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codeName="ThisWorkbook" hidePivotFieldList="1"/>
  <xr:revisionPtr revIDLastSave="316" documentId="11_1E531A6B276349AB3E514D58EFBD1A038816BF8E" xr6:coauthVersionLast="47" xr6:coauthVersionMax="47" xr10:uidLastSave="{8CEAB529-0772-43EB-B431-8BE25B64FD9E}"/>
  <bookViews>
    <workbookView xWindow="0" yWindow="0" windowWidth="0" windowHeight="0" firstSheet="2" activeTab="5" xr2:uid="{00000000-000D-0000-FFFF-FFFF00000000}"/>
  </bookViews>
  <sheets>
    <sheet name="Worksheet" sheetId="1" r:id="rId1"/>
    <sheet name="Pivot" sheetId="2" r:id="rId2"/>
    <sheet name="Chart" sheetId="3" r:id="rId3"/>
    <sheet name="Validation" sheetId="4" r:id="rId4"/>
    <sheet name="Protected" sheetId="5" r:id="rId5"/>
    <sheet name="LookUp" sheetId="6" r:id="rId6"/>
  </sheets>
  <calcPr calcId="191028"/>
  <pivotCaches>
    <pivotCache cacheId="12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6" l="1"/>
  <c r="J3" i="6"/>
  <c r="I3" i="6"/>
  <c r="H3" i="6"/>
  <c r="B6" i="6" a="1"/>
  <c r="B6" i="6" s="1"/>
  <c r="B5" i="6" a="1"/>
  <c r="B5" i="6" s="1"/>
  <c r="B4" i="6" a="1"/>
  <c r="B4" i="6" s="1"/>
  <c r="B3" i="6" a="1"/>
  <c r="B3" i="6"/>
  <c r="K6" i="6"/>
  <c r="J6" i="6"/>
  <c r="I6" i="6"/>
  <c r="H6" i="6"/>
  <c r="K5" i="6"/>
  <c r="J5" i="6"/>
  <c r="I5" i="6"/>
  <c r="H5" i="6"/>
  <c r="K4" i="6"/>
  <c r="J4" i="6"/>
  <c r="I4" i="6"/>
  <c r="H4" i="6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<sst xmlns="http://schemas.openxmlformats.org/spreadsheetml/2006/main" count="16069" uniqueCount="650">
  <si>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</si>
  <si>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</si>
  <si>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</si>
  <si>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</si>
  <si>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</si>
  <si>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</si>
  <si>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</si>
  <si>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</si>
  <si>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</si>
  <si>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</si>
  <si>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</si>
  <si>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</si>
  <si>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</si>
  <si>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</si>
  <si>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</si>
  <si>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</si>
  <si>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</si>
  <si>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</si>
  <si>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FormulaColumn01_AUTOSUM</t>
  </si>
  <si>
    <t>FormulaColumn02_IF</t>
  </si>
  <si>
    <t>FormulaColumn03_UPPER</t>
  </si>
  <si>
    <t>Reddoit</t>
  </si>
  <si>
    <t>08-07-2016</t>
  </si>
  <si>
    <t>Grand Rapids</t>
  </si>
  <si>
    <t>MI</t>
  </si>
  <si>
    <t>Toledo</t>
  </si>
  <si>
    <t>OH</t>
  </si>
  <si>
    <t>09-07-2016</t>
  </si>
  <si>
    <t>Domestic</t>
  </si>
  <si>
    <t>Plustax</t>
  </si>
  <si>
    <t>21-05-2016</t>
  </si>
  <si>
    <t>Milwaukee</t>
  </si>
  <si>
    <t>WI</t>
  </si>
  <si>
    <t>Springfield</t>
  </si>
  <si>
    <t>IL</t>
  </si>
  <si>
    <t>23-05-2016</t>
  </si>
  <si>
    <t>bamity</t>
  </si>
  <si>
    <t>29-08-2016</t>
  </si>
  <si>
    <t>Skokie</t>
  </si>
  <si>
    <t>30-08-2016</t>
  </si>
  <si>
    <t>Quotelane</t>
  </si>
  <si>
    <t>25-08-2016</t>
  </si>
  <si>
    <t>Chicago</t>
  </si>
  <si>
    <t>Rockford</t>
  </si>
  <si>
    <t>Viatom</t>
  </si>
  <si>
    <t>20-05-2016</t>
  </si>
  <si>
    <t>Indianapolis</t>
  </si>
  <si>
    <t>IN</t>
  </si>
  <si>
    <t>Northbrook</t>
  </si>
  <si>
    <t>Silverfase</t>
  </si>
  <si>
    <t>25-04-2016</t>
  </si>
  <si>
    <t>Naperville</t>
  </si>
  <si>
    <t>28-04-2016</t>
  </si>
  <si>
    <t>O-job</t>
  </si>
  <si>
    <t>03-04-2016</t>
  </si>
  <si>
    <t>Detriot</t>
  </si>
  <si>
    <t>Monon</t>
  </si>
  <si>
    <t>07-04-2016</t>
  </si>
  <si>
    <t>Howtaxon</t>
  </si>
  <si>
    <t>14-05-2016</t>
  </si>
  <si>
    <t>Gary</t>
  </si>
  <si>
    <t>18-05-2016</t>
  </si>
  <si>
    <t>xx-way</t>
  </si>
  <si>
    <t>24-07-2016</t>
  </si>
  <si>
    <t>Joliet</t>
  </si>
  <si>
    <t>Madison</t>
  </si>
  <si>
    <t>26-07-2016</t>
  </si>
  <si>
    <t>san-plex</t>
  </si>
  <si>
    <t>08-04-2016</t>
  </si>
  <si>
    <t>Lansing</t>
  </si>
  <si>
    <t>18-04-2016</t>
  </si>
  <si>
    <t>International</t>
  </si>
  <si>
    <t>Dentocity</t>
  </si>
  <si>
    <t>10-01-2016</t>
  </si>
  <si>
    <t>Kalamazoo</t>
  </si>
  <si>
    <t>15-01-2016</t>
  </si>
  <si>
    <t>Indi-dox</t>
  </si>
  <si>
    <t>02-03-2016</t>
  </si>
  <si>
    <t>Green Bay</t>
  </si>
  <si>
    <t>08-03-2016</t>
  </si>
  <si>
    <t>Damdexon</t>
  </si>
  <si>
    <t>11-06-2016</t>
  </si>
  <si>
    <t>20-06-2016</t>
  </si>
  <si>
    <t>Subdrill</t>
  </si>
  <si>
    <t>17-03-2016</t>
  </si>
  <si>
    <t>21-03-2016</t>
  </si>
  <si>
    <t>Conzumzap</t>
  </si>
  <si>
    <t>19-05-2016</t>
  </si>
  <si>
    <t>Appleton</t>
  </si>
  <si>
    <t>Intercom</t>
  </si>
  <si>
    <t>ontotam</t>
  </si>
  <si>
    <t>22-02-2016</t>
  </si>
  <si>
    <t>Cincinnati</t>
  </si>
  <si>
    <t>23-02-2016</t>
  </si>
  <si>
    <t>Trio-dax</t>
  </si>
  <si>
    <t>01-02-2016</t>
  </si>
  <si>
    <t>Dayton</t>
  </si>
  <si>
    <t>Elgin</t>
  </si>
  <si>
    <t>05-02-2016</t>
  </si>
  <si>
    <t>Ventocore</t>
  </si>
  <si>
    <t>22-04-2016</t>
  </si>
  <si>
    <t>24-04-2016</t>
  </si>
  <si>
    <t>tampquote</t>
  </si>
  <si>
    <t>19-04-2016</t>
  </si>
  <si>
    <t>26-04-2016</t>
  </si>
  <si>
    <t>Recode</t>
  </si>
  <si>
    <t>26-08-2016</t>
  </si>
  <si>
    <t>Bangor</t>
  </si>
  <si>
    <t>Davenport</t>
  </si>
  <si>
    <t>IA</t>
  </si>
  <si>
    <t>Ganjazone</t>
  </si>
  <si>
    <t>24-05-2016</t>
  </si>
  <si>
    <t>25-05-2016</t>
  </si>
  <si>
    <t>hottaxon</t>
  </si>
  <si>
    <t>03-01-2016</t>
  </si>
  <si>
    <t>05-01-2016</t>
  </si>
  <si>
    <t>Keyzunbase</t>
  </si>
  <si>
    <t>27-04-2016</t>
  </si>
  <si>
    <t>K-is</t>
  </si>
  <si>
    <t>07-07-2016</t>
  </si>
  <si>
    <t>Villacom</t>
  </si>
  <si>
    <t>22-08-2016</t>
  </si>
  <si>
    <t>24-08-2016</t>
  </si>
  <si>
    <t>zotit</t>
  </si>
  <si>
    <t>04-04-2016</t>
  </si>
  <si>
    <t>06-04-2016</t>
  </si>
  <si>
    <t>scotquote</t>
  </si>
  <si>
    <t>12-03-2016</t>
  </si>
  <si>
    <t>14-03-2016</t>
  </si>
  <si>
    <t>Stimmedia</t>
  </si>
  <si>
    <t>07-01-2016</t>
  </si>
  <si>
    <t>Lazap</t>
  </si>
  <si>
    <t>19-03-2016</t>
  </si>
  <si>
    <t>22-03-2016</t>
  </si>
  <si>
    <t>Baselux</t>
  </si>
  <si>
    <t>28-02-2016</t>
  </si>
  <si>
    <t>09-03-2016</t>
  </si>
  <si>
    <t>Dingity</t>
  </si>
  <si>
    <t>06-06-2016</t>
  </si>
  <si>
    <t>13-06-2016</t>
  </si>
  <si>
    <t>Fax-ex</t>
  </si>
  <si>
    <t>21-08-2016</t>
  </si>
  <si>
    <t>27-08-2016</t>
  </si>
  <si>
    <t>Duodax</t>
  </si>
  <si>
    <t>05-08-2016</t>
  </si>
  <si>
    <t>12-08-2016</t>
  </si>
  <si>
    <t>Planethouse</t>
  </si>
  <si>
    <t>23-07-2016</t>
  </si>
  <si>
    <t>Overtam</t>
  </si>
  <si>
    <t>07-06-2016</t>
  </si>
  <si>
    <t>08-06-2016</t>
  </si>
  <si>
    <t>Solholdings</t>
  </si>
  <si>
    <t>28-07-2016</t>
  </si>
  <si>
    <t>29-07-2016</t>
  </si>
  <si>
    <t>Cannamcon</t>
  </si>
  <si>
    <t>31-01-2016</t>
  </si>
  <si>
    <t>02-02-2016</t>
  </si>
  <si>
    <t>Zerfax</t>
  </si>
  <si>
    <t>17-07-2016</t>
  </si>
  <si>
    <t>19-07-2016</t>
  </si>
  <si>
    <t>Technoline</t>
  </si>
  <si>
    <t>13-04-2016</t>
  </si>
  <si>
    <t>applanet</t>
  </si>
  <si>
    <t>09-04-2016</t>
  </si>
  <si>
    <t>14-04-2016</t>
  </si>
  <si>
    <t>Zoncone</t>
  </si>
  <si>
    <t>06-02-2016</t>
  </si>
  <si>
    <t>07-02-2016</t>
  </si>
  <si>
    <t>Canemedkix</t>
  </si>
  <si>
    <t>29-01-2016</t>
  </si>
  <si>
    <t>Whitefan</t>
  </si>
  <si>
    <t>26-02-2016</t>
  </si>
  <si>
    <t>Strongdax</t>
  </si>
  <si>
    <t>20-04-2016</t>
  </si>
  <si>
    <t>23-04-2016</t>
  </si>
  <si>
    <t>Xx-dotone</t>
  </si>
  <si>
    <t>Tamcan</t>
  </si>
  <si>
    <t>06-01-2016</t>
  </si>
  <si>
    <t>Sanin</t>
  </si>
  <si>
    <t>23-06-2016</t>
  </si>
  <si>
    <t>25-06-2016</t>
  </si>
  <si>
    <t>Sonlex</t>
  </si>
  <si>
    <t>13-07-2016</t>
  </si>
  <si>
    <t>16-07-2016</t>
  </si>
  <si>
    <t>Groovestrip</t>
  </si>
  <si>
    <t>Matdex</t>
  </si>
  <si>
    <t>27-07-2016</t>
  </si>
  <si>
    <t>06-08-2016</t>
  </si>
  <si>
    <t>Saohow</t>
  </si>
  <si>
    <t>02-04-2016</t>
  </si>
  <si>
    <t>Yearlex</t>
  </si>
  <si>
    <t>05-09-2016</t>
  </si>
  <si>
    <t>Bamtechnology</t>
  </si>
  <si>
    <t>04-07-2016</t>
  </si>
  <si>
    <t>12-07-2016</t>
  </si>
  <si>
    <t>dripkix</t>
  </si>
  <si>
    <t>21-01-2016</t>
  </si>
  <si>
    <t>Instrip</t>
  </si>
  <si>
    <t>xx-bam</t>
  </si>
  <si>
    <t>02-05-2016</t>
  </si>
  <si>
    <t>06-05-2016</t>
  </si>
  <si>
    <t>Zaamhouse</t>
  </si>
  <si>
    <t>27-03-2016</t>
  </si>
  <si>
    <t>28-03-2016</t>
  </si>
  <si>
    <t>zoofan</t>
  </si>
  <si>
    <t>24-02-2016</t>
  </si>
  <si>
    <t>Zuntexon</t>
  </si>
  <si>
    <t>23-01-2016</t>
  </si>
  <si>
    <t>Howplanet</t>
  </si>
  <si>
    <t>29-02-2016</t>
  </si>
  <si>
    <t>06-03-2016</t>
  </si>
  <si>
    <t>Fasezim</t>
  </si>
  <si>
    <t>03-03-2016</t>
  </si>
  <si>
    <t>Sanlab</t>
  </si>
  <si>
    <t>11-08-2016</t>
  </si>
  <si>
    <t>14-08-2016</t>
  </si>
  <si>
    <t>Mathing</t>
  </si>
  <si>
    <t>16-08-2016</t>
  </si>
  <si>
    <t>Tamholding</t>
  </si>
  <si>
    <t>23-08-2016</t>
  </si>
  <si>
    <t>Greentech</t>
  </si>
  <si>
    <t>09-05-2016</t>
  </si>
  <si>
    <t>Goldenbam</t>
  </si>
  <si>
    <t>silfase</t>
  </si>
  <si>
    <t>11-04-2016</t>
  </si>
  <si>
    <t>15-04-2016</t>
  </si>
  <si>
    <t>Unoex</t>
  </si>
  <si>
    <t>10-05-2016</t>
  </si>
  <si>
    <t>Zoodrill</t>
  </si>
  <si>
    <t>07-05-2016</t>
  </si>
  <si>
    <t>08-05-2016</t>
  </si>
  <si>
    <t>Sunjob</t>
  </si>
  <si>
    <t>25-01-2016</t>
  </si>
  <si>
    <t>Anmedia</t>
  </si>
  <si>
    <t>16-05-2016</t>
  </si>
  <si>
    <t>Daltfax</t>
  </si>
  <si>
    <t>Physcone</t>
  </si>
  <si>
    <t>31-03-2016</t>
  </si>
  <si>
    <t>Kincorporation</t>
  </si>
  <si>
    <t>28-01-2016</t>
  </si>
  <si>
    <t>Vaiazozice</t>
  </si>
  <si>
    <t>11-03-2016</t>
  </si>
  <si>
    <t>Plusla</t>
  </si>
  <si>
    <t>31-08-2016</t>
  </si>
  <si>
    <t>04-09-2016</t>
  </si>
  <si>
    <t>nimlab</t>
  </si>
  <si>
    <t>01-09-2016</t>
  </si>
  <si>
    <t>tamplex</t>
  </si>
  <si>
    <t>18-01-2016</t>
  </si>
  <si>
    <t>22-01-2016</t>
  </si>
  <si>
    <t>Blueit</t>
  </si>
  <si>
    <t>13-05-2016</t>
  </si>
  <si>
    <t>roundphase</t>
  </si>
  <si>
    <t>Faseway</t>
  </si>
  <si>
    <t>Tripplekix</t>
  </si>
  <si>
    <t>30-03-2016</t>
  </si>
  <si>
    <t>01-04-2016</t>
  </si>
  <si>
    <t>Dontam</t>
  </si>
  <si>
    <t>27-02-2016</t>
  </si>
  <si>
    <t>Scotfase</t>
  </si>
  <si>
    <t>14-01-2016</t>
  </si>
  <si>
    <t>Newzap</t>
  </si>
  <si>
    <t>03-02-2016</t>
  </si>
  <si>
    <t>mathtouch</t>
  </si>
  <si>
    <t>11-05-2016</t>
  </si>
  <si>
    <t>Zimity</t>
  </si>
  <si>
    <t>12-01-2016</t>
  </si>
  <si>
    <t>16-01-2016</t>
  </si>
  <si>
    <t>Dongbiolex</t>
  </si>
  <si>
    <t>J-lax</t>
  </si>
  <si>
    <t>geofind</t>
  </si>
  <si>
    <t>11-02-2016</t>
  </si>
  <si>
    <t>Iceelectrics</t>
  </si>
  <si>
    <t>05-04-2016</t>
  </si>
  <si>
    <t>Vaiazoom</t>
  </si>
  <si>
    <t>25-03-2016</t>
  </si>
  <si>
    <t>Vaiataxon</t>
  </si>
  <si>
    <t>16-03-2016</t>
  </si>
  <si>
    <t>Pluslam</t>
  </si>
  <si>
    <t>Rancan</t>
  </si>
  <si>
    <t>Singleholdings</t>
  </si>
  <si>
    <t>17-06-2016</t>
  </si>
  <si>
    <t>21-06-2016</t>
  </si>
  <si>
    <t>Gravetech</t>
  </si>
  <si>
    <t>Strongcane</t>
  </si>
  <si>
    <t>01-06-2016</t>
  </si>
  <si>
    <t>02-06-2016</t>
  </si>
  <si>
    <t>Condintex</t>
  </si>
  <si>
    <t>01-05-2016</t>
  </si>
  <si>
    <t>04-05-2016</t>
  </si>
  <si>
    <t>Xx-canex</t>
  </si>
  <si>
    <t>Itdom</t>
  </si>
  <si>
    <t>Zamholdings</t>
  </si>
  <si>
    <t>10-02-2016</t>
  </si>
  <si>
    <t>13-02-2016</t>
  </si>
  <si>
    <t>Duo-fase</t>
  </si>
  <si>
    <t>22-06-2016</t>
  </si>
  <si>
    <t>Saozoomtex</t>
  </si>
  <si>
    <t>Funlax</t>
  </si>
  <si>
    <t>13-03-2016</t>
  </si>
  <si>
    <t>Beta-ron</t>
  </si>
  <si>
    <t>02-07-2016</t>
  </si>
  <si>
    <t>05-07-2016</t>
  </si>
  <si>
    <t>Zentrax</t>
  </si>
  <si>
    <t>17-08-2016</t>
  </si>
  <si>
    <t>19-08-2016</t>
  </si>
  <si>
    <t>bluecorporation</t>
  </si>
  <si>
    <t>02-01-2016</t>
  </si>
  <si>
    <t>Fin-cone</t>
  </si>
  <si>
    <t>Ranmedia</t>
  </si>
  <si>
    <t>15-08-2016</t>
  </si>
  <si>
    <t>Trueplus</t>
  </si>
  <si>
    <t>04-02-2016</t>
  </si>
  <si>
    <t>09-02-2016</t>
  </si>
  <si>
    <t>Templax</t>
  </si>
  <si>
    <t>15-05-2016</t>
  </si>
  <si>
    <t>Medialax</t>
  </si>
  <si>
    <t>Ronlamice</t>
  </si>
  <si>
    <t>09-06-2016</t>
  </si>
  <si>
    <t>10-06-2016</t>
  </si>
  <si>
    <t>Zummatexon</t>
  </si>
  <si>
    <t>27-06-2016</t>
  </si>
  <si>
    <t>29-06-2016</t>
  </si>
  <si>
    <t>Aptaxon</t>
  </si>
  <si>
    <t>Strongtechnology</t>
  </si>
  <si>
    <t>Plextechi</t>
  </si>
  <si>
    <t>Donplanet</t>
  </si>
  <si>
    <t>10-03-2016</t>
  </si>
  <si>
    <t>Whitekix</t>
  </si>
  <si>
    <t>Streetplus</t>
  </si>
  <si>
    <t>26-01-2016</t>
  </si>
  <si>
    <t>K-antex</t>
  </si>
  <si>
    <t>Constreet</t>
  </si>
  <si>
    <t>Quotefix</t>
  </si>
  <si>
    <t>Dripvivadex</t>
  </si>
  <si>
    <t>15-02-2016</t>
  </si>
  <si>
    <t>19-02-2016</t>
  </si>
  <si>
    <t>Trustcorporation</t>
  </si>
  <si>
    <t>Zimjiit</t>
  </si>
  <si>
    <t>Scotcan</t>
  </si>
  <si>
    <t>18-03-2016</t>
  </si>
  <si>
    <t>Duoflex</t>
  </si>
  <si>
    <t>02-09-2016</t>
  </si>
  <si>
    <t>Canetechnology</t>
  </si>
  <si>
    <t>18-08-2016</t>
  </si>
  <si>
    <t>Zotcare</t>
  </si>
  <si>
    <t>Solostreet</t>
  </si>
  <si>
    <t>31-05-2016</t>
  </si>
  <si>
    <t>Xx-planet</t>
  </si>
  <si>
    <t>apzone</t>
  </si>
  <si>
    <t>Donglax</t>
  </si>
  <si>
    <t>12-05-2016</t>
  </si>
  <si>
    <t>Jaylane</t>
  </si>
  <si>
    <t>17-05-2016</t>
  </si>
  <si>
    <t>Silverace</t>
  </si>
  <si>
    <t>05-03-2016</t>
  </si>
  <si>
    <t>07-03-2016</t>
  </si>
  <si>
    <t>Conelane</t>
  </si>
  <si>
    <t>26-03-2016</t>
  </si>
  <si>
    <t>Matsanice</t>
  </si>
  <si>
    <t>Ronplanet</t>
  </si>
  <si>
    <t>11-01-2016</t>
  </si>
  <si>
    <t>Lexiplus</t>
  </si>
  <si>
    <t>Plusity</t>
  </si>
  <si>
    <t>Laex</t>
  </si>
  <si>
    <t>14-02-2016</t>
  </si>
  <si>
    <t>18-02-2016</t>
  </si>
  <si>
    <t>Tantax</t>
  </si>
  <si>
    <t>03-06-2016</t>
  </si>
  <si>
    <t>Solohex</t>
  </si>
  <si>
    <t>22-05-2016</t>
  </si>
  <si>
    <t>26-05-2016</t>
  </si>
  <si>
    <t>Zapline</t>
  </si>
  <si>
    <t>Tamtexon</t>
  </si>
  <si>
    <t>D-zohex</t>
  </si>
  <si>
    <t>Joyancom</t>
  </si>
  <si>
    <t>29-05-2016</t>
  </si>
  <si>
    <t>Goodtechno</t>
  </si>
  <si>
    <t>Zunice</t>
  </si>
  <si>
    <t>07-09-2016</t>
  </si>
  <si>
    <t>Goodquoing</t>
  </si>
  <si>
    <t>Fasetech</t>
  </si>
  <si>
    <t>20-02-2016</t>
  </si>
  <si>
    <t>Flexplex</t>
  </si>
  <si>
    <t>29-03-2016</t>
  </si>
  <si>
    <t>Bluezoombam</t>
  </si>
  <si>
    <t>Cityis</t>
  </si>
  <si>
    <t>Kantone</t>
  </si>
  <si>
    <t>Treedrill</t>
  </si>
  <si>
    <t>31-07-2016</t>
  </si>
  <si>
    <t>09-08-2016</t>
  </si>
  <si>
    <t>stripzim</t>
  </si>
  <si>
    <t>Dingquokix</t>
  </si>
  <si>
    <t>Ronvivalam</t>
  </si>
  <si>
    <t>04-03-2016</t>
  </si>
  <si>
    <t>Y-flex</t>
  </si>
  <si>
    <t>Faxotfind</t>
  </si>
  <si>
    <t>27-01-2016</t>
  </si>
  <si>
    <t>Warelane</t>
  </si>
  <si>
    <t>30-01-2016</t>
  </si>
  <si>
    <t>Hexunobam</t>
  </si>
  <si>
    <t>Quadplanet</t>
  </si>
  <si>
    <t>01-07-2016</t>
  </si>
  <si>
    <t>Opehouse</t>
  </si>
  <si>
    <t>Carekix</t>
  </si>
  <si>
    <t>Ozeris</t>
  </si>
  <si>
    <t>Singlejob</t>
  </si>
  <si>
    <t>25-07-2016</t>
  </si>
  <si>
    <t>02-08-2016</t>
  </si>
  <si>
    <t>Y-zoom</t>
  </si>
  <si>
    <t>Faxron</t>
  </si>
  <si>
    <t>13-08-2016</t>
  </si>
  <si>
    <t>Faseron</t>
  </si>
  <si>
    <t>05-06-2016</t>
  </si>
  <si>
    <t>Lamlab</t>
  </si>
  <si>
    <t>Geoit</t>
  </si>
  <si>
    <t>21-04-2016</t>
  </si>
  <si>
    <t>planetron</t>
  </si>
  <si>
    <t>07-08-2016</t>
  </si>
  <si>
    <t>08-08-2016</t>
  </si>
  <si>
    <t>Stimcore</t>
  </si>
  <si>
    <t>16-04-2016</t>
  </si>
  <si>
    <t>Zuntone</t>
  </si>
  <si>
    <t>techmedia</t>
  </si>
  <si>
    <t>Labdox</t>
  </si>
  <si>
    <t>10-08-2016</t>
  </si>
  <si>
    <t>Lexidom</t>
  </si>
  <si>
    <t>13-01-2016</t>
  </si>
  <si>
    <t>zummatax</t>
  </si>
  <si>
    <t>20-07-2016</t>
  </si>
  <si>
    <t>Saokeycane</t>
  </si>
  <si>
    <t>Keystreet</t>
  </si>
  <si>
    <t>Inzone</t>
  </si>
  <si>
    <t>20-03-2016</t>
  </si>
  <si>
    <t>Zerlane</t>
  </si>
  <si>
    <t>Fixace</t>
  </si>
  <si>
    <t>tres-tone</t>
  </si>
  <si>
    <t>unaity</t>
  </si>
  <si>
    <t>16-02-2016</t>
  </si>
  <si>
    <t>Scotline</t>
  </si>
  <si>
    <t>30-05-2016</t>
  </si>
  <si>
    <t>Daltcare</t>
  </si>
  <si>
    <t>30-06-2016</t>
  </si>
  <si>
    <t>doubleis</t>
  </si>
  <si>
    <t>Ontohatron</t>
  </si>
  <si>
    <t>Indibase</t>
  </si>
  <si>
    <t>Dongtinlux</t>
  </si>
  <si>
    <t>04-06-2016</t>
  </si>
  <si>
    <t>geohigh</t>
  </si>
  <si>
    <t>Mediaware</t>
  </si>
  <si>
    <t>24-01-2016</t>
  </si>
  <si>
    <t>Goldenlex</t>
  </si>
  <si>
    <t>15-03-2016</t>
  </si>
  <si>
    <t>Canecare</t>
  </si>
  <si>
    <t>Zumcane</t>
  </si>
  <si>
    <t>Zerhouse</t>
  </si>
  <si>
    <t>23-03-2016</t>
  </si>
  <si>
    <t>24-03-2016</t>
  </si>
  <si>
    <t>Ganzsannix</t>
  </si>
  <si>
    <t>Yearcorporation</t>
  </si>
  <si>
    <t>Planetline</t>
  </si>
  <si>
    <t>Planetware</t>
  </si>
  <si>
    <t>Indigoice</t>
  </si>
  <si>
    <t>25-02-2016</t>
  </si>
  <si>
    <t>Zotfan</t>
  </si>
  <si>
    <t>01-03-2016</t>
  </si>
  <si>
    <t>Medcan</t>
  </si>
  <si>
    <t>Fixcan</t>
  </si>
  <si>
    <t>Dentoelectrics</t>
  </si>
  <si>
    <t>conestreet</t>
  </si>
  <si>
    <t>22-07-2016</t>
  </si>
  <si>
    <t>Toncode</t>
  </si>
  <si>
    <t>Rankphase</t>
  </si>
  <si>
    <t>04-08-2016</t>
  </si>
  <si>
    <t>Gravemedia</t>
  </si>
  <si>
    <t>Alphadax</t>
  </si>
  <si>
    <t>15-06-2016</t>
  </si>
  <si>
    <t>16-06-2016</t>
  </si>
  <si>
    <t>Citytone</t>
  </si>
  <si>
    <t>Alphafan</t>
  </si>
  <si>
    <t>D-quadlux</t>
  </si>
  <si>
    <t>Funlatlex</t>
  </si>
  <si>
    <t>wareholding</t>
  </si>
  <si>
    <t>29-04-2016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</si>
  <si>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</si>
  <si>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</si>
  <si>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</si>
  <si>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</si>
  <si>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</si>
  <si>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</si>
  <si>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</si>
  <si>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</si>
  <si>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</si>
  <si>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</si>
  <si>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</si>
  <si>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30-07-2016</t>
  </si>
  <si>
    <t>white-high</t>
  </si>
  <si>
    <t>Fasezoomfix</t>
  </si>
  <si>
    <t>Dingcan</t>
  </si>
  <si>
    <t>Opebase</t>
  </si>
  <si>
    <t>hexzim</t>
  </si>
  <si>
    <t>03-07-2016</t>
  </si>
  <si>
    <t>06-07-2016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</si>
  <si>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</si>
  <si>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</si>
  <si>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</si>
  <si>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</si>
  <si>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</si>
  <si>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</si>
  <si>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</si>
  <si>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</si>
  <si>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</si>
  <si>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28-05-2016</t>
  </si>
  <si>
    <t>Unatrax</t>
  </si>
  <si>
    <t>acequote</t>
  </si>
  <si>
    <t>ganz-is</t>
  </si>
  <si>
    <t>01-08-2016</t>
  </si>
  <si>
    <t>Sonbam</t>
  </si>
  <si>
    <t>Freebam</t>
  </si>
  <si>
    <t>Faxzumtrax</t>
  </si>
  <si>
    <t>Sonzamace</t>
  </si>
  <si>
    <t>Linezatlam</t>
  </si>
  <si>
    <t>O-ace</t>
  </si>
  <si>
    <t>Statway</t>
  </si>
  <si>
    <t>08-02-2016</t>
  </si>
  <si>
    <t>12-02-2016</t>
  </si>
  <si>
    <t>Zunzone</t>
  </si>
  <si>
    <t>hat-core</t>
  </si>
  <si>
    <t>zathhow</t>
  </si>
  <si>
    <t>Subvivais</t>
  </si>
  <si>
    <t>Saltfan</t>
  </si>
  <si>
    <t>Joygreen</t>
  </si>
  <si>
    <t>Donelectrics</t>
  </si>
  <si>
    <t>04-01-2016</t>
  </si>
  <si>
    <t>08-01-2016</t>
  </si>
  <si>
    <t>Icedox</t>
  </si>
  <si>
    <t>Namelectronics</t>
  </si>
  <si>
    <t>Warecity</t>
  </si>
  <si>
    <t>03-08-2016</t>
  </si>
  <si>
    <t>Donremlane</t>
  </si>
  <si>
    <t>26-06-2016</t>
  </si>
  <si>
    <t>Ganzlane</t>
  </si>
  <si>
    <t>Streetlam</t>
  </si>
  <si>
    <t>14-07-2016</t>
  </si>
  <si>
    <t>Tonsanhigh</t>
  </si>
  <si>
    <t>28-06-2016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</si>
  <si>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</si>
  <si>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</si>
  <si>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</si>
  <si>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</si>
  <si>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</si>
  <si>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</si>
  <si>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</si>
  <si>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</si>
  <si>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</si>
  <si>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</si>
  <si>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18-07-2016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</si>
  <si>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</si>
  <si>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</si>
  <si>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</si>
  <si>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</si>
  <si>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</si>
  <si>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</si>
  <si>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</si>
  <si>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</si>
  <si>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</si>
  <si>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</si>
  <si>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</si>
  <si>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</si>
  <si>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</si>
  <si>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21-02-2016</t>
  </si>
  <si>
    <t>O-tom</t>
  </si>
  <si>
    <t>Canex</t>
  </si>
  <si>
    <t>villahouse</t>
  </si>
  <si>
    <t>Tempfan</t>
  </si>
  <si>
    <t>Vivazim</t>
  </si>
  <si>
    <t>citydexon</t>
  </si>
  <si>
    <t>19-01-2016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</si>
  <si>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</si>
  <si>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</si>
  <si>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</si>
  <si>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</si>
  <si>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</si>
  <si>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</si>
  <si>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</si>
  <si>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</si>
  <si>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20-01-2016</t>
  </si>
  <si>
    <t>Coneranron</t>
  </si>
  <si>
    <t>zen-holdings</t>
  </si>
  <si>
    <t>Warebam</t>
  </si>
  <si>
    <t>28-08-2016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</si>
  <si>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</si>
  <si>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</si>
  <si>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</si>
  <si>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</si>
  <si>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</si>
  <si>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</si>
  <si>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</si>
  <si>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</si>
  <si>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</si>
  <si>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20-08-2016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</si>
  <si>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</si>
  <si>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</si>
  <si>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</si>
  <si>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</si>
  <si>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</si>
  <si>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</si>
  <si>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</si>
  <si>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</si>
  <si>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03-05-2016</t>
  </si>
  <si>
    <t>18-06-2016</t>
  </si>
  <si>
    <t>11-07-2016</t>
  </si>
  <si>
    <t>17-04-2016</t>
  </si>
  <si>
    <t>12-06-2016</t>
  </si>
  <si>
    <t>17-02-2016</t>
  </si>
  <si>
    <t>01-01-2016</t>
  </si>
  <si>
    <t>19-06-2016</t>
  </si>
  <si>
    <t>15-07-2016</t>
  </si>
  <si>
    <t>17-01-2016</t>
  </si>
  <si>
    <t>27-05-2016</t>
  </si>
  <si>
    <t>14-06-2016</t>
  </si>
  <si>
    <t>06-09-2016</t>
  </si>
  <si>
    <t>24-06-2016</t>
  </si>
  <si>
    <t>10-04-2016</t>
  </si>
  <si>
    <t>03-09-2016</t>
  </si>
  <si>
    <t>10-07-2016</t>
  </si>
  <si>
    <t>12-04-2016</t>
  </si>
  <si>
    <t>30-04-2016</t>
  </si>
  <si>
    <t>09-01-2016</t>
  </si>
  <si>
    <t>05-05-2016</t>
  </si>
  <si>
    <t>21-07-2016</t>
  </si>
  <si>
    <t>08-09-2016</t>
  </si>
  <si>
    <t>Sum of Revenue</t>
  </si>
  <si>
    <t>Grand Total</t>
  </si>
  <si>
    <t>Sum of ShippingCost</t>
  </si>
  <si>
    <t>Any Value (No Validation)</t>
  </si>
  <si>
    <t>Whole Number &gt; 0</t>
  </si>
  <si>
    <t>List of Values</t>
  </si>
  <si>
    <t>Just String</t>
  </si>
  <si>
    <t>Python</t>
  </si>
  <si>
    <t>Oracle</t>
  </si>
  <si>
    <t>Alpha Numeric - 120</t>
  </si>
  <si>
    <t>Machine Learning</t>
  </si>
  <si>
    <t>18/08/2025</t>
  </si>
  <si>
    <t>Excel</t>
  </si>
  <si>
    <t>This sheet is Protected. It prevent accidental edits</t>
  </si>
  <si>
    <t>Password (To manage Protection)</t>
  </si>
  <si>
    <t>ITTH</t>
  </si>
  <si>
    <t>VLOOKUP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</si>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</sst>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1" xfId="0" pivotButton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6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3" borderId="1" xfId="0" applyFont="1" applyFill="1" applyBorder="1"/>
    <xf numFmtId="0" fontId="1" fillId="2" borderId="18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2" xfId="0" applyFont="1" applyFill="1" applyBorder="1" applyAlignment="1">
      <alignment horizontal="center"/>
    </xf>
    <xf numFmtId="0" fontId="1" fillId="2" borderId="12" xfId="0" applyFont="1" applyFill="1" applyBorder="1"/>
    <xf numFmtId="0" fontId="0" fillId="0" borderId="12" xfId="0" applyBorder="1" applyAlignment="1">
      <alignment wrapText="1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FFFF00"/>
      </font>
      <fill>
        <patternFill patternType="solid">
          <bgColor rgb="FFFF0000"/>
        </patternFill>
      </fill>
    </dxf>
    <dxf>
      <fill>
        <patternFill patternType="solid">
          <fgColor indexed="64"/>
          <bgColor rgb="FFFFFF00"/>
        </patternFill>
      </fill>
    </dxf>
    <dxf>
      <font>
        <b/>
      </font>
    </dxf>
    <dxf>
      <fill>
        <patternFill patternType="solid">
          <fgColor indexed="64"/>
          <bgColor rgb="FFFFFF00"/>
        </patternFill>
      </fill>
    </dxf>
    <dxf>
      <font>
        <b/>
      </font>
    </dxf>
    <dxf>
      <fill>
        <patternFill patternType="solid">
          <fgColor indexed="64"/>
          <bgColor rgb="FFFFFF00"/>
        </patternFill>
      </fill>
    </dxf>
    <dxf>
      <font>
        <b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[Sky_Transport_Corp.xlsx]Pivot!PivotTable1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Shipper ID / Category ID Wise 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Pivot!$B$5:$B$8</c:f>
              <c:numCache>
                <c:formatCode>General</c:formatCode>
                <c:ptCount val="3"/>
                <c:pt idx="0">
                  <c:v>19399</c:v>
                </c:pt>
                <c:pt idx="1">
                  <c:v>633438</c:v>
                </c:pt>
                <c:pt idx="2">
                  <c:v>642659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E-4ADD-8240-A42FEAD7AB03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Pivot!$C$5:$C$8</c:f>
              <c:numCache>
                <c:formatCode>General</c:formatCode>
                <c:ptCount val="3"/>
                <c:pt idx="0">
                  <c:v>38025</c:v>
                </c:pt>
                <c:pt idx="1">
                  <c:v>483931</c:v>
                </c:pt>
                <c:pt idx="2">
                  <c:v>420878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6E-4ADD-8240-A42FEAD7AB03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Pivot!$D$5:$D$8</c:f>
              <c:numCache>
                <c:formatCode>General</c:formatCode>
                <c:ptCount val="3"/>
                <c:pt idx="0">
                  <c:v>20734</c:v>
                </c:pt>
                <c:pt idx="1">
                  <c:v>465449</c:v>
                </c:pt>
                <c:pt idx="2">
                  <c:v>353881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6E-4ADD-8240-A42FEAD7AB03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Pivot!$E$5:$E$8</c:f>
              <c:numCache>
                <c:formatCode>General</c:formatCode>
                <c:ptCount val="3"/>
                <c:pt idx="0">
                  <c:v>290131</c:v>
                </c:pt>
                <c:pt idx="1">
                  <c:v>322008</c:v>
                </c:pt>
                <c:pt idx="2">
                  <c:v>119790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6E-4ADD-8240-A42FEAD7AB03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Pivot!$F$5:$F$8</c:f>
              <c:numCache>
                <c:formatCode>General</c:formatCode>
                <c:ptCount val="3"/>
                <c:pt idx="0">
                  <c:v>506959</c:v>
                </c:pt>
                <c:pt idx="1">
                  <c:v>760026</c:v>
                </c:pt>
                <c:pt idx="2">
                  <c:v>367786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6E-4ADD-8240-A42FEAD7AB03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Pivot!$G$5:$G$8</c:f>
              <c:numCache>
                <c:formatCode>General</c:formatCode>
                <c:ptCount val="3"/>
                <c:pt idx="0">
                  <c:v>458514</c:v>
                </c:pt>
                <c:pt idx="1">
                  <c:v>836307</c:v>
                </c:pt>
                <c:pt idx="2">
                  <c:v>443426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6E-4ADD-8240-A42FEAD7AB03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Pivot!$H$5:$H$8</c:f>
              <c:numCache>
                <c:formatCode>General</c:formatCode>
                <c:ptCount val="3"/>
                <c:pt idx="0">
                  <c:v>343399</c:v>
                </c:pt>
                <c:pt idx="1">
                  <c:v>344030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6E-4ADD-8240-A42FEAD7AB03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Pivot!$A$5:$A$8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Pivot!$I$5:$I$8</c:f>
              <c:numCache>
                <c:formatCode>General</c:formatCode>
                <c:ptCount val="3"/>
                <c:pt idx="0">
                  <c:v>460272</c:v>
                </c:pt>
                <c:pt idx="1">
                  <c:v>408993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6E-4ADD-8240-A42FEAD7A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616775"/>
        <c:axId val="1035618823"/>
      </c:barChart>
      <c:catAx>
        <c:axId val="1035616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Shipper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618823"/>
        <c:crosses val="autoZero"/>
        <c:auto val="1"/>
        <c:lblAlgn val="ctr"/>
        <c:lblOffset val="100"/>
        <c:noMultiLvlLbl val="0"/>
      </c:catAx>
      <c:valAx>
        <c:axId val="1035618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616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[Sky_Transport_Corp.xlsx]Pivot!PivotTable2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Shipper ID / Origin State Wise Total Shipping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Pivot!$B$11:$B$12</c:f>
              <c:strCache>
                <c:ptCount val="1"/>
                <c:pt idx="0">
                  <c:v>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Pivot!$A$13:$A$16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Pivot!$B$13:$B$16</c:f>
              <c:numCache>
                <c:formatCode>General</c:formatCode>
                <c:ptCount val="3"/>
                <c:pt idx="0">
                  <c:v>99746</c:v>
                </c:pt>
                <c:pt idx="1">
                  <c:v>147365</c:v>
                </c:pt>
                <c:pt idx="2">
                  <c:v>87204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9-480E-BB52-2F068B9225D5}"/>
            </c:ext>
          </c:extLst>
        </c:ser>
        <c:ser>
          <c:idx val="1"/>
          <c:order val="1"/>
          <c:tx>
            <c:strRef>
              <c:f>Pivot!$C$11:$C$12</c:f>
              <c:strCache>
                <c:ptCount val="1"/>
                <c:pt idx="0">
                  <c:v>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Pivot!$A$13:$A$16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Pivot!$C$13:$C$16</c:f>
              <c:numCache>
                <c:formatCode>General</c:formatCode>
                <c:ptCount val="3"/>
                <c:pt idx="0">
                  <c:v>663059</c:v>
                </c:pt>
                <c:pt idx="1">
                  <c:v>1340637</c:v>
                </c:pt>
                <c:pt idx="2">
                  <c:v>681485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9-480E-BB52-2F068B9225D5}"/>
            </c:ext>
          </c:extLst>
        </c:ser>
        <c:ser>
          <c:idx val="2"/>
          <c:order val="2"/>
          <c:tx>
            <c:strRef>
              <c:f>Pivot!$D$11:$D$12</c:f>
              <c:strCache>
                <c:ptCount val="1"/>
                <c:pt idx="0">
                  <c:v>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Pivot!$A$13:$A$16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Pivot!$D$13:$D$16</c:f>
              <c:numCache>
                <c:formatCode>General</c:formatCode>
                <c:ptCount val="3"/>
                <c:pt idx="0">
                  <c:v>258637</c:v>
                </c:pt>
                <c:pt idx="1">
                  <c:v>474278</c:v>
                </c:pt>
                <c:pt idx="2">
                  <c:v>253757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9-480E-BB52-2F068B9225D5}"/>
            </c:ext>
          </c:extLst>
        </c:ser>
        <c:ser>
          <c:idx val="3"/>
          <c:order val="3"/>
          <c:tx>
            <c:strRef>
              <c:f>Pivot!$E$11:$E$12</c:f>
              <c:strCache>
                <c:ptCount val="1"/>
                <c:pt idx="0">
                  <c:v>MI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Pivot!$A$13:$A$16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Pivot!$E$13:$E$16</c:f>
              <c:numCache>
                <c:formatCode>General</c:formatCode>
                <c:ptCount val="3"/>
                <c:pt idx="0">
                  <c:v>406234</c:v>
                </c:pt>
                <c:pt idx="1">
                  <c:v>815293</c:v>
                </c:pt>
                <c:pt idx="2">
                  <c:v>390724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9-480E-BB52-2F068B9225D5}"/>
            </c:ext>
          </c:extLst>
        </c:ser>
        <c:ser>
          <c:idx val="4"/>
          <c:order val="4"/>
          <c:tx>
            <c:strRef>
              <c:f>Pivot!$F$11:$F$12</c:f>
              <c:strCache>
                <c:ptCount val="1"/>
                <c:pt idx="0">
                  <c:v>OH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Pivot!$A$13:$A$16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Pivot!$F$13:$F$16</c:f>
              <c:numCache>
                <c:formatCode>General</c:formatCode>
                <c:ptCount val="3"/>
                <c:pt idx="0">
                  <c:v>293551</c:v>
                </c:pt>
                <c:pt idx="1">
                  <c:v>432358</c:v>
                </c:pt>
                <c:pt idx="2">
                  <c:v>259761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69-480E-BB52-2F068B9225D5}"/>
            </c:ext>
          </c:extLst>
        </c:ser>
        <c:ser>
          <c:idx val="5"/>
          <c:order val="5"/>
          <c:tx>
            <c:strRef>
              <c:f>Pivot!$G$11:$G$12</c:f>
              <c:strCache>
                <c:ptCount val="1"/>
                <c:pt idx="0">
                  <c:v>WI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Pivot!$A$13:$A$16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Pivot!$G$13:$G$16</c:f>
              <c:numCache>
                <c:formatCode>General</c:formatCode>
                <c:ptCount val="3"/>
                <c:pt idx="0">
                  <c:v>407138</c:v>
                </c:pt>
                <c:pt idx="1">
                  <c:v>660687</c:v>
                </c:pt>
                <c:pt idx="2">
                  <c:v>271148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69-480E-BB52-2F068B922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621895"/>
        <c:axId val="1035624967"/>
      </c:lineChart>
      <c:catAx>
        <c:axId val="1035621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Shipper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624967"/>
        <c:crosses val="autoZero"/>
        <c:auto val="1"/>
        <c:lblAlgn val="ctr"/>
        <c:lblOffset val="100"/>
        <c:noMultiLvlLbl val="0"/>
      </c:catAx>
      <c:valAx>
        <c:axId val="1035624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Shipping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621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4ED0E5-E94B-4A31-875A-8524DE062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8</xdr:col>
      <xdr:colOff>304800</xdr:colOff>
      <xdr:row>33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FE5893-B535-41F8-AA36-6E3E354A74FB}"/>
            </a:ext>
            <a:ext uri="{147F2762-F138-4A5C-976F-8EAC2B608ADB}">
              <a16:predDERef xmlns:a16="http://schemas.microsoft.com/office/drawing/2014/main" pred="{F04ED0E5-E94B-4A31-875A-8524DE062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7.651773495367" createdVersion="8" refreshedVersion="8" minRefreshableVersion="3" recordCount="2000" xr:uid="{97C37162-7CC2-4EC3-BAA2-F914F4328603}">
  <cacheSource type="worksheet">
    <worksheetSource name="Table2"/>
  </cacheSource>
  <cacheFields count="19">
    <cacheField name="TripID" numFmtId="0">
      <sharedItems containsSemiMixedTypes="0" containsString="0" containsNumber="1" containsInteger="1" minValue="10001" maxValue="12000"/>
    </cacheField>
    <cacheField name="ShipperID" numFmtId="0">
      <sharedItems containsSemiMixedTypes="0" containsString="0" containsNumber="1" containsInteger="1" minValue="1" maxValue="3" count="3">
        <n v="1"/>
        <n v="2"/>
        <n v="3"/>
      </sharedItems>
    </cacheField>
    <cacheField name="CategoryID" numFmtId="0">
      <sharedItems containsSemiMixedTypes="0" containsString="0" containsNumber="1" containsInteger="1" minValue="1" maxValue="8" count="8">
        <n v="5"/>
        <n v="7"/>
        <n v="4"/>
        <n v="6"/>
        <n v="8"/>
        <n v="3"/>
        <n v="1"/>
        <n v="2"/>
      </sharedItems>
    </cacheField>
    <cacheField name="Customer" numFmtId="0">
      <sharedItems/>
    </cacheField>
    <cacheField name="ShipDate" numFmtId="0">
      <sharedItems/>
    </cacheField>
    <cacheField name="OriginCity" numFmtId="0">
      <sharedItems/>
    </cacheField>
    <cacheField name="OriginState" numFmtId="0">
      <sharedItems count="6">
        <s v="MI"/>
        <s v="WI"/>
        <s v="IL"/>
        <s v="IN"/>
        <s v="OH"/>
        <s v="IA"/>
      </sharedItems>
    </cacheField>
    <cacheField name="ShipDays" numFmtId="0">
      <sharedItems containsSemiMixedTypes="0" containsString="0" containsNumber="1" containsInteger="1" minValue="1" maxValue="10"/>
    </cacheField>
    <cacheField name="DestinationCity" numFmtId="0">
      <sharedItems/>
    </cacheField>
    <cacheField name="DestinationState" numFmtId="0">
      <sharedItems/>
    </cacheField>
    <cacheField name="DeliveryDate" numFmtId="0">
      <sharedItems/>
    </cacheField>
    <cacheField name="TotalMiles" numFmtId="0">
      <sharedItems containsSemiMixedTypes="0" containsString="0" containsNumber="1" containsInteger="1" minValue="200" maxValue="1200"/>
    </cacheField>
    <cacheField name="LoadedMiles" numFmtId="0">
      <sharedItems containsSemiMixedTypes="0" containsString="0" containsNumber="1" containsInteger="1" minValue="200" maxValue="800"/>
    </cacheField>
    <cacheField name="ShippingCost" numFmtId="0">
      <sharedItems containsSemiMixedTypes="0" containsString="0" containsNumber="1" containsInteger="1" minValue="-825" maxValue="8850"/>
    </cacheField>
    <cacheField name="Revenue" numFmtId="0">
      <sharedItems containsSemiMixedTypes="0" containsString="0" containsNumber="1" containsInteger="1" minValue="-2774" maxValue="13410"/>
    </cacheField>
    <cacheField name="Capacity" numFmtId="0">
      <sharedItems containsSemiMixedTypes="0" containsString="0" containsNumber="1" containsInteger="1" minValue="50" maxValue="100"/>
    </cacheField>
    <cacheField name="TripType" numFmtId="0">
      <sharedItems count="3">
        <s v="Domestic"/>
        <s v="International"/>
        <s v="Intercom"/>
      </sharedItems>
    </cacheField>
    <cacheField name="CheckPoints" numFmtId="0">
      <sharedItems containsSemiMixedTypes="0" containsString="0" containsNumber="1" containsInteger="1" minValue="1" maxValue="10"/>
    </cacheField>
    <cacheField name="FormulaColumn01_AUTOSUM" numFmtId="0">
      <sharedItems containsSemiMixedTypes="0" containsString="0" containsNumber="1" containsInteger="1" minValue="-2415" maxValue="227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0001"/>
    <x v="0"/>
    <x v="0"/>
    <s v="Reddoit"/>
    <s v="08-07-2016"/>
    <s v="Grand Rapids"/>
    <x v="0"/>
    <n v="3"/>
    <s v="Toledo"/>
    <s v="OH"/>
    <s v="09-07-2016"/>
    <n v="955"/>
    <n v="687"/>
    <n v="2232"/>
    <n v="2910"/>
    <n v="99"/>
    <x v="0"/>
    <n v="9"/>
    <n v="6784"/>
  </r>
  <r>
    <n v="10002"/>
    <x v="1"/>
    <x v="1"/>
    <s v="Plustax"/>
    <s v="21-05-2016"/>
    <s v="Milwaukee"/>
    <x v="1"/>
    <n v="2"/>
    <s v="Springfield"/>
    <s v="IL"/>
    <s v="23-05-2016"/>
    <n v="317"/>
    <n v="317"/>
    <n v="646"/>
    <n v="1199"/>
    <n v="62"/>
    <x v="0"/>
    <n v="8"/>
    <n v="2479"/>
  </r>
  <r>
    <n v="10003"/>
    <x v="0"/>
    <x v="0"/>
    <s v="bamity"/>
    <s v="29-08-2016"/>
    <s v="Springfield"/>
    <x v="2"/>
    <n v="1"/>
    <s v="Skokie"/>
    <s v="IL"/>
    <s v="30-08-2016"/>
    <n v="1026"/>
    <n v="780"/>
    <n v="-97"/>
    <n v="645"/>
    <n v="70"/>
    <x v="0"/>
    <n v="2"/>
    <n v="2354"/>
  </r>
  <r>
    <n v="10004"/>
    <x v="0"/>
    <x v="2"/>
    <s v="Quotelane"/>
    <s v="25-08-2016"/>
    <s v="Chicago"/>
    <x v="2"/>
    <n v="4"/>
    <s v="Rockford"/>
    <s v="IL"/>
    <s v="29-08-2016"/>
    <n v="536"/>
    <n v="536"/>
    <n v="7276"/>
    <n v="5778"/>
    <n v="61"/>
    <x v="0"/>
    <n v="10"/>
    <n v="14126"/>
  </r>
  <r>
    <n v="10005"/>
    <x v="0"/>
    <x v="0"/>
    <s v="Viatom"/>
    <s v="20-05-2016"/>
    <s v="Indianapolis"/>
    <x v="3"/>
    <n v="1"/>
    <s v="Northbrook"/>
    <s v="IL"/>
    <s v="21-05-2016"/>
    <n v="450"/>
    <n v="362"/>
    <n v="6807"/>
    <n v="7571"/>
    <n v="77"/>
    <x v="0"/>
    <n v="4"/>
    <n v="15190"/>
  </r>
  <r>
    <n v="10006"/>
    <x v="0"/>
    <x v="2"/>
    <s v="Silverfase"/>
    <s v="25-04-2016"/>
    <s v="Northbrook"/>
    <x v="2"/>
    <n v="3"/>
    <s v="Naperville"/>
    <s v="IL"/>
    <s v="28-04-2016"/>
    <n v="514"/>
    <n v="205"/>
    <n v="7647"/>
    <n v="5456"/>
    <n v="60"/>
    <x v="0"/>
    <n v="2"/>
    <n v="13822"/>
  </r>
  <r>
    <n v="10007"/>
    <x v="0"/>
    <x v="2"/>
    <s v="O-job"/>
    <s v="03-04-2016"/>
    <s v="Detriot"/>
    <x v="0"/>
    <n v="4"/>
    <s v="Monon"/>
    <s v="IN"/>
    <s v="07-04-2016"/>
    <n v="332"/>
    <n v="332"/>
    <n v="4687"/>
    <n v="3084"/>
    <n v="68"/>
    <x v="0"/>
    <n v="4"/>
    <n v="8435"/>
  </r>
  <r>
    <n v="10008"/>
    <x v="1"/>
    <x v="2"/>
    <s v="Howtaxon"/>
    <s v="14-05-2016"/>
    <s v="Gary"/>
    <x v="3"/>
    <n v="4"/>
    <s v="Milwaukee"/>
    <s v="WI"/>
    <s v="18-05-2016"/>
    <n v="1041"/>
    <n v="328"/>
    <n v="7603"/>
    <n v="5516"/>
    <n v="97"/>
    <x v="0"/>
    <n v="4"/>
    <n v="14488"/>
  </r>
  <r>
    <n v="10009"/>
    <x v="0"/>
    <x v="3"/>
    <s v="xx-way"/>
    <s v="24-07-2016"/>
    <s v="Joliet"/>
    <x v="2"/>
    <n v="3"/>
    <s v="Madison"/>
    <s v="WI"/>
    <s v="26-07-2016"/>
    <n v="286"/>
    <n v="286"/>
    <n v="3968"/>
    <n v="4654"/>
    <n v="88"/>
    <x v="0"/>
    <n v="4"/>
    <n v="9194"/>
  </r>
  <r>
    <n v="10010"/>
    <x v="1"/>
    <x v="3"/>
    <s v="san-plex"/>
    <s v="08-04-2016"/>
    <s v="Monon"/>
    <x v="3"/>
    <n v="10"/>
    <s v="Lansing"/>
    <s v="MI"/>
    <s v="18-04-2016"/>
    <n v="804"/>
    <n v="663"/>
    <n v="3746"/>
    <n v="4107"/>
    <n v="90"/>
    <x v="1"/>
    <n v="4"/>
    <n v="9320"/>
  </r>
  <r>
    <n v="10011"/>
    <x v="0"/>
    <x v="1"/>
    <s v="Dentocity"/>
    <s v="10-01-2016"/>
    <s v="Madison"/>
    <x v="1"/>
    <n v="5"/>
    <s v="Kalamazoo"/>
    <s v="MI"/>
    <s v="15-01-2016"/>
    <n v="732"/>
    <n v="248"/>
    <n v="3718"/>
    <n v="3916"/>
    <n v="63"/>
    <x v="1"/>
    <n v="10"/>
    <n v="8614"/>
  </r>
  <r>
    <n v="10012"/>
    <x v="1"/>
    <x v="1"/>
    <s v="Indi-dox"/>
    <s v="02-03-2016"/>
    <s v="Green Bay"/>
    <x v="1"/>
    <n v="6"/>
    <s v="Joliet"/>
    <s v="IL"/>
    <s v="08-03-2016"/>
    <n v="470"/>
    <n v="284"/>
    <n v="3389"/>
    <n v="3978"/>
    <n v="55"/>
    <x v="1"/>
    <n v="2"/>
    <n v="8121"/>
  </r>
  <r>
    <n v="10013"/>
    <x v="1"/>
    <x v="3"/>
    <s v="Damdexon"/>
    <s v="11-06-2016"/>
    <s v="Naperville"/>
    <x v="2"/>
    <n v="9"/>
    <s v="Indianapolis"/>
    <s v="IN"/>
    <s v="20-06-2016"/>
    <n v="992"/>
    <n v="791"/>
    <n v="-143"/>
    <n v="739"/>
    <n v="70"/>
    <x v="1"/>
    <n v="5"/>
    <n v="2379"/>
  </r>
  <r>
    <n v="10014"/>
    <x v="1"/>
    <x v="4"/>
    <s v="Subdrill"/>
    <s v="17-03-2016"/>
    <s v="Rockford"/>
    <x v="2"/>
    <n v="10"/>
    <s v="Green Bay"/>
    <s v="WI"/>
    <s v="21-03-2016"/>
    <n v="1175"/>
    <n v="361"/>
    <n v="763"/>
    <n v="1477"/>
    <n v="50"/>
    <x v="1"/>
    <n v="10"/>
    <n v="3776"/>
  </r>
  <r>
    <n v="10015"/>
    <x v="1"/>
    <x v="3"/>
    <s v="Conzumzap"/>
    <s v="19-05-2016"/>
    <s v="Appleton"/>
    <x v="1"/>
    <n v="1"/>
    <s v="Grand Rapids"/>
    <s v="MI"/>
    <s v="20-05-2016"/>
    <n v="486"/>
    <n v="451"/>
    <n v="4896"/>
    <n v="5272"/>
    <n v="69"/>
    <x v="2"/>
    <n v="4"/>
    <n v="11105"/>
  </r>
  <r>
    <n v="10016"/>
    <x v="1"/>
    <x v="3"/>
    <s v="ontotam"/>
    <s v="22-02-2016"/>
    <s v="Cincinnati"/>
    <x v="4"/>
    <n v="1"/>
    <s v="Gary"/>
    <s v="IN"/>
    <s v="23-02-2016"/>
    <n v="701"/>
    <n v="701"/>
    <n v="933"/>
    <n v="1265"/>
    <n v="78"/>
    <x v="0"/>
    <n v="5"/>
    <n v="3600"/>
  </r>
  <r>
    <n v="10017"/>
    <x v="1"/>
    <x v="1"/>
    <s v="Trio-dax"/>
    <s v="01-02-2016"/>
    <s v="Dayton"/>
    <x v="4"/>
    <n v="4"/>
    <s v="Elgin"/>
    <s v="IL"/>
    <s v="05-02-2016"/>
    <n v="732"/>
    <n v="620"/>
    <n v="3876"/>
    <n v="4471"/>
    <n v="65"/>
    <x v="0"/>
    <n v="1"/>
    <n v="9699"/>
  </r>
  <r>
    <n v="10018"/>
    <x v="0"/>
    <x v="4"/>
    <s v="Ventocore"/>
    <s v="22-04-2016"/>
    <s v="Toledo"/>
    <x v="4"/>
    <n v="2"/>
    <s v="Detriot"/>
    <s v="MI"/>
    <s v="24-04-2016"/>
    <n v="1054"/>
    <n v="339"/>
    <n v="-10"/>
    <n v="804"/>
    <n v="92"/>
    <x v="0"/>
    <n v="9"/>
    <n v="2187"/>
  </r>
  <r>
    <n v="10019"/>
    <x v="0"/>
    <x v="0"/>
    <s v="tampquote"/>
    <s v="19-04-2016"/>
    <s v="Lansing"/>
    <x v="0"/>
    <n v="9"/>
    <s v="Dayton"/>
    <s v="OH"/>
    <s v="26-04-2016"/>
    <n v="328"/>
    <n v="328"/>
    <n v="37"/>
    <n v="736"/>
    <n v="94"/>
    <x v="1"/>
    <n v="1"/>
    <n v="1429"/>
  </r>
  <r>
    <n v="10020"/>
    <x v="1"/>
    <x v="4"/>
    <s v="Recode"/>
    <s v="26-08-2016"/>
    <s v="Bangor"/>
    <x v="0"/>
    <n v="6"/>
    <s v="Davenport"/>
    <s v="IA"/>
    <s v="29-08-2016"/>
    <n v="525"/>
    <n v="460"/>
    <n v="2321"/>
    <n v="2656"/>
    <n v="71"/>
    <x v="1"/>
    <n v="4"/>
    <n v="5962"/>
  </r>
  <r>
    <n v="10021"/>
    <x v="0"/>
    <x v="3"/>
    <s v="Ganjazone"/>
    <s v="24-05-2016"/>
    <s v="Elgin"/>
    <x v="2"/>
    <n v="2"/>
    <s v="Cincinnati"/>
    <s v="OH"/>
    <s v="25-05-2016"/>
    <n v="220"/>
    <n v="220"/>
    <n v="5772"/>
    <n v="6491"/>
    <n v="83"/>
    <x v="0"/>
    <n v="9"/>
    <n v="12703"/>
  </r>
  <r>
    <n v="10022"/>
    <x v="1"/>
    <x v="1"/>
    <s v="hottaxon"/>
    <s v="03-01-2016"/>
    <s v="Skokie"/>
    <x v="2"/>
    <n v="2"/>
    <s v="Chicago"/>
    <s v="IL"/>
    <s v="05-01-2016"/>
    <n v="786"/>
    <n v="347"/>
    <n v="3801"/>
    <n v="4080"/>
    <n v="54"/>
    <x v="0"/>
    <n v="7"/>
    <n v="9014"/>
  </r>
  <r>
    <n v="10023"/>
    <x v="1"/>
    <x v="3"/>
    <s v="Keyzunbase"/>
    <s v="27-04-2016"/>
    <s v="Kalamazoo"/>
    <x v="0"/>
    <n v="1"/>
    <s v="Bangor"/>
    <s v="MI"/>
    <s v="28-04-2016"/>
    <n v="1141"/>
    <n v="503"/>
    <n v="4886"/>
    <n v="5180"/>
    <n v="72"/>
    <x v="0"/>
    <n v="9"/>
    <n v="11710"/>
  </r>
  <r>
    <n v="10024"/>
    <x v="1"/>
    <x v="3"/>
    <s v="K-is"/>
    <s v="07-07-2016"/>
    <s v="Davenport"/>
    <x v="5"/>
    <n v="2"/>
    <s v="Appleton"/>
    <s v="WI"/>
    <s v="09-07-2016"/>
    <n v="874"/>
    <n v="325"/>
    <n v="539"/>
    <n v="1226"/>
    <n v="82"/>
    <x v="0"/>
    <n v="9"/>
    <n v="2964"/>
  </r>
  <r>
    <n v="10025"/>
    <x v="0"/>
    <x v="2"/>
    <s v="Villacom"/>
    <s v="22-08-2016"/>
    <s v="Grand Rapids"/>
    <x v="0"/>
    <n v="2"/>
    <s v="Toledo"/>
    <s v="OH"/>
    <s v="24-08-2016"/>
    <n v="726"/>
    <n v="437"/>
    <n v="1809"/>
    <n v="-422"/>
    <n v="90"/>
    <x v="0"/>
    <n v="4"/>
    <n v="2550"/>
  </r>
  <r>
    <n v="10026"/>
    <x v="1"/>
    <x v="3"/>
    <s v="zotit"/>
    <s v="04-04-2016"/>
    <s v="Milwaukee"/>
    <x v="1"/>
    <n v="2"/>
    <s v="Springfield"/>
    <s v="IL"/>
    <s v="06-04-2016"/>
    <n v="1068"/>
    <n v="267"/>
    <n v="88"/>
    <n v="911"/>
    <n v="73"/>
    <x v="0"/>
    <n v="7"/>
    <n v="2334"/>
  </r>
  <r>
    <n v="10027"/>
    <x v="1"/>
    <x v="4"/>
    <s v="scotquote"/>
    <s v="12-03-2016"/>
    <s v="Springfield"/>
    <x v="2"/>
    <n v="2"/>
    <s v="Skokie"/>
    <s v="IL"/>
    <s v="14-03-2016"/>
    <n v="680"/>
    <n v="303"/>
    <n v="1417"/>
    <n v="1663"/>
    <n v="85"/>
    <x v="0"/>
    <n v="7"/>
    <n v="4063"/>
  </r>
  <r>
    <n v="10028"/>
    <x v="0"/>
    <x v="2"/>
    <s v="Stimmedia"/>
    <s v="05-01-2016"/>
    <s v="Chicago"/>
    <x v="2"/>
    <n v="2"/>
    <s v="Rockford"/>
    <s v="IL"/>
    <s v="07-01-2016"/>
    <n v="1004"/>
    <n v="289"/>
    <n v="4025"/>
    <n v="2598"/>
    <n v="52"/>
    <x v="0"/>
    <n v="6"/>
    <n v="7916"/>
  </r>
  <r>
    <n v="10029"/>
    <x v="0"/>
    <x v="4"/>
    <s v="Lazap"/>
    <s v="19-03-2016"/>
    <s v="Indianapolis"/>
    <x v="3"/>
    <n v="4"/>
    <s v="Northbrook"/>
    <s v="IL"/>
    <s v="22-03-2016"/>
    <n v="1094"/>
    <n v="258"/>
    <n v="8546"/>
    <n v="8824"/>
    <n v="86"/>
    <x v="0"/>
    <n v="5"/>
    <n v="18722"/>
  </r>
  <r>
    <n v="10030"/>
    <x v="1"/>
    <x v="3"/>
    <s v="Baselux"/>
    <s v="28-02-2016"/>
    <s v="Northbrook"/>
    <x v="2"/>
    <n v="10"/>
    <s v="Naperville"/>
    <s v="IL"/>
    <s v="09-03-2016"/>
    <n v="875"/>
    <n v="247"/>
    <n v="1780"/>
    <n v="2445"/>
    <n v="70"/>
    <x v="1"/>
    <n v="8"/>
    <n v="5347"/>
  </r>
  <r>
    <n v="10031"/>
    <x v="0"/>
    <x v="0"/>
    <s v="Dingity"/>
    <s v="06-06-2016"/>
    <s v="Detriot"/>
    <x v="0"/>
    <n v="7"/>
    <s v="Monon"/>
    <s v="IN"/>
    <s v="13-06-2016"/>
    <n v="694"/>
    <n v="243"/>
    <n v="5139"/>
    <n v="6100"/>
    <n v="68"/>
    <x v="1"/>
    <n v="10"/>
    <n v="12176"/>
  </r>
  <r>
    <n v="10032"/>
    <x v="0"/>
    <x v="2"/>
    <s v="Fax-ex"/>
    <s v="21-08-2016"/>
    <s v="Gary"/>
    <x v="3"/>
    <n v="6"/>
    <s v="Milwaukee"/>
    <s v="WI"/>
    <s v="27-08-2016"/>
    <n v="623"/>
    <n v="369"/>
    <n v="1373"/>
    <n v="-325"/>
    <n v="80"/>
    <x v="1"/>
    <n v="1"/>
    <n v="2040"/>
  </r>
  <r>
    <n v="10033"/>
    <x v="1"/>
    <x v="2"/>
    <s v="Duodax"/>
    <s v="05-08-2016"/>
    <s v="Joliet"/>
    <x v="2"/>
    <n v="7"/>
    <s v="Madison"/>
    <s v="WI"/>
    <s v="12-08-2016"/>
    <n v="285"/>
    <n v="285"/>
    <n v="619"/>
    <n v="-1099"/>
    <n v="57"/>
    <x v="1"/>
    <n v="5"/>
    <n v="90"/>
  </r>
  <r>
    <n v="10034"/>
    <x v="1"/>
    <x v="4"/>
    <s v="Planethouse"/>
    <s v="23-07-2016"/>
    <s v="Monon"/>
    <x v="3"/>
    <n v="9"/>
    <s v="Lansing"/>
    <s v="MI"/>
    <s v="21-03-2016"/>
    <n v="1012"/>
    <n v="641"/>
    <n v="8065"/>
    <n v="8603"/>
    <n v="81"/>
    <x v="1"/>
    <n v="2"/>
    <n v="18321"/>
  </r>
  <r>
    <n v="10035"/>
    <x v="1"/>
    <x v="0"/>
    <s v="Overtam"/>
    <s v="07-06-2016"/>
    <s v="Madison"/>
    <x v="1"/>
    <n v="1"/>
    <s v="Kalamazoo"/>
    <s v="MI"/>
    <s v="08-06-2016"/>
    <n v="1123"/>
    <n v="733"/>
    <n v="7614"/>
    <n v="8038"/>
    <n v="79"/>
    <x v="2"/>
    <n v="2"/>
    <n v="17508"/>
  </r>
  <r>
    <n v="10036"/>
    <x v="1"/>
    <x v="0"/>
    <s v="Solholdings"/>
    <s v="28-07-2016"/>
    <s v="Green Bay"/>
    <x v="1"/>
    <n v="1"/>
    <s v="Joliet"/>
    <s v="IL"/>
    <s v="29-07-2016"/>
    <n v="751"/>
    <n v="751"/>
    <n v="7247"/>
    <n v="7877"/>
    <n v="55"/>
    <x v="0"/>
    <n v="5"/>
    <n v="16626"/>
  </r>
  <r>
    <n v="10037"/>
    <x v="1"/>
    <x v="1"/>
    <s v="Cannamcon"/>
    <s v="31-01-2016"/>
    <s v="Naperville"/>
    <x v="2"/>
    <n v="2"/>
    <s v="Indianapolis"/>
    <s v="IN"/>
    <s v="02-02-2016"/>
    <n v="508"/>
    <n v="321"/>
    <n v="3102"/>
    <n v="3655"/>
    <n v="54"/>
    <x v="0"/>
    <n v="2"/>
    <n v="7586"/>
  </r>
  <r>
    <n v="10038"/>
    <x v="1"/>
    <x v="3"/>
    <s v="Zerfax"/>
    <s v="17-07-2016"/>
    <s v="Rockford"/>
    <x v="2"/>
    <n v="2"/>
    <s v="Green Bay"/>
    <s v="WI"/>
    <s v="19-07-2016"/>
    <n v="1102"/>
    <n v="446"/>
    <n v="4355"/>
    <n v="4911"/>
    <n v="79"/>
    <x v="0"/>
    <n v="8"/>
    <n v="10814"/>
  </r>
  <r>
    <n v="10039"/>
    <x v="0"/>
    <x v="1"/>
    <s v="Technoline"/>
    <s v="13-04-2016"/>
    <s v="Appleton"/>
    <x v="1"/>
    <n v="7"/>
    <s v="Grand Rapids"/>
    <s v="MI"/>
    <s v="18-04-2016"/>
    <n v="435"/>
    <n v="435"/>
    <n v="1762"/>
    <n v="2342"/>
    <n v="89"/>
    <x v="1"/>
    <n v="2"/>
    <n v="4974"/>
  </r>
  <r>
    <n v="10040"/>
    <x v="0"/>
    <x v="0"/>
    <s v="applanet"/>
    <s v="09-04-2016"/>
    <s v="Cincinnati"/>
    <x v="4"/>
    <n v="7"/>
    <s v="Gary"/>
    <s v="IN"/>
    <s v="14-04-2016"/>
    <n v="220"/>
    <n v="220"/>
    <n v="4984"/>
    <n v="5421"/>
    <n v="71"/>
    <x v="1"/>
    <n v="5"/>
    <n v="10845"/>
  </r>
  <r>
    <n v="10041"/>
    <x v="1"/>
    <x v="0"/>
    <s v="Zoncone"/>
    <s v="06-02-2016"/>
    <s v="Dayton"/>
    <x v="4"/>
    <n v="3"/>
    <s v="Elgin"/>
    <s v="IL"/>
    <s v="07-02-2016"/>
    <n v="463"/>
    <n v="307"/>
    <n v="7272"/>
    <n v="8119"/>
    <n v="99"/>
    <x v="0"/>
    <n v="5"/>
    <n v="16161"/>
  </r>
  <r>
    <n v="10042"/>
    <x v="1"/>
    <x v="4"/>
    <s v="Canemedkix"/>
    <s v="29-01-2016"/>
    <s v="Toledo"/>
    <x v="4"/>
    <n v="4"/>
    <s v="Detriot"/>
    <s v="MI"/>
    <s v="02-02-2016"/>
    <n v="455"/>
    <n v="455"/>
    <n v="938"/>
    <n v="1747"/>
    <n v="89"/>
    <x v="0"/>
    <n v="1"/>
    <n v="3595"/>
  </r>
  <r>
    <n v="10043"/>
    <x v="1"/>
    <x v="4"/>
    <s v="Whitefan"/>
    <s v="22-02-2016"/>
    <s v="Lansing"/>
    <x v="0"/>
    <n v="4"/>
    <s v="Dayton"/>
    <s v="OH"/>
    <s v="26-02-2016"/>
    <n v="432"/>
    <n v="232"/>
    <n v="-207"/>
    <n v="221"/>
    <n v="64"/>
    <x v="0"/>
    <n v="2"/>
    <n v="678"/>
  </r>
  <r>
    <n v="10044"/>
    <x v="1"/>
    <x v="1"/>
    <s v="Strongdax"/>
    <s v="20-04-2016"/>
    <s v="Bangor"/>
    <x v="0"/>
    <n v="3"/>
    <s v="Davenport"/>
    <s v="IA"/>
    <s v="23-04-2016"/>
    <n v="726"/>
    <n v="348"/>
    <n v="919"/>
    <n v="1084"/>
    <n v="85"/>
    <x v="0"/>
    <n v="6"/>
    <n v="3077"/>
  </r>
  <r>
    <n v="10045"/>
    <x v="1"/>
    <x v="0"/>
    <s v="Xx-dotone"/>
    <s v="09-03-2016"/>
    <s v="Elgin"/>
    <x v="2"/>
    <n v="3"/>
    <s v="Cincinnati"/>
    <s v="OH"/>
    <s v="12-03-2016"/>
    <n v="1047"/>
    <n v="398"/>
    <n v="6309"/>
    <n v="6723"/>
    <n v="88"/>
    <x v="0"/>
    <n v="9"/>
    <n v="14477"/>
  </r>
  <r>
    <n v="10046"/>
    <x v="0"/>
    <x v="1"/>
    <s v="Tamcan"/>
    <s v="03-01-2016"/>
    <s v="Skokie"/>
    <x v="2"/>
    <n v="3"/>
    <s v="Chicago"/>
    <s v="IL"/>
    <s v="06-01-2016"/>
    <n v="948"/>
    <n v="684"/>
    <n v="1212"/>
    <n v="1568"/>
    <n v="66"/>
    <x v="0"/>
    <n v="8"/>
    <n v="4412"/>
  </r>
  <r>
    <n v="10047"/>
    <x v="0"/>
    <x v="4"/>
    <s v="Sanin"/>
    <s v="23-06-2016"/>
    <s v="Kalamazoo"/>
    <x v="0"/>
    <n v="2"/>
    <s v="Bangor"/>
    <s v="MI"/>
    <s v="25-06-2016"/>
    <n v="363"/>
    <n v="363"/>
    <n v="7941"/>
    <n v="8874"/>
    <n v="78"/>
    <x v="0"/>
    <n v="1"/>
    <n v="17541"/>
  </r>
  <r>
    <n v="10048"/>
    <x v="1"/>
    <x v="2"/>
    <s v="Sonlex"/>
    <s v="13-07-2016"/>
    <s v="Davenport"/>
    <x v="5"/>
    <n v="3"/>
    <s v="Appleton"/>
    <s v="WI"/>
    <s v="16-07-2016"/>
    <n v="680"/>
    <n v="428"/>
    <n v="460"/>
    <n v="-1481"/>
    <n v="81"/>
    <x v="0"/>
    <n v="1"/>
    <n v="87"/>
  </r>
  <r>
    <n v="10049"/>
    <x v="1"/>
    <x v="0"/>
    <s v="Groovestrip"/>
    <s v="01-02-2016"/>
    <s v="Grand Rapids"/>
    <x v="0"/>
    <n v="2"/>
    <s v="Toledo"/>
    <s v="OH"/>
    <s v="02-02-2016"/>
    <n v="331"/>
    <n v="331"/>
    <n v="6801"/>
    <n v="7218"/>
    <n v="83"/>
    <x v="0"/>
    <n v="1"/>
    <n v="14681"/>
  </r>
  <r>
    <n v="10050"/>
    <x v="0"/>
    <x v="0"/>
    <s v="Matdex"/>
    <s v="27-07-2016"/>
    <s v="Milwaukee"/>
    <x v="1"/>
    <n v="10"/>
    <s v="Springfield"/>
    <s v="IL"/>
    <s v="06-08-2016"/>
    <n v="219"/>
    <n v="219"/>
    <n v="802"/>
    <n v="1184"/>
    <n v="59"/>
    <x v="1"/>
    <n v="7"/>
    <n v="2424"/>
  </r>
  <r>
    <n v="10051"/>
    <x v="1"/>
    <x v="2"/>
    <s v="Saohow"/>
    <s v="02-04-2016"/>
    <s v="Springfield"/>
    <x v="2"/>
    <n v="7"/>
    <s v="Skokie"/>
    <s v="IL"/>
    <s v="09-04-2016"/>
    <n v="1187"/>
    <n v="742"/>
    <n v="6043"/>
    <n v="4255"/>
    <n v="52"/>
    <x v="1"/>
    <n v="2"/>
    <n v="12227"/>
  </r>
  <r>
    <n v="10052"/>
    <x v="1"/>
    <x v="0"/>
    <s v="Yearlex"/>
    <s v="27-08-2016"/>
    <s v="Chicago"/>
    <x v="2"/>
    <n v="9"/>
    <s v="Rockford"/>
    <s v="IL"/>
    <s v="05-09-2016"/>
    <n v="1166"/>
    <n v="250"/>
    <n v="2857"/>
    <n v="3320"/>
    <n v="54"/>
    <x v="1"/>
    <n v="5"/>
    <n v="7593"/>
  </r>
  <r>
    <n v="10053"/>
    <x v="1"/>
    <x v="3"/>
    <s v="Bamtechnology"/>
    <s v="04-07-2016"/>
    <s v="Indianapolis"/>
    <x v="3"/>
    <n v="8"/>
    <s v="Northbrook"/>
    <s v="IL"/>
    <s v="12-07-2016"/>
    <n v="1170"/>
    <n v="729"/>
    <n v="7183"/>
    <n v="7517"/>
    <n v="78"/>
    <x v="1"/>
    <n v="2"/>
    <n v="16599"/>
  </r>
  <r>
    <n v="10054"/>
    <x v="0"/>
    <x v="2"/>
    <s v="dripkix"/>
    <s v="21-01-2016"/>
    <s v="Northbrook"/>
    <x v="2"/>
    <n v="5"/>
    <s v="Naperville"/>
    <s v="IL"/>
    <s v="21-03-2016"/>
    <n v="1008"/>
    <n v="778"/>
    <n v="5397"/>
    <n v="3284"/>
    <n v="71"/>
    <x v="1"/>
    <n v="4"/>
    <n v="10467"/>
  </r>
  <r>
    <n v="10055"/>
    <x v="1"/>
    <x v="3"/>
    <s v="Instrip"/>
    <s v="22-02-2016"/>
    <s v="Detriot"/>
    <x v="0"/>
    <n v="1"/>
    <s v="Monon"/>
    <s v="IN"/>
    <s v="23-02-2016"/>
    <n v="812"/>
    <n v="535"/>
    <n v="3551"/>
    <n v="4147"/>
    <n v="94"/>
    <x v="2"/>
    <n v="5"/>
    <n v="9045"/>
  </r>
  <r>
    <n v="10056"/>
    <x v="1"/>
    <x v="0"/>
    <s v="xx-bam"/>
    <s v="02-05-2016"/>
    <s v="Gary"/>
    <x v="3"/>
    <n v="4"/>
    <s v="Milwaukee"/>
    <s v="WI"/>
    <s v="06-05-2016"/>
    <n v="609"/>
    <n v="609"/>
    <n v="5290"/>
    <n v="6278"/>
    <n v="61"/>
    <x v="0"/>
    <n v="9"/>
    <n v="12786"/>
  </r>
  <r>
    <n v="10057"/>
    <x v="1"/>
    <x v="3"/>
    <s v="Zaamhouse"/>
    <s v="27-03-2016"/>
    <s v="Joliet"/>
    <x v="2"/>
    <n v="1"/>
    <s v="Madison"/>
    <s v="WI"/>
    <s v="28-03-2016"/>
    <n v="1007"/>
    <n v="288"/>
    <n v="2352"/>
    <n v="3042"/>
    <n v="80"/>
    <x v="0"/>
    <n v="2"/>
    <n v="6689"/>
  </r>
  <r>
    <n v="10058"/>
    <x v="1"/>
    <x v="2"/>
    <s v="zoofan"/>
    <s v="24-02-2016"/>
    <s v="Monon"/>
    <x v="3"/>
    <n v="4"/>
    <s v="Lansing"/>
    <s v="MI"/>
    <s v="28-02-2016"/>
    <n v="849"/>
    <n v="493"/>
    <n v="1718"/>
    <n v="-684"/>
    <n v="54"/>
    <x v="0"/>
    <n v="10"/>
    <n v="2376"/>
  </r>
  <r>
    <n v="10059"/>
    <x v="1"/>
    <x v="0"/>
    <s v="Zuntexon"/>
    <s v="23-01-2016"/>
    <s v="Madison"/>
    <x v="1"/>
    <n v="10"/>
    <s v="Kalamazoo"/>
    <s v="MI"/>
    <s v="01-02-2016"/>
    <n v="254"/>
    <n v="254"/>
    <n v="3221"/>
    <n v="3441"/>
    <n v="71"/>
    <x v="1"/>
    <n v="10"/>
    <n v="7170"/>
  </r>
  <r>
    <n v="10060"/>
    <x v="1"/>
    <x v="1"/>
    <s v="Howplanet"/>
    <s v="29-02-2016"/>
    <s v="Green Bay"/>
    <x v="1"/>
    <n v="9"/>
    <s v="Joliet"/>
    <s v="IL"/>
    <s v="06-03-2016"/>
    <n v="1130"/>
    <n v="462"/>
    <n v="6108"/>
    <n v="6863"/>
    <n v="89"/>
    <x v="1"/>
    <n v="8"/>
    <n v="14563"/>
  </r>
  <r>
    <n v="10061"/>
    <x v="1"/>
    <x v="0"/>
    <s v="Fasezim"/>
    <s v="02-03-2016"/>
    <s v="Naperville"/>
    <x v="2"/>
    <n v="2"/>
    <s v="Indianapolis"/>
    <s v="IN"/>
    <s v="03-03-2016"/>
    <n v="832"/>
    <n v="458"/>
    <n v="6187"/>
    <n v="6513"/>
    <n v="58"/>
    <x v="0"/>
    <n v="1"/>
    <n v="13990"/>
  </r>
  <r>
    <n v="10062"/>
    <x v="0"/>
    <x v="3"/>
    <s v="Sanlab"/>
    <s v="11-08-2016"/>
    <s v="Rockford"/>
    <x v="2"/>
    <n v="3"/>
    <s v="Green Bay"/>
    <s v="WI"/>
    <s v="14-08-2016"/>
    <n v="737"/>
    <n v="349"/>
    <n v="777"/>
    <n v="979"/>
    <n v="66"/>
    <x v="0"/>
    <n v="2"/>
    <n v="2842"/>
  </r>
  <r>
    <n v="10063"/>
    <x v="0"/>
    <x v="1"/>
    <s v="Mathing"/>
    <s v="12-08-2016"/>
    <s v="Appleton"/>
    <x v="1"/>
    <n v="4"/>
    <s v="Grand Rapids"/>
    <s v="MI"/>
    <s v="16-08-2016"/>
    <n v="1176"/>
    <n v="202"/>
    <n v="-244"/>
    <n v="537"/>
    <n v="83"/>
    <x v="0"/>
    <n v="1"/>
    <n v="1671"/>
  </r>
  <r>
    <n v="10064"/>
    <x v="1"/>
    <x v="4"/>
    <s v="Tamholding"/>
    <s v="23-08-2016"/>
    <s v="Cincinnati"/>
    <x v="4"/>
    <n v="4"/>
    <s v="Gary"/>
    <s v="IN"/>
    <s v="27-08-2016"/>
    <n v="986"/>
    <n v="264"/>
    <n v="6554"/>
    <n v="7325"/>
    <n v="90"/>
    <x v="0"/>
    <n v="7"/>
    <n v="15129"/>
  </r>
  <r>
    <n v="10065"/>
    <x v="0"/>
    <x v="2"/>
    <s v="Greentech"/>
    <s v="06-05-2016"/>
    <s v="Dayton"/>
    <x v="4"/>
    <n v="3"/>
    <s v="Elgin"/>
    <s v="IL"/>
    <s v="09-05-2016"/>
    <n v="952"/>
    <n v="256"/>
    <n v="7540"/>
    <n v="5295"/>
    <n v="74"/>
    <x v="0"/>
    <n v="4"/>
    <n v="14043"/>
  </r>
  <r>
    <n v="10066"/>
    <x v="1"/>
    <x v="3"/>
    <s v="Goldenbam"/>
    <s v="24-07-2016"/>
    <s v="Toledo"/>
    <x v="4"/>
    <n v="4"/>
    <s v="Detriot"/>
    <s v="MI"/>
    <s v="28-07-2016"/>
    <n v="336"/>
    <n v="336"/>
    <n v="559"/>
    <n v="1143"/>
    <n v="64"/>
    <x v="0"/>
    <n v="9"/>
    <n v="2374"/>
  </r>
  <r>
    <n v="10067"/>
    <x v="1"/>
    <x v="1"/>
    <s v="silfase"/>
    <s v="11-04-2016"/>
    <s v="Lansing"/>
    <x v="0"/>
    <n v="4"/>
    <s v="Dayton"/>
    <s v="OH"/>
    <s v="15-04-2016"/>
    <n v="1002"/>
    <n v="735"/>
    <n v="6107"/>
    <n v="6447"/>
    <n v="62"/>
    <x v="0"/>
    <n v="10"/>
    <n v="14291"/>
  </r>
  <r>
    <n v="10068"/>
    <x v="0"/>
    <x v="3"/>
    <s v="Unoex"/>
    <s v="06-05-2016"/>
    <s v="Bangor"/>
    <x v="0"/>
    <n v="4"/>
    <s v="Davenport"/>
    <s v="IA"/>
    <s v="10-05-2016"/>
    <n v="705"/>
    <n v="522"/>
    <n v="3456"/>
    <n v="3744"/>
    <n v="51"/>
    <x v="0"/>
    <n v="4"/>
    <n v="8427"/>
  </r>
  <r>
    <n v="10069"/>
    <x v="1"/>
    <x v="1"/>
    <s v="Zoodrill"/>
    <s v="07-05-2016"/>
    <s v="Elgin"/>
    <x v="2"/>
    <n v="2"/>
    <s v="Cincinnati"/>
    <s v="OH"/>
    <s v="08-05-2016"/>
    <n v="552"/>
    <n v="552"/>
    <n v="3790"/>
    <n v="4454"/>
    <n v="96"/>
    <x v="0"/>
    <n v="6"/>
    <n v="9348"/>
  </r>
  <r>
    <n v="10070"/>
    <x v="0"/>
    <x v="2"/>
    <s v="Sunjob"/>
    <s v="25-01-2016"/>
    <s v="Skokie"/>
    <x v="2"/>
    <n v="8"/>
    <s v="Chicago"/>
    <s v="IL"/>
    <s v="02-02-2016"/>
    <n v="626"/>
    <n v="486"/>
    <n v="454"/>
    <n v="-1187"/>
    <n v="84"/>
    <x v="1"/>
    <n v="10"/>
    <n v="379"/>
  </r>
  <r>
    <n v="10071"/>
    <x v="1"/>
    <x v="0"/>
    <s v="Anmedia"/>
    <s v="16-05-2016"/>
    <s v="Kalamazoo"/>
    <x v="0"/>
    <n v="8"/>
    <s v="Bangor"/>
    <s v="MI"/>
    <s v="24-05-2016"/>
    <n v="1044"/>
    <n v="564"/>
    <n v="424"/>
    <n v="958"/>
    <n v="50"/>
    <x v="1"/>
    <n v="6"/>
    <n v="2990"/>
  </r>
  <r>
    <n v="10072"/>
    <x v="1"/>
    <x v="0"/>
    <s v="Daltfax"/>
    <s v="16-05-2016"/>
    <s v="Davenport"/>
    <x v="5"/>
    <n v="5"/>
    <s v="Appleton"/>
    <s v="WI"/>
    <s v="21-05-2016"/>
    <n v="377"/>
    <n v="377"/>
    <n v="1306"/>
    <n v="1702"/>
    <n v="94"/>
    <x v="1"/>
    <n v="2"/>
    <n v="3762"/>
  </r>
  <r>
    <n v="10073"/>
    <x v="0"/>
    <x v="2"/>
    <s v="Physcone"/>
    <s v="22-03-2016"/>
    <s v="Grand Rapids"/>
    <x v="0"/>
    <n v="9"/>
    <s v="Toledo"/>
    <s v="OH"/>
    <s v="31-03-2016"/>
    <n v="563"/>
    <n v="563"/>
    <n v="5547"/>
    <n v="3321"/>
    <n v="65"/>
    <x v="1"/>
    <n v="1"/>
    <n v="9994"/>
  </r>
  <r>
    <n v="10074"/>
    <x v="1"/>
    <x v="2"/>
    <s v="Kincorporation"/>
    <s v="28-01-2016"/>
    <s v="Milwaukee"/>
    <x v="1"/>
    <n v="7"/>
    <s v="Springfield"/>
    <s v="IL"/>
    <s v="21-03-2016"/>
    <n v="239"/>
    <n v="239"/>
    <n v="2315"/>
    <n v="581"/>
    <n v="58"/>
    <x v="1"/>
    <n v="6"/>
    <n v="3374"/>
  </r>
  <r>
    <n v="10075"/>
    <x v="0"/>
    <x v="2"/>
    <s v="Vaiazozice"/>
    <s v="11-03-2016"/>
    <s v="Springfield"/>
    <x v="2"/>
    <n v="1"/>
    <s v="Skokie"/>
    <s v="IL"/>
    <s v="12-03-2016"/>
    <n v="1195"/>
    <n v="214"/>
    <n v="-393"/>
    <n v="-2273"/>
    <n v="82"/>
    <x v="2"/>
    <n v="5"/>
    <n v="-1257"/>
  </r>
  <r>
    <n v="10076"/>
    <x v="1"/>
    <x v="3"/>
    <s v="Plusla"/>
    <s v="31-08-2016"/>
    <s v="Chicago"/>
    <x v="2"/>
    <n v="4"/>
    <s v="Rockford"/>
    <s v="IL"/>
    <s v="04-09-2016"/>
    <n v="419"/>
    <n v="419"/>
    <n v="337"/>
    <n v="1053"/>
    <n v="86"/>
    <x v="0"/>
    <n v="10"/>
    <n v="2228"/>
  </r>
  <r>
    <n v="10077"/>
    <x v="0"/>
    <x v="4"/>
    <s v="nimlab"/>
    <s v="29-08-2016"/>
    <s v="Indianapolis"/>
    <x v="3"/>
    <n v="3"/>
    <s v="Northbrook"/>
    <s v="IL"/>
    <s v="01-09-2016"/>
    <n v="1172"/>
    <n v="737"/>
    <n v="6569"/>
    <n v="7298"/>
    <n v="99"/>
    <x v="0"/>
    <n v="8"/>
    <n v="15776"/>
  </r>
  <r>
    <n v="10078"/>
    <x v="0"/>
    <x v="4"/>
    <s v="tamplex"/>
    <s v="18-01-2016"/>
    <s v="Northbrook"/>
    <x v="2"/>
    <n v="4"/>
    <s v="Naperville"/>
    <s v="IL"/>
    <s v="22-01-2016"/>
    <n v="967"/>
    <n v="384"/>
    <n v="-293"/>
    <n v="695"/>
    <n v="77"/>
    <x v="0"/>
    <n v="8"/>
    <n v="1753"/>
  </r>
  <r>
    <n v="10079"/>
    <x v="1"/>
    <x v="1"/>
    <s v="Blueit"/>
    <s v="08-05-2016"/>
    <s v="Detriot"/>
    <x v="0"/>
    <n v="6"/>
    <s v="Monon"/>
    <s v="IN"/>
    <s v="13-05-2016"/>
    <n v="970"/>
    <n v="414"/>
    <n v="6036"/>
    <n v="6301"/>
    <n v="55"/>
    <x v="1"/>
    <n v="1"/>
    <n v="13721"/>
  </r>
  <r>
    <n v="10080"/>
    <x v="1"/>
    <x v="0"/>
    <s v="roundphase"/>
    <s v="26-02-2016"/>
    <s v="Gary"/>
    <x v="3"/>
    <n v="6"/>
    <s v="Milwaukee"/>
    <s v="WI"/>
    <s v="29-02-2016"/>
    <n v="695"/>
    <n v="617"/>
    <n v="3590"/>
    <n v="4495"/>
    <n v="73"/>
    <x v="1"/>
    <n v="1"/>
    <n v="9397"/>
  </r>
  <r>
    <n v="10081"/>
    <x v="0"/>
    <x v="0"/>
    <s v="Faseway"/>
    <s v="19-03-2016"/>
    <s v="Joliet"/>
    <x v="2"/>
    <n v="4"/>
    <s v="Madison"/>
    <s v="WI"/>
    <s v="21-03-2016"/>
    <n v="222"/>
    <n v="222"/>
    <n v="7465"/>
    <n v="7721"/>
    <n v="99"/>
    <x v="0"/>
    <n v="6"/>
    <n v="15630"/>
  </r>
  <r>
    <n v="10082"/>
    <x v="0"/>
    <x v="3"/>
    <s v="Tripplekix"/>
    <s v="30-03-2016"/>
    <s v="Monon"/>
    <x v="3"/>
    <n v="2"/>
    <s v="Lansing"/>
    <s v="MI"/>
    <s v="01-04-2016"/>
    <n v="815"/>
    <n v="627"/>
    <n v="982"/>
    <n v="1798"/>
    <n v="99"/>
    <x v="0"/>
    <n v="1"/>
    <n v="4222"/>
  </r>
  <r>
    <n v="10083"/>
    <x v="1"/>
    <x v="0"/>
    <s v="Dontam"/>
    <s v="26-02-2016"/>
    <s v="Madison"/>
    <x v="1"/>
    <n v="1"/>
    <s v="Kalamazoo"/>
    <s v="MI"/>
    <s v="27-02-2016"/>
    <n v="1182"/>
    <n v="637"/>
    <n v="7817"/>
    <n v="8576"/>
    <n v="89"/>
    <x v="0"/>
    <n v="6"/>
    <n v="18212"/>
  </r>
  <r>
    <n v="10084"/>
    <x v="1"/>
    <x v="0"/>
    <s v="Scotfase"/>
    <s v="14-01-2016"/>
    <s v="Green Bay"/>
    <x v="1"/>
    <n v="1"/>
    <s v="Joliet"/>
    <s v="IL"/>
    <s v="15-01-2016"/>
    <n v="259"/>
    <n v="259"/>
    <n v="-100"/>
    <n v="554"/>
    <n v="73"/>
    <x v="0"/>
    <n v="10"/>
    <n v="972"/>
  </r>
  <r>
    <n v="10085"/>
    <x v="0"/>
    <x v="2"/>
    <s v="Newzap"/>
    <s v="02-02-2016"/>
    <s v="Naperville"/>
    <x v="2"/>
    <n v="1"/>
    <s v="Indianapolis"/>
    <s v="IN"/>
    <s v="03-02-2016"/>
    <n v="734"/>
    <n v="714"/>
    <n v="1143"/>
    <n v="-646"/>
    <n v="59"/>
    <x v="0"/>
    <n v="8"/>
    <n v="1945"/>
  </r>
  <r>
    <n v="10086"/>
    <x v="1"/>
    <x v="3"/>
    <s v="mathtouch"/>
    <s v="08-05-2016"/>
    <s v="Rockford"/>
    <x v="2"/>
    <n v="3"/>
    <s v="Green Bay"/>
    <s v="WI"/>
    <s v="11-05-2016"/>
    <n v="732"/>
    <n v="674"/>
    <n v="-244"/>
    <n v="327"/>
    <n v="60"/>
    <x v="0"/>
    <n v="1"/>
    <n v="1489"/>
  </r>
  <r>
    <n v="10087"/>
    <x v="1"/>
    <x v="4"/>
    <s v="Zimity"/>
    <s v="12-01-2016"/>
    <s v="Appleton"/>
    <x v="1"/>
    <n v="4"/>
    <s v="Grand Rapids"/>
    <s v="MI"/>
    <s v="16-01-2016"/>
    <n v="701"/>
    <n v="668"/>
    <n v="2102"/>
    <n v="2846"/>
    <n v="67"/>
    <x v="0"/>
    <n v="1"/>
    <n v="6317"/>
  </r>
  <r>
    <n v="10088"/>
    <x v="0"/>
    <x v="4"/>
    <s v="Dongbiolex"/>
    <s v="05-02-2016"/>
    <s v="Cincinnati"/>
    <x v="4"/>
    <n v="2"/>
    <s v="Gary"/>
    <s v="IN"/>
    <s v="07-02-2016"/>
    <n v="477"/>
    <n v="477"/>
    <n v="6643"/>
    <n v="7155"/>
    <n v="79"/>
    <x v="0"/>
    <n v="1"/>
    <n v="14752"/>
  </r>
  <r>
    <n v="10089"/>
    <x v="1"/>
    <x v="4"/>
    <s v="J-lax"/>
    <s v="22-08-2016"/>
    <s v="Dayton"/>
    <x v="4"/>
    <n v="3"/>
    <s v="Elgin"/>
    <s v="IL"/>
    <s v="22-08-2016"/>
    <n v="310"/>
    <n v="310"/>
    <n v="-518"/>
    <n v="135"/>
    <n v="99"/>
    <x v="0"/>
    <n v="3"/>
    <n v="237"/>
  </r>
  <r>
    <n v="10090"/>
    <x v="0"/>
    <x v="3"/>
    <s v="geofind"/>
    <s v="06-02-2016"/>
    <s v="Toledo"/>
    <x v="4"/>
    <n v="5"/>
    <s v="Detriot"/>
    <s v="MI"/>
    <s v="11-02-2016"/>
    <n v="627"/>
    <n v="381"/>
    <n v="7974"/>
    <n v="8470"/>
    <n v="69"/>
    <x v="1"/>
    <n v="9"/>
    <n v="17452"/>
  </r>
  <r>
    <n v="10091"/>
    <x v="1"/>
    <x v="3"/>
    <s v="Iceelectrics"/>
    <s v="27-03-2016"/>
    <s v="Lansing"/>
    <x v="0"/>
    <n v="9"/>
    <s v="Dayton"/>
    <s v="OH"/>
    <s v="05-04-2016"/>
    <n v="248"/>
    <n v="248"/>
    <n v="17"/>
    <n v="133"/>
    <n v="62"/>
    <x v="1"/>
    <n v="6"/>
    <n v="646"/>
  </r>
  <r>
    <n v="10092"/>
    <x v="0"/>
    <x v="1"/>
    <s v="Vaiazoom"/>
    <s v="25-03-2016"/>
    <s v="Bangor"/>
    <x v="0"/>
    <n v="7"/>
    <s v="Davenport"/>
    <s v="IA"/>
    <s v="01-04-2016"/>
    <n v="400"/>
    <n v="400"/>
    <n v="6941"/>
    <n v="7103"/>
    <n v="74"/>
    <x v="1"/>
    <n v="2"/>
    <n v="14844"/>
  </r>
  <r>
    <n v="10093"/>
    <x v="0"/>
    <x v="1"/>
    <s v="Vaiataxon"/>
    <s v="11-03-2016"/>
    <s v="Elgin"/>
    <x v="2"/>
    <n v="5"/>
    <s v="Cincinnati"/>
    <s v="OH"/>
    <s v="16-03-2016"/>
    <n v="443"/>
    <n v="443"/>
    <n v="3836"/>
    <n v="4534"/>
    <n v="92"/>
    <x v="1"/>
    <n v="4"/>
    <n v="9256"/>
  </r>
  <r>
    <n v="10094"/>
    <x v="0"/>
    <x v="0"/>
    <s v="Pluslam"/>
    <s v="29-08-2016"/>
    <s v="Skokie"/>
    <x v="2"/>
    <n v="9"/>
    <s v="Chicago"/>
    <s v="IL"/>
    <s v="21-03-2016"/>
    <n v="771"/>
    <n v="601"/>
    <n v="1954"/>
    <n v="2742"/>
    <n v="87"/>
    <x v="1"/>
    <n v="8"/>
    <n v="6068"/>
  </r>
  <r>
    <n v="10095"/>
    <x v="0"/>
    <x v="0"/>
    <s v="Rancan"/>
    <s v="14-01-2016"/>
    <s v="Kalamazoo"/>
    <x v="0"/>
    <n v="1"/>
    <s v="Bangor"/>
    <s v="MI"/>
    <s v="15-01-2016"/>
    <n v="509"/>
    <n v="509"/>
    <n v="-283"/>
    <n v="614"/>
    <n v="62"/>
    <x v="2"/>
    <n v="7"/>
    <n v="1349"/>
  </r>
  <r>
    <n v="10096"/>
    <x v="0"/>
    <x v="0"/>
    <s v="Singleholdings"/>
    <s v="17-06-2016"/>
    <s v="Davenport"/>
    <x v="5"/>
    <n v="4"/>
    <s v="Appleton"/>
    <s v="WI"/>
    <s v="21-06-2016"/>
    <n v="858"/>
    <n v="677"/>
    <n v="7105"/>
    <n v="7478"/>
    <n v="70"/>
    <x v="0"/>
    <n v="6"/>
    <n v="16118"/>
  </r>
  <r>
    <n v="10097"/>
    <x v="0"/>
    <x v="0"/>
    <s v="Gravetech"/>
    <s v="07-05-2016"/>
    <s v="Grand Rapids"/>
    <x v="0"/>
    <n v="1"/>
    <s v="Toledo"/>
    <s v="OH"/>
    <s v="08-05-2016"/>
    <n v="469"/>
    <n v="264"/>
    <n v="6183"/>
    <n v="6330"/>
    <n v="75"/>
    <x v="0"/>
    <n v="9"/>
    <n v="13246"/>
  </r>
  <r>
    <n v="10098"/>
    <x v="0"/>
    <x v="1"/>
    <s v="Strongcane"/>
    <s v="01-06-2016"/>
    <s v="Milwaukee"/>
    <x v="1"/>
    <n v="1"/>
    <s v="Springfield"/>
    <s v="IL"/>
    <s v="02-06-2016"/>
    <n v="834"/>
    <n v="570"/>
    <n v="6718"/>
    <n v="7087"/>
    <n v="81"/>
    <x v="0"/>
    <n v="4"/>
    <n v="15209"/>
  </r>
  <r>
    <n v="10099"/>
    <x v="0"/>
    <x v="2"/>
    <s v="Condintex"/>
    <s v="01-05-2016"/>
    <s v="Springfield"/>
    <x v="2"/>
    <n v="5"/>
    <s v="Skokie"/>
    <s v="IL"/>
    <s v="04-05-2016"/>
    <n v="477"/>
    <n v="287"/>
    <n v="5134"/>
    <n v="2429"/>
    <n v="66"/>
    <x v="1"/>
    <n v="8"/>
    <n v="8327"/>
  </r>
  <r>
    <n v="10100"/>
    <x v="1"/>
    <x v="0"/>
    <s v="Xx-canex"/>
    <s v="01-06-2016"/>
    <s v="Chicago"/>
    <x v="2"/>
    <n v="6"/>
    <s v="Rockford"/>
    <s v="IL"/>
    <s v="06-06-2016"/>
    <n v="649"/>
    <n v="649"/>
    <n v="7969"/>
    <n v="8439"/>
    <n v="88"/>
    <x v="1"/>
    <n v="3"/>
    <n v="17706"/>
  </r>
  <r>
    <n v="10101"/>
    <x v="0"/>
    <x v="2"/>
    <s v="Itdom"/>
    <s v="14-08-2016"/>
    <s v="Indianapolis"/>
    <x v="3"/>
    <n v="4"/>
    <s v="Northbrook"/>
    <s v="IL"/>
    <s v="16-08-2016"/>
    <n v="740"/>
    <n v="684"/>
    <n v="7126"/>
    <n v="4937"/>
    <n v="57"/>
    <x v="0"/>
    <n v="9"/>
    <n v="13487"/>
  </r>
  <r>
    <n v="10102"/>
    <x v="0"/>
    <x v="2"/>
    <s v="Zamholdings"/>
    <s v="10-02-2016"/>
    <s v="Northbrook"/>
    <x v="2"/>
    <n v="3"/>
    <s v="Naperville"/>
    <s v="IL"/>
    <s v="13-02-2016"/>
    <n v="1077"/>
    <n v="361"/>
    <n v="4421"/>
    <n v="2824"/>
    <n v="63"/>
    <x v="0"/>
    <n v="3"/>
    <n v="8683"/>
  </r>
  <r>
    <n v="10103"/>
    <x v="1"/>
    <x v="1"/>
    <s v="Duo-fase"/>
    <s v="22-06-2016"/>
    <s v="Detriot"/>
    <x v="0"/>
    <n v="1"/>
    <s v="Monon"/>
    <s v="IN"/>
    <s v="23-06-2016"/>
    <n v="818"/>
    <n v="705"/>
    <n v="7012"/>
    <n v="7890"/>
    <n v="89"/>
    <x v="0"/>
    <n v="8"/>
    <n v="16425"/>
  </r>
  <r>
    <n v="10104"/>
    <x v="0"/>
    <x v="1"/>
    <s v="Saozoomtex"/>
    <s v="31-08-2016"/>
    <s v="Gary"/>
    <x v="3"/>
    <n v="1"/>
    <s v="Milwaukee"/>
    <s v="WI"/>
    <s v="01-09-2016"/>
    <n v="1050"/>
    <n v="548"/>
    <n v="6381"/>
    <n v="7088"/>
    <n v="67"/>
    <x v="0"/>
    <n v="8"/>
    <n v="15067"/>
  </r>
  <r>
    <n v="10105"/>
    <x v="0"/>
    <x v="1"/>
    <s v="Funlax"/>
    <s v="11-03-2016"/>
    <s v="Joliet"/>
    <x v="2"/>
    <n v="2"/>
    <s v="Madison"/>
    <s v="WI"/>
    <s v="13-03-2016"/>
    <n v="965"/>
    <n v="659"/>
    <n v="8235"/>
    <n v="8684"/>
    <n v="54"/>
    <x v="0"/>
    <n v="7"/>
    <n v="18543"/>
  </r>
  <r>
    <n v="10106"/>
    <x v="0"/>
    <x v="4"/>
    <s v="Beta-ron"/>
    <s v="02-07-2016"/>
    <s v="Monon"/>
    <x v="3"/>
    <n v="3"/>
    <s v="Lansing"/>
    <s v="MI"/>
    <s v="05-07-2016"/>
    <n v="1096"/>
    <n v="455"/>
    <n v="4658"/>
    <n v="5505"/>
    <n v="59"/>
    <x v="0"/>
    <n v="6"/>
    <n v="11714"/>
  </r>
  <r>
    <n v="10107"/>
    <x v="0"/>
    <x v="4"/>
    <s v="Zentrax"/>
    <s v="17-08-2016"/>
    <s v="Madison"/>
    <x v="1"/>
    <n v="2"/>
    <s v="Kalamazoo"/>
    <s v="MI"/>
    <s v="19-08-2016"/>
    <n v="448"/>
    <n v="231"/>
    <n v="6069"/>
    <n v="6291"/>
    <n v="73"/>
    <x v="0"/>
    <n v="9"/>
    <n v="13039"/>
  </r>
  <r>
    <n v="10108"/>
    <x v="0"/>
    <x v="2"/>
    <s v="bluecorporation"/>
    <s v="02-01-2016"/>
    <s v="Green Bay"/>
    <x v="1"/>
    <n v="1"/>
    <s v="Joliet"/>
    <s v="IL"/>
    <s v="03-01-2016"/>
    <n v="919"/>
    <n v="445"/>
    <n v="5920"/>
    <n v="4258"/>
    <n v="53"/>
    <x v="0"/>
    <n v="1"/>
    <n v="11542"/>
  </r>
  <r>
    <n v="10109"/>
    <x v="1"/>
    <x v="1"/>
    <s v="Fin-cone"/>
    <s v="06-03-2016"/>
    <s v="Naperville"/>
    <x v="2"/>
    <n v="4"/>
    <s v="Indianapolis"/>
    <s v="IN"/>
    <s v="09-03-2016"/>
    <n v="669"/>
    <n v="332"/>
    <n v="2235"/>
    <n v="2655"/>
    <n v="85"/>
    <x v="0"/>
    <n v="5"/>
    <n v="5891"/>
  </r>
  <r>
    <n v="10110"/>
    <x v="1"/>
    <x v="3"/>
    <s v="Ranmedia"/>
    <s v="15-08-2016"/>
    <s v="Rockford"/>
    <x v="2"/>
    <n v="6"/>
    <s v="Green Bay"/>
    <s v="WI"/>
    <s v="21-08-2016"/>
    <n v="695"/>
    <n v="695"/>
    <n v="2626"/>
    <n v="2858"/>
    <n v="93"/>
    <x v="1"/>
    <n v="4"/>
    <n v="6874"/>
  </r>
  <r>
    <n v="10111"/>
    <x v="0"/>
    <x v="1"/>
    <s v="Trueplus"/>
    <s v="04-02-2016"/>
    <s v="Appleton"/>
    <x v="1"/>
    <n v="5"/>
    <s v="Grand Rapids"/>
    <s v="MI"/>
    <s v="09-02-2016"/>
    <n v="607"/>
    <n v="525"/>
    <n v="2872"/>
    <n v="3445"/>
    <n v="77"/>
    <x v="1"/>
    <n v="2"/>
    <n v="7449"/>
  </r>
  <r>
    <n v="10112"/>
    <x v="0"/>
    <x v="0"/>
    <s v="Templax"/>
    <s v="15-05-2016"/>
    <s v="Cincinnati"/>
    <x v="4"/>
    <n v="8"/>
    <s v="Gary"/>
    <s v="IN"/>
    <s v="23-05-2016"/>
    <n v="610"/>
    <n v="600"/>
    <n v="1255"/>
    <n v="1647"/>
    <n v="50"/>
    <x v="1"/>
    <n v="5"/>
    <n v="4112"/>
  </r>
  <r>
    <n v="10113"/>
    <x v="0"/>
    <x v="2"/>
    <s v="roundphase"/>
    <s v="23-01-2016"/>
    <s v="Dayton"/>
    <x v="4"/>
    <n v="9"/>
    <s v="Elgin"/>
    <s v="IL"/>
    <s v="01-02-2016"/>
    <n v="1170"/>
    <n v="444"/>
    <n v="4594"/>
    <n v="3406"/>
    <n v="61"/>
    <x v="1"/>
    <n v="10"/>
    <n v="9614"/>
  </r>
  <r>
    <n v="10114"/>
    <x v="0"/>
    <x v="1"/>
    <s v="Medialax"/>
    <s v="25-08-2016"/>
    <s v="Toledo"/>
    <x v="4"/>
    <n v="8"/>
    <s v="Detriot"/>
    <s v="MI"/>
    <s v="21-03-2016"/>
    <n v="782"/>
    <n v="563"/>
    <n v="3742"/>
    <n v="4572"/>
    <n v="66"/>
    <x v="1"/>
    <n v="5"/>
    <n v="9659"/>
  </r>
  <r>
    <n v="10115"/>
    <x v="1"/>
    <x v="0"/>
    <s v="Ronlamice"/>
    <s v="09-06-2016"/>
    <s v="Lansing"/>
    <x v="0"/>
    <n v="1"/>
    <s v="Dayton"/>
    <s v="OH"/>
    <s v="10-06-2016"/>
    <n v="293"/>
    <n v="293"/>
    <n v="6384"/>
    <n v="6606"/>
    <n v="54"/>
    <x v="2"/>
    <n v="1"/>
    <n v="13576"/>
  </r>
  <r>
    <n v="10116"/>
    <x v="1"/>
    <x v="0"/>
    <s v="Zummatexon"/>
    <s v="27-06-2016"/>
    <s v="Bangor"/>
    <x v="0"/>
    <n v="2"/>
    <s v="Davenport"/>
    <s v="IA"/>
    <s v="29-06-2016"/>
    <n v="335"/>
    <n v="204"/>
    <n v="6827"/>
    <n v="7676"/>
    <n v="79"/>
    <x v="0"/>
    <n v="4"/>
    <n v="15042"/>
  </r>
  <r>
    <n v="10117"/>
    <x v="0"/>
    <x v="2"/>
    <s v="Aptaxon"/>
    <s v="09-07-2016"/>
    <s v="Elgin"/>
    <x v="2"/>
    <n v="3"/>
    <s v="Cincinnati"/>
    <s v="OH"/>
    <s v="12-07-2016"/>
    <n v="425"/>
    <n v="425"/>
    <n v="4752"/>
    <n v="3175"/>
    <n v="53"/>
    <x v="0"/>
    <n v="6"/>
    <n v="8777"/>
  </r>
  <r>
    <n v="10118"/>
    <x v="0"/>
    <x v="0"/>
    <s v="Strongtechnology"/>
    <s v="14-01-2016"/>
    <s v="Skokie"/>
    <x v="2"/>
    <n v="4"/>
    <s v="Chicago"/>
    <s v="IL"/>
    <s v="18-01-2016"/>
    <n v="362"/>
    <n v="362"/>
    <n v="3690"/>
    <n v="4608"/>
    <n v="99"/>
    <x v="0"/>
    <n v="2"/>
    <n v="9022"/>
  </r>
  <r>
    <n v="10119"/>
    <x v="0"/>
    <x v="3"/>
    <s v="Plextechi"/>
    <s v="09-06-2016"/>
    <s v="Kalamazoo"/>
    <x v="0"/>
    <n v="5"/>
    <s v="Bangor"/>
    <s v="MI"/>
    <s v="13-06-2016"/>
    <n v="861"/>
    <n v="731"/>
    <n v="8088"/>
    <n v="8367"/>
    <n v="95"/>
    <x v="1"/>
    <n v="1"/>
    <n v="18047"/>
  </r>
  <r>
    <n v="10120"/>
    <x v="0"/>
    <x v="0"/>
    <s v="Donplanet"/>
    <s v="06-03-2016"/>
    <s v="Davenport"/>
    <x v="5"/>
    <n v="7"/>
    <s v="Appleton"/>
    <s v="WI"/>
    <s v="10-03-2016"/>
    <n v="988"/>
    <n v="333"/>
    <n v="306"/>
    <n v="917"/>
    <n v="80"/>
    <x v="1"/>
    <n v="2"/>
    <n v="2544"/>
  </r>
  <r>
    <n v="10121"/>
    <x v="1"/>
    <x v="1"/>
    <s v="Whitekix"/>
    <s v="19-04-2016"/>
    <s v="Grand Rapids"/>
    <x v="0"/>
    <n v="4"/>
    <s v="Toledo"/>
    <s v="OH"/>
    <s v="20-04-2016"/>
    <n v="981"/>
    <n v="619"/>
    <n v="3440"/>
    <n v="4129"/>
    <n v="89"/>
    <x v="0"/>
    <n v="8"/>
    <n v="9169"/>
  </r>
  <r>
    <n v="10122"/>
    <x v="1"/>
    <x v="3"/>
    <s v="Streetplus"/>
    <s v="25-01-2016"/>
    <s v="Milwaukee"/>
    <x v="1"/>
    <n v="1"/>
    <s v="Springfield"/>
    <s v="IL"/>
    <s v="26-01-2016"/>
    <n v="787"/>
    <n v="539"/>
    <n v="976"/>
    <n v="1431"/>
    <n v="86"/>
    <x v="0"/>
    <n v="7"/>
    <n v="3733"/>
  </r>
  <r>
    <n v="10123"/>
    <x v="1"/>
    <x v="1"/>
    <s v="K-antex"/>
    <s v="16-08-2016"/>
    <s v="Springfield"/>
    <x v="2"/>
    <n v="1"/>
    <s v="Skokie"/>
    <s v="IL"/>
    <s v="17-08-2016"/>
    <n v="961"/>
    <n v="369"/>
    <n v="104"/>
    <n v="886"/>
    <n v="93"/>
    <x v="0"/>
    <n v="9"/>
    <n v="2320"/>
  </r>
  <r>
    <n v="10124"/>
    <x v="0"/>
    <x v="1"/>
    <s v="Constreet"/>
    <s v="27-04-2016"/>
    <s v="Chicago"/>
    <x v="2"/>
    <n v="1"/>
    <s v="Rockford"/>
    <s v="IL"/>
    <s v="28-04-2016"/>
    <n v="1188"/>
    <n v="325"/>
    <n v="5105"/>
    <n v="5460"/>
    <n v="86"/>
    <x v="0"/>
    <n v="3"/>
    <n v="12078"/>
  </r>
  <r>
    <n v="10125"/>
    <x v="1"/>
    <x v="0"/>
    <s v="Quotefix"/>
    <s v="13-06-2016"/>
    <s v="Indianapolis"/>
    <x v="3"/>
    <n v="4"/>
    <s v="Northbrook"/>
    <s v="IL"/>
    <s v="17-06-2016"/>
    <n v="830"/>
    <n v="265"/>
    <n v="1536"/>
    <n v="1894"/>
    <n v="82"/>
    <x v="0"/>
    <n v="6"/>
    <n v="4525"/>
  </r>
  <r>
    <n v="10126"/>
    <x v="1"/>
    <x v="2"/>
    <s v="Dripvivadex"/>
    <s v="15-02-2016"/>
    <s v="Northbrook"/>
    <x v="2"/>
    <n v="4"/>
    <s v="Naperville"/>
    <s v="IL"/>
    <s v="19-02-2016"/>
    <n v="652"/>
    <n v="621"/>
    <n v="478"/>
    <n v="-1763"/>
    <n v="55"/>
    <x v="0"/>
    <n v="7"/>
    <n v="-12"/>
  </r>
  <r>
    <n v="10127"/>
    <x v="1"/>
    <x v="1"/>
    <s v="Trustcorporation"/>
    <s v="11-08-2016"/>
    <s v="Detriot"/>
    <x v="0"/>
    <n v="3"/>
    <s v="Monon"/>
    <s v="IN"/>
    <s v="14-08-2016"/>
    <n v="849"/>
    <n v="439"/>
    <n v="7701"/>
    <n v="8358"/>
    <n v="97"/>
    <x v="0"/>
    <n v="6"/>
    <n v="17347"/>
  </r>
  <r>
    <n v="10128"/>
    <x v="1"/>
    <x v="2"/>
    <s v="Zimjiit"/>
    <s v="15-08-2016"/>
    <s v="Gary"/>
    <x v="3"/>
    <n v="2"/>
    <s v="Milwaukee"/>
    <s v="WI"/>
    <s v="17-08-2016"/>
    <n v="221"/>
    <n v="221"/>
    <n v="1385"/>
    <n v="-5"/>
    <n v="59"/>
    <x v="0"/>
    <n v="5"/>
    <n v="1822"/>
  </r>
  <r>
    <n v="10129"/>
    <x v="1"/>
    <x v="4"/>
    <s v="Scotcan"/>
    <s v="18-03-2016"/>
    <s v="Joliet"/>
    <x v="2"/>
    <n v="3"/>
    <s v="Madison"/>
    <s v="WI"/>
    <s v="19-03-2016"/>
    <n v="587"/>
    <n v="367"/>
    <n v="521"/>
    <n v="910"/>
    <n v="83"/>
    <x v="0"/>
    <n v="2"/>
    <n v="2385"/>
  </r>
  <r>
    <n v="10130"/>
    <x v="1"/>
    <x v="1"/>
    <s v="Duoflex"/>
    <s v="23-08-2016"/>
    <s v="Monon"/>
    <x v="3"/>
    <n v="10"/>
    <s v="Lansing"/>
    <s v="MI"/>
    <s v="02-09-2016"/>
    <n v="201"/>
    <n v="201"/>
    <n v="2117"/>
    <n v="3047"/>
    <n v="70"/>
    <x v="1"/>
    <n v="8"/>
    <n v="5566"/>
  </r>
  <r>
    <n v="10131"/>
    <x v="0"/>
    <x v="3"/>
    <s v="Canetechnology"/>
    <s v="18-08-2016"/>
    <s v="Madison"/>
    <x v="1"/>
    <n v="5"/>
    <s v="Kalamazoo"/>
    <s v="MI"/>
    <s v="23-08-2016"/>
    <n v="263"/>
    <n v="240"/>
    <n v="2678"/>
    <n v="3012"/>
    <n v="78"/>
    <x v="1"/>
    <n v="1"/>
    <n v="6193"/>
  </r>
  <r>
    <n v="10132"/>
    <x v="1"/>
    <x v="4"/>
    <s v="Zotcare"/>
    <s v="18-04-2016"/>
    <s v="Green Bay"/>
    <x v="1"/>
    <n v="9"/>
    <s v="Joliet"/>
    <s v="IL"/>
    <s v="27-04-2016"/>
    <n v="334"/>
    <n v="334"/>
    <n v="-148"/>
    <n v="117"/>
    <n v="63"/>
    <x v="1"/>
    <n v="1"/>
    <n v="637"/>
  </r>
  <r>
    <n v="10133"/>
    <x v="0"/>
    <x v="2"/>
    <s v="Solostreet"/>
    <s v="24-05-2016"/>
    <s v="Naperville"/>
    <x v="2"/>
    <n v="7"/>
    <s v="Indianapolis"/>
    <s v="IN"/>
    <s v="31-05-2016"/>
    <n v="322"/>
    <n v="322"/>
    <n v="2472"/>
    <n v="612"/>
    <n v="63"/>
    <x v="1"/>
    <n v="7"/>
    <n v="3728"/>
  </r>
  <r>
    <n v="10134"/>
    <x v="0"/>
    <x v="2"/>
    <s v="Xx-planet"/>
    <s v="20-06-2016"/>
    <s v="Rockford"/>
    <x v="2"/>
    <n v="10"/>
    <s v="Green Bay"/>
    <s v="WI"/>
    <s v="21-03-2016"/>
    <n v="360"/>
    <n v="316"/>
    <n v="2687"/>
    <n v="776"/>
    <n v="94"/>
    <x v="1"/>
    <n v="1"/>
    <n v="4139"/>
  </r>
  <r>
    <n v="10135"/>
    <x v="0"/>
    <x v="4"/>
    <s v="apzone"/>
    <s v="30-08-2016"/>
    <s v="Appleton"/>
    <x v="1"/>
    <n v="2"/>
    <s v="Grand Rapids"/>
    <s v="MI"/>
    <s v="01-09-2016"/>
    <n v="378"/>
    <n v="378"/>
    <n v="7332"/>
    <n v="7485"/>
    <n v="78"/>
    <x v="2"/>
    <n v="5"/>
    <n v="15573"/>
  </r>
  <r>
    <n v="10136"/>
    <x v="1"/>
    <x v="3"/>
    <s v="Donglax"/>
    <s v="12-05-2016"/>
    <s v="Cincinnati"/>
    <x v="4"/>
    <n v="1"/>
    <s v="Gary"/>
    <s v="IN"/>
    <s v="13-05-2016"/>
    <n v="1135"/>
    <n v="227"/>
    <n v="4738"/>
    <n v="5382"/>
    <n v="61"/>
    <x v="0"/>
    <n v="10"/>
    <n v="11482"/>
  </r>
  <r>
    <n v="10137"/>
    <x v="1"/>
    <x v="2"/>
    <s v="Jaylane"/>
    <s v="17-05-2016"/>
    <s v="Dayton"/>
    <x v="4"/>
    <n v="2"/>
    <s v="Elgin"/>
    <s v="IL"/>
    <s v="19-05-2016"/>
    <n v="1085"/>
    <n v="635"/>
    <n v="8143"/>
    <n v="5905"/>
    <n v="77"/>
    <x v="0"/>
    <n v="8"/>
    <n v="15768"/>
  </r>
  <r>
    <n v="10138"/>
    <x v="0"/>
    <x v="3"/>
    <s v="Silverace"/>
    <s v="05-03-2016"/>
    <s v="Toledo"/>
    <x v="4"/>
    <n v="2"/>
    <s v="Detriot"/>
    <s v="MI"/>
    <s v="07-03-2016"/>
    <n v="559"/>
    <n v="216"/>
    <n v="7038"/>
    <n v="7844"/>
    <n v="97"/>
    <x v="0"/>
    <n v="1"/>
    <n v="15657"/>
  </r>
  <r>
    <n v="10139"/>
    <x v="1"/>
    <x v="3"/>
    <s v="Conelane"/>
    <s v="19-03-2016"/>
    <s v="Lansing"/>
    <x v="0"/>
    <n v="8"/>
    <s v="Dayton"/>
    <s v="OH"/>
    <s v="26-03-2016"/>
    <n v="284"/>
    <n v="284"/>
    <n v="2208"/>
    <n v="3010"/>
    <n v="60"/>
    <x v="1"/>
    <n v="5"/>
    <n v="5786"/>
  </r>
  <r>
    <n v="10140"/>
    <x v="1"/>
    <x v="1"/>
    <s v="Matsanice"/>
    <s v="08-05-2016"/>
    <s v="Bangor"/>
    <x v="0"/>
    <n v="10"/>
    <s v="Davenport"/>
    <s v="IA"/>
    <s v="15-05-2016"/>
    <n v="411"/>
    <n v="290"/>
    <n v="6017"/>
    <n v="6119"/>
    <n v="100"/>
    <x v="1"/>
    <n v="1"/>
    <n v="12837"/>
  </r>
  <r>
    <n v="10141"/>
    <x v="0"/>
    <x v="3"/>
    <s v="Ronplanet"/>
    <s v="10-01-2016"/>
    <s v="Elgin"/>
    <x v="2"/>
    <n v="2"/>
    <s v="Cincinnati"/>
    <s v="OH"/>
    <s v="11-01-2016"/>
    <n v="294"/>
    <n v="294"/>
    <n v="5431"/>
    <n v="5627"/>
    <n v="80"/>
    <x v="0"/>
    <n v="4"/>
    <n v="11646"/>
  </r>
  <r>
    <n v="10142"/>
    <x v="0"/>
    <x v="3"/>
    <s v="Lexiplus"/>
    <s v="10-01-2016"/>
    <s v="Skokie"/>
    <x v="2"/>
    <n v="4"/>
    <s v="Chicago"/>
    <s v="IL"/>
    <s v="14-01-2016"/>
    <n v="1085"/>
    <n v="716"/>
    <n v="7184"/>
    <n v="7901"/>
    <n v="73"/>
    <x v="0"/>
    <n v="10"/>
    <n v="16886"/>
  </r>
  <r>
    <n v="10143"/>
    <x v="0"/>
    <x v="0"/>
    <s v="Plusity"/>
    <s v="21-08-2016"/>
    <s v="Kalamazoo"/>
    <x v="0"/>
    <n v="3"/>
    <s v="Bangor"/>
    <s v="MI"/>
    <s v="24-08-2016"/>
    <n v="414"/>
    <n v="414"/>
    <n v="7683"/>
    <n v="8396"/>
    <n v="68"/>
    <x v="0"/>
    <n v="9"/>
    <n v="16907"/>
  </r>
  <r>
    <n v="10144"/>
    <x v="1"/>
    <x v="4"/>
    <s v="Quotefix"/>
    <s v="14-01-2016"/>
    <s v="Davenport"/>
    <x v="5"/>
    <n v="2"/>
    <s v="Appleton"/>
    <s v="WI"/>
    <s v="16-01-2016"/>
    <n v="1192"/>
    <n v="730"/>
    <n v="1928"/>
    <n v="2138"/>
    <n v="97"/>
    <x v="0"/>
    <n v="10"/>
    <n v="5988"/>
  </r>
  <r>
    <n v="10145"/>
    <x v="1"/>
    <x v="3"/>
    <s v="Laex"/>
    <s v="14-02-2016"/>
    <s v="Grand Rapids"/>
    <x v="0"/>
    <n v="4"/>
    <s v="Toledo"/>
    <s v="OH"/>
    <s v="18-02-2016"/>
    <n v="773"/>
    <n v="496"/>
    <n v="8025"/>
    <n v="8752"/>
    <n v="59"/>
    <x v="0"/>
    <n v="4"/>
    <n v="18046"/>
  </r>
  <r>
    <n v="10146"/>
    <x v="1"/>
    <x v="3"/>
    <s v="Tantax"/>
    <s v="03-06-2016"/>
    <s v="Milwaukee"/>
    <x v="1"/>
    <n v="4"/>
    <s v="Springfield"/>
    <s v="IL"/>
    <s v="07-06-2016"/>
    <n v="622"/>
    <n v="425"/>
    <n v="7765"/>
    <n v="8068"/>
    <n v="70"/>
    <x v="0"/>
    <n v="6"/>
    <n v="16880"/>
  </r>
  <r>
    <n v="10147"/>
    <x v="1"/>
    <x v="1"/>
    <s v="Solohex"/>
    <s v="22-05-2016"/>
    <s v="Springfield"/>
    <x v="2"/>
    <n v="4"/>
    <s v="Skokie"/>
    <s v="IL"/>
    <s v="26-05-2016"/>
    <n v="701"/>
    <n v="290"/>
    <n v="1970"/>
    <n v="2241"/>
    <n v="57"/>
    <x v="0"/>
    <n v="1"/>
    <n v="5202"/>
  </r>
  <r>
    <n v="10148"/>
    <x v="1"/>
    <x v="4"/>
    <s v="Zapline"/>
    <s v="09-02-2016"/>
    <s v="Chicago"/>
    <x v="2"/>
    <n v="1"/>
    <s v="Rockford"/>
    <s v="IL"/>
    <s v="10-02-2016"/>
    <n v="315"/>
    <n v="315"/>
    <n v="6544"/>
    <n v="7396"/>
    <n v="61"/>
    <x v="0"/>
    <n v="6"/>
    <n v="14570"/>
  </r>
  <r>
    <n v="10149"/>
    <x v="1"/>
    <x v="0"/>
    <s v="Tamtexon"/>
    <s v="25-03-2016"/>
    <s v="Indianapolis"/>
    <x v="3"/>
    <n v="4"/>
    <s v="Northbrook"/>
    <s v="IL"/>
    <s v="27-03-2016"/>
    <n v="1069"/>
    <n v="362"/>
    <n v="2981"/>
    <n v="3523"/>
    <n v="83"/>
    <x v="0"/>
    <n v="6"/>
    <n v="7935"/>
  </r>
  <r>
    <n v="10150"/>
    <x v="1"/>
    <x v="0"/>
    <s v="D-zohex"/>
    <s v="04-04-2016"/>
    <s v="Northbrook"/>
    <x v="2"/>
    <n v="10"/>
    <s v="Naperville"/>
    <s v="IL"/>
    <s v="14-04-2016"/>
    <n v="365"/>
    <n v="365"/>
    <n v="7742"/>
    <n v="8060"/>
    <n v="90"/>
    <x v="1"/>
    <n v="9"/>
    <n v="16532"/>
  </r>
  <r>
    <n v="10151"/>
    <x v="1"/>
    <x v="1"/>
    <s v="Joyancom"/>
    <s v="22-05-2016"/>
    <s v="Detriot"/>
    <x v="0"/>
    <n v="7"/>
    <s v="Monon"/>
    <s v="IN"/>
    <s v="29-05-2016"/>
    <n v="1114"/>
    <n v="294"/>
    <n v="8044"/>
    <n v="8210"/>
    <n v="68"/>
    <x v="1"/>
    <n v="2"/>
    <n v="17662"/>
  </r>
  <r>
    <n v="10152"/>
    <x v="1"/>
    <x v="0"/>
    <s v="Goodtechno"/>
    <s v="11-08-2016"/>
    <s v="Gary"/>
    <x v="3"/>
    <n v="6"/>
    <s v="Milwaukee"/>
    <s v="WI"/>
    <s v="17-08-2016"/>
    <n v="427"/>
    <n v="427"/>
    <n v="-147"/>
    <n v="501"/>
    <n v="99"/>
    <x v="1"/>
    <n v="8"/>
    <n v="1208"/>
  </r>
  <r>
    <n v="10153"/>
    <x v="1"/>
    <x v="4"/>
    <s v="Zunice"/>
    <s v="31-08-2016"/>
    <s v="Joliet"/>
    <x v="2"/>
    <n v="7"/>
    <s v="Madison"/>
    <s v="WI"/>
    <s v="07-09-2016"/>
    <n v="801"/>
    <n v="427"/>
    <n v="2219"/>
    <n v="2646"/>
    <n v="84"/>
    <x v="1"/>
    <n v="7"/>
    <n v="6093"/>
  </r>
  <r>
    <n v="10154"/>
    <x v="0"/>
    <x v="2"/>
    <s v="Goodquoing"/>
    <s v="11-03-2016"/>
    <s v="Monon"/>
    <x v="3"/>
    <n v="7"/>
    <s v="Lansing"/>
    <s v="MI"/>
    <s v="21-03-2016"/>
    <n v="697"/>
    <n v="495"/>
    <n v="2594"/>
    <n v="885"/>
    <n v="56"/>
    <x v="1"/>
    <n v="4"/>
    <n v="4671"/>
  </r>
  <r>
    <n v="10155"/>
    <x v="0"/>
    <x v="2"/>
    <s v="Fasetech"/>
    <s v="18-02-2016"/>
    <s v="Madison"/>
    <x v="1"/>
    <n v="2"/>
    <s v="Kalamazoo"/>
    <s v="MI"/>
    <s v="20-02-2016"/>
    <n v="1003"/>
    <n v="499"/>
    <n v="-448"/>
    <n v="-2574"/>
    <n v="92"/>
    <x v="2"/>
    <n v="7"/>
    <n v="-1520"/>
  </r>
  <r>
    <n v="10156"/>
    <x v="0"/>
    <x v="2"/>
    <s v="Flexplex"/>
    <s v="26-03-2016"/>
    <s v="Green Bay"/>
    <x v="1"/>
    <n v="3"/>
    <s v="Joliet"/>
    <s v="IL"/>
    <s v="29-03-2016"/>
    <n v="1007"/>
    <n v="357"/>
    <n v="4135"/>
    <n v="2809"/>
    <n v="81"/>
    <x v="0"/>
    <n v="10"/>
    <n v="8308"/>
  </r>
  <r>
    <n v="10157"/>
    <x v="0"/>
    <x v="3"/>
    <s v="Bluezoombam"/>
    <s v="04-07-2016"/>
    <s v="Naperville"/>
    <x v="2"/>
    <n v="3"/>
    <s v="Indianapolis"/>
    <s v="IN"/>
    <s v="07-07-2016"/>
    <n v="759"/>
    <n v="265"/>
    <n v="6313"/>
    <n v="6958"/>
    <n v="57"/>
    <x v="0"/>
    <n v="3"/>
    <n v="14295"/>
  </r>
  <r>
    <n v="10158"/>
    <x v="0"/>
    <x v="0"/>
    <s v="Cityis"/>
    <s v="03-01-2016"/>
    <s v="Rockford"/>
    <x v="2"/>
    <n v="4"/>
    <s v="Green Bay"/>
    <s v="WI"/>
    <s v="07-01-2016"/>
    <n v="492"/>
    <n v="492"/>
    <n v="2190"/>
    <n v="3072"/>
    <n v="81"/>
    <x v="0"/>
    <n v="10"/>
    <n v="6246"/>
  </r>
  <r>
    <n v="10159"/>
    <x v="1"/>
    <x v="0"/>
    <s v="Kantone"/>
    <s v="14-08-2016"/>
    <s v="Appleton"/>
    <x v="1"/>
    <n v="8"/>
    <s v="Grand Rapids"/>
    <s v="MI"/>
    <s v="21-08-2016"/>
    <n v="986"/>
    <n v="654"/>
    <n v="389"/>
    <n v="998"/>
    <n v="57"/>
    <x v="1"/>
    <n v="5"/>
    <n v="3027"/>
  </r>
  <r>
    <n v="10160"/>
    <x v="1"/>
    <x v="3"/>
    <s v="Treedrill"/>
    <s v="31-07-2016"/>
    <s v="Cincinnati"/>
    <x v="4"/>
    <n v="10"/>
    <s v="Gary"/>
    <s v="IN"/>
    <s v="09-08-2016"/>
    <n v="660"/>
    <n v="570"/>
    <n v="2773"/>
    <n v="3203"/>
    <n v="100"/>
    <x v="1"/>
    <n v="4"/>
    <n v="7206"/>
  </r>
  <r>
    <n v="10161"/>
    <x v="0"/>
    <x v="2"/>
    <s v="stripzim"/>
    <s v="27-03-2016"/>
    <s v="Dayton"/>
    <x v="4"/>
    <n v="3"/>
    <s v="Elgin"/>
    <s v="IL"/>
    <s v="29-03-2016"/>
    <n v="230"/>
    <n v="230"/>
    <n v="8556"/>
    <n v="6617"/>
    <n v="94"/>
    <x v="0"/>
    <n v="8"/>
    <n v="15633"/>
  </r>
  <r>
    <n v="10162"/>
    <x v="1"/>
    <x v="0"/>
    <s v="Dingquokix"/>
    <s v="20-06-2016"/>
    <s v="Toledo"/>
    <x v="4"/>
    <n v="2"/>
    <s v="Detriot"/>
    <s v="MI"/>
    <s v="22-06-2016"/>
    <n v="589"/>
    <n v="589"/>
    <n v="3886"/>
    <n v="4241"/>
    <n v="52"/>
    <x v="0"/>
    <n v="5"/>
    <n v="9305"/>
  </r>
  <r>
    <n v="10163"/>
    <x v="1"/>
    <x v="1"/>
    <s v="Ronvivalam"/>
    <s v="04-03-2016"/>
    <s v="Lansing"/>
    <x v="0"/>
    <n v="3"/>
    <s v="Dayton"/>
    <s v="OH"/>
    <s v="07-03-2016"/>
    <n v="814"/>
    <n v="714"/>
    <n v="1649"/>
    <n v="2329"/>
    <n v="65"/>
    <x v="0"/>
    <n v="6"/>
    <n v="5506"/>
  </r>
  <r>
    <n v="10164"/>
    <x v="1"/>
    <x v="4"/>
    <s v="Y-flex"/>
    <s v="30-03-2016"/>
    <s v="Bangor"/>
    <x v="0"/>
    <n v="3"/>
    <s v="Davenport"/>
    <s v="IA"/>
    <s v="02-04-2016"/>
    <n v="972"/>
    <n v="211"/>
    <n v="5245"/>
    <n v="5681"/>
    <n v="68"/>
    <x v="0"/>
    <n v="10"/>
    <n v="12109"/>
  </r>
  <r>
    <n v="10165"/>
    <x v="1"/>
    <x v="0"/>
    <s v="Faxotfind"/>
    <s v="25-01-2016"/>
    <s v="Elgin"/>
    <x v="2"/>
    <n v="2"/>
    <s v="Cincinnati"/>
    <s v="OH"/>
    <s v="27-01-2016"/>
    <n v="753"/>
    <n v="628"/>
    <n v="1233"/>
    <n v="1748"/>
    <n v="86"/>
    <x v="0"/>
    <n v="7"/>
    <n v="4362"/>
  </r>
  <r>
    <n v="10166"/>
    <x v="0"/>
    <x v="1"/>
    <s v="Warelane"/>
    <s v="29-01-2016"/>
    <s v="Skokie"/>
    <x v="2"/>
    <n v="1"/>
    <s v="Chicago"/>
    <s v="IL"/>
    <s v="30-01-2016"/>
    <n v="204"/>
    <n v="204"/>
    <n v="2931"/>
    <n v="3392"/>
    <n v="58"/>
    <x v="0"/>
    <n v="1"/>
    <n v="6731"/>
  </r>
  <r>
    <n v="10167"/>
    <x v="1"/>
    <x v="2"/>
    <s v="Hexunobam"/>
    <s v="09-03-2016"/>
    <s v="Kalamazoo"/>
    <x v="0"/>
    <n v="3"/>
    <s v="Bangor"/>
    <s v="MI"/>
    <s v="12-03-2016"/>
    <n v="732"/>
    <n v="201"/>
    <n v="7807"/>
    <n v="5690"/>
    <n v="54"/>
    <x v="0"/>
    <n v="10"/>
    <n v="14430"/>
  </r>
  <r>
    <n v="10168"/>
    <x v="1"/>
    <x v="2"/>
    <s v="Quadplanet"/>
    <s v="29-06-2016"/>
    <s v="Davenport"/>
    <x v="5"/>
    <n v="2"/>
    <s v="Appleton"/>
    <s v="WI"/>
    <s v="01-07-2016"/>
    <n v="1128"/>
    <n v="694"/>
    <n v="1725"/>
    <n v="-356"/>
    <n v="87"/>
    <x v="0"/>
    <n v="2"/>
    <n v="3191"/>
  </r>
  <r>
    <n v="10169"/>
    <x v="0"/>
    <x v="1"/>
    <s v="Opehouse"/>
    <s v="13-03-2016"/>
    <s v="Grand Rapids"/>
    <x v="0"/>
    <n v="2"/>
    <s v="Toledo"/>
    <s v="OH"/>
    <s v="13-03-2016"/>
    <n v="587"/>
    <n v="587"/>
    <n v="3197"/>
    <n v="3471"/>
    <n v="90"/>
    <x v="0"/>
    <n v="6"/>
    <n v="7842"/>
  </r>
  <r>
    <n v="10170"/>
    <x v="0"/>
    <x v="4"/>
    <s v="Carekix"/>
    <s v="27-07-2016"/>
    <s v="Milwaukee"/>
    <x v="1"/>
    <n v="9"/>
    <s v="Springfield"/>
    <s v="IL"/>
    <s v="05-08-2016"/>
    <n v="981"/>
    <n v="679"/>
    <n v="7743"/>
    <n v="8705"/>
    <n v="79"/>
    <x v="1"/>
    <n v="2"/>
    <n v="18108"/>
  </r>
  <r>
    <n v="10171"/>
    <x v="0"/>
    <x v="0"/>
    <s v="Ozeris"/>
    <s v="12-08-2016"/>
    <s v="Springfield"/>
    <x v="2"/>
    <n v="5"/>
    <s v="Skokie"/>
    <s v="IL"/>
    <s v="17-08-2016"/>
    <n v="540"/>
    <n v="540"/>
    <n v="2049"/>
    <n v="2790"/>
    <n v="74"/>
    <x v="1"/>
    <n v="7"/>
    <n v="5919"/>
  </r>
  <r>
    <n v="10172"/>
    <x v="0"/>
    <x v="1"/>
    <s v="Singlejob"/>
    <s v="25-07-2016"/>
    <s v="Chicago"/>
    <x v="2"/>
    <n v="8"/>
    <s v="Rockford"/>
    <s v="IL"/>
    <s v="02-08-2016"/>
    <n v="1160"/>
    <n v="564"/>
    <n v="7265"/>
    <n v="7854"/>
    <n v="85"/>
    <x v="1"/>
    <n v="9"/>
    <n v="16843"/>
  </r>
  <r>
    <n v="10173"/>
    <x v="1"/>
    <x v="2"/>
    <s v="Y-zoom"/>
    <s v="07-03-2016"/>
    <s v="Indianapolis"/>
    <x v="3"/>
    <n v="7"/>
    <s v="Northbrook"/>
    <s v="IL"/>
    <s v="14-03-2016"/>
    <n v="393"/>
    <n v="379"/>
    <n v="1926"/>
    <n v="142"/>
    <n v="52"/>
    <x v="1"/>
    <n v="3"/>
    <n v="2840"/>
  </r>
  <r>
    <n v="10174"/>
    <x v="0"/>
    <x v="2"/>
    <s v="Faxron"/>
    <s v="13-08-2016"/>
    <s v="Northbrook"/>
    <x v="2"/>
    <n v="7"/>
    <s v="Naperville"/>
    <s v="IL"/>
    <s v="21-03-2016"/>
    <n v="1146"/>
    <n v="787"/>
    <n v="2284"/>
    <n v="874"/>
    <n v="98"/>
    <x v="1"/>
    <n v="10"/>
    <n v="5091"/>
  </r>
  <r>
    <n v="10175"/>
    <x v="0"/>
    <x v="3"/>
    <s v="Faseron"/>
    <s v="05-06-2016"/>
    <s v="Detriot"/>
    <x v="0"/>
    <n v="2"/>
    <s v="Monon"/>
    <s v="IN"/>
    <s v="07-06-2016"/>
    <n v="307"/>
    <n v="307"/>
    <n v="252"/>
    <n v="757"/>
    <n v="73"/>
    <x v="2"/>
    <n v="10"/>
    <n v="1623"/>
  </r>
  <r>
    <n v="10176"/>
    <x v="0"/>
    <x v="3"/>
    <s v="Lamlab"/>
    <s v="04-03-2016"/>
    <s v="Gary"/>
    <x v="3"/>
    <n v="2"/>
    <s v="Milwaukee"/>
    <s v="WI"/>
    <s v="06-03-2016"/>
    <n v="636"/>
    <n v="536"/>
    <n v="7145"/>
    <n v="7537"/>
    <n v="72"/>
    <x v="0"/>
    <n v="4"/>
    <n v="15854"/>
  </r>
  <r>
    <n v="10177"/>
    <x v="1"/>
    <x v="2"/>
    <s v="Geoit"/>
    <s v="21-04-2016"/>
    <s v="Joliet"/>
    <x v="2"/>
    <n v="4"/>
    <s v="Madison"/>
    <s v="WI"/>
    <s v="25-04-2016"/>
    <n v="1032"/>
    <n v="659"/>
    <n v="10"/>
    <n v="-2499"/>
    <n v="93"/>
    <x v="0"/>
    <n v="3"/>
    <n v="-798"/>
  </r>
  <r>
    <n v="10178"/>
    <x v="1"/>
    <x v="2"/>
    <s v="planetron"/>
    <s v="07-08-2016"/>
    <s v="Monon"/>
    <x v="3"/>
    <n v="1"/>
    <s v="Lansing"/>
    <s v="MI"/>
    <s v="08-08-2016"/>
    <n v="305"/>
    <n v="305"/>
    <n v="3456"/>
    <n v="2098"/>
    <n v="86"/>
    <x v="0"/>
    <n v="9"/>
    <n v="6164"/>
  </r>
  <r>
    <n v="10179"/>
    <x v="1"/>
    <x v="0"/>
    <s v="Stimcore"/>
    <s v="16-04-2016"/>
    <s v="Madison"/>
    <x v="1"/>
    <n v="10"/>
    <s v="Kalamazoo"/>
    <s v="MI"/>
    <s v="24-04-2016"/>
    <n v="1047"/>
    <n v="476"/>
    <n v="1367"/>
    <n v="1811"/>
    <n v="96"/>
    <x v="1"/>
    <n v="10"/>
    <n v="4701"/>
  </r>
  <r>
    <n v="10180"/>
    <x v="0"/>
    <x v="0"/>
    <s v="Zuntone"/>
    <s v="01-04-2016"/>
    <s v="Green Bay"/>
    <x v="1"/>
    <n v="7"/>
    <s v="Joliet"/>
    <s v="IL"/>
    <s v="06-04-2016"/>
    <n v="329"/>
    <n v="329"/>
    <n v="4455"/>
    <n v="5455"/>
    <n v="90"/>
    <x v="1"/>
    <n v="2"/>
    <n v="10568"/>
  </r>
  <r>
    <n v="10181"/>
    <x v="1"/>
    <x v="2"/>
    <s v="techmedia"/>
    <s v="04-02-2016"/>
    <s v="Naperville"/>
    <x v="2"/>
    <n v="2"/>
    <s v="Indianapolis"/>
    <s v="IN"/>
    <s v="04-02-2016"/>
    <n v="832"/>
    <n v="439"/>
    <n v="5441"/>
    <n v="4106"/>
    <n v="92"/>
    <x v="0"/>
    <n v="9"/>
    <n v="10818"/>
  </r>
  <r>
    <n v="10182"/>
    <x v="0"/>
    <x v="4"/>
    <s v="Labdox"/>
    <s v="08-08-2016"/>
    <s v="Rockford"/>
    <x v="2"/>
    <n v="2"/>
    <s v="Green Bay"/>
    <s v="WI"/>
    <s v="10-08-2016"/>
    <n v="760"/>
    <n v="265"/>
    <n v="97"/>
    <n v="738"/>
    <n v="83"/>
    <x v="0"/>
    <n v="7"/>
    <n v="1860"/>
  </r>
  <r>
    <n v="10183"/>
    <x v="1"/>
    <x v="0"/>
    <s v="Lexidom"/>
    <s v="12-01-2016"/>
    <s v="Appleton"/>
    <x v="1"/>
    <n v="1"/>
    <s v="Grand Rapids"/>
    <s v="MI"/>
    <s v="13-01-2016"/>
    <n v="653"/>
    <n v="207"/>
    <n v="6603"/>
    <n v="7192"/>
    <n v="75"/>
    <x v="0"/>
    <n v="8"/>
    <n v="14655"/>
  </r>
  <r>
    <n v="10184"/>
    <x v="1"/>
    <x v="4"/>
    <s v="zummatax"/>
    <s v="20-07-2016"/>
    <s v="Cincinnati"/>
    <x v="4"/>
    <n v="4"/>
    <s v="Gary"/>
    <s v="IN"/>
    <s v="24-07-2016"/>
    <n v="1055"/>
    <n v="717"/>
    <n v="1236"/>
    <n v="2015"/>
    <n v="84"/>
    <x v="0"/>
    <n v="1"/>
    <n v="5023"/>
  </r>
  <r>
    <n v="10185"/>
    <x v="0"/>
    <x v="1"/>
    <s v="Saokeycane"/>
    <s v="03-02-2016"/>
    <s v="Dayton"/>
    <x v="4"/>
    <n v="3"/>
    <s v="Elgin"/>
    <s v="IL"/>
    <s v="06-02-2016"/>
    <n v="262"/>
    <n v="262"/>
    <n v="2650"/>
    <n v="3413"/>
    <n v="80"/>
    <x v="0"/>
    <n v="1"/>
    <n v="6587"/>
  </r>
  <r>
    <n v="10186"/>
    <x v="0"/>
    <x v="2"/>
    <s v="Keystreet"/>
    <s v="10-08-2016"/>
    <s v="Toledo"/>
    <x v="4"/>
    <n v="2"/>
    <s v="Detriot"/>
    <s v="MI"/>
    <s v="12-08-2016"/>
    <n v="473"/>
    <n v="473"/>
    <n v="1218"/>
    <n v="-683"/>
    <n v="86"/>
    <x v="0"/>
    <n v="7"/>
    <n v="1481"/>
  </r>
  <r>
    <n v="10187"/>
    <x v="1"/>
    <x v="3"/>
    <s v="Inzone"/>
    <s v="18-03-2016"/>
    <s v="Lansing"/>
    <x v="0"/>
    <n v="2"/>
    <s v="Dayton"/>
    <s v="OH"/>
    <s v="20-03-2016"/>
    <n v="1029"/>
    <n v="475"/>
    <n v="6911"/>
    <n v="7281"/>
    <n v="67"/>
    <x v="0"/>
    <n v="4"/>
    <n v="15696"/>
  </r>
  <r>
    <n v="10188"/>
    <x v="1"/>
    <x v="1"/>
    <s v="Zerlane"/>
    <s v="07-02-2016"/>
    <s v="Bangor"/>
    <x v="0"/>
    <n v="2"/>
    <s v="Davenport"/>
    <s v="IA"/>
    <s v="09-02-2016"/>
    <n v="809"/>
    <n v="555"/>
    <n v="1754"/>
    <n v="2692"/>
    <n v="52"/>
    <x v="0"/>
    <n v="9"/>
    <n v="5810"/>
  </r>
  <r>
    <n v="10189"/>
    <x v="0"/>
    <x v="3"/>
    <s v="Fixace"/>
    <s v="25-03-2016"/>
    <s v="Elgin"/>
    <x v="2"/>
    <n v="4"/>
    <s v="Cincinnati"/>
    <s v="OH"/>
    <s v="26-03-2016"/>
    <n v="313"/>
    <n v="313"/>
    <n v="3579"/>
    <n v="4181"/>
    <n v="60"/>
    <x v="0"/>
    <n v="7"/>
    <n v="8386"/>
  </r>
  <r>
    <n v="10190"/>
    <x v="0"/>
    <x v="3"/>
    <s v="tres-tone"/>
    <s v="02-07-2016"/>
    <s v="Skokie"/>
    <x v="2"/>
    <n v="5"/>
    <s v="Chicago"/>
    <s v="IL"/>
    <s v="07-07-2016"/>
    <n v="677"/>
    <n v="218"/>
    <n v="-19"/>
    <n v="594"/>
    <n v="69"/>
    <x v="1"/>
    <n v="6"/>
    <n v="1470"/>
  </r>
  <r>
    <n v="10191"/>
    <x v="0"/>
    <x v="4"/>
    <s v="unaity"/>
    <s v="16-02-2016"/>
    <s v="Kalamazoo"/>
    <x v="0"/>
    <n v="6"/>
    <s v="Bangor"/>
    <s v="MI"/>
    <s v="22-02-2016"/>
    <n v="1147"/>
    <n v="399"/>
    <n v="294"/>
    <n v="553"/>
    <n v="99"/>
    <x v="1"/>
    <n v="3"/>
    <n v="2393"/>
  </r>
  <r>
    <n v="10192"/>
    <x v="0"/>
    <x v="3"/>
    <s v="Scotline"/>
    <s v="30-05-2016"/>
    <s v="Davenport"/>
    <x v="5"/>
    <n v="8"/>
    <s v="Appleton"/>
    <s v="WI"/>
    <s v="07-06-2016"/>
    <n v="725"/>
    <n v="641"/>
    <n v="3633"/>
    <n v="3738"/>
    <n v="89"/>
    <x v="1"/>
    <n v="6"/>
    <n v="8737"/>
  </r>
  <r>
    <n v="10193"/>
    <x v="1"/>
    <x v="0"/>
    <s v="Daltcare"/>
    <s v="30-06-2016"/>
    <s v="Grand Rapids"/>
    <x v="0"/>
    <n v="9"/>
    <s v="Toledo"/>
    <s v="OH"/>
    <s v="09-07-2016"/>
    <n v="365"/>
    <n v="365"/>
    <n v="4892"/>
    <n v="5431"/>
    <n v="58"/>
    <x v="1"/>
    <n v="1"/>
    <n v="11053"/>
  </r>
  <r>
    <n v="10194"/>
    <x v="1"/>
    <x v="4"/>
    <s v="doubleis"/>
    <s v="31-07-2016"/>
    <s v="Milwaukee"/>
    <x v="1"/>
    <n v="10"/>
    <s v="Springfield"/>
    <s v="IL"/>
    <s v="21-03-2016"/>
    <n v="422"/>
    <n v="422"/>
    <n v="2300"/>
    <n v="2928"/>
    <n v="57"/>
    <x v="1"/>
    <n v="7"/>
    <n v="6072"/>
  </r>
  <r>
    <n v="10195"/>
    <x v="0"/>
    <x v="3"/>
    <s v="Ontohatron"/>
    <s v="22-04-2016"/>
    <s v="Springfield"/>
    <x v="2"/>
    <n v="1"/>
    <s v="Skokie"/>
    <s v="IL"/>
    <s v="23-04-2016"/>
    <n v="600"/>
    <n v="281"/>
    <n v="859"/>
    <n v="1174"/>
    <n v="94"/>
    <x v="2"/>
    <n v="7"/>
    <n v="2914"/>
  </r>
  <r>
    <n v="10196"/>
    <x v="1"/>
    <x v="2"/>
    <s v="Indibase"/>
    <s v="05-03-2016"/>
    <s v="Chicago"/>
    <x v="2"/>
    <n v="2"/>
    <s v="Rockford"/>
    <s v="IL"/>
    <s v="07-03-2016"/>
    <n v="328"/>
    <n v="328"/>
    <n v="2583"/>
    <n v="802"/>
    <n v="71"/>
    <x v="0"/>
    <n v="1"/>
    <n v="4041"/>
  </r>
  <r>
    <n v="10197"/>
    <x v="1"/>
    <x v="0"/>
    <s v="Dongtinlux"/>
    <s v="02-06-2016"/>
    <s v="Indianapolis"/>
    <x v="3"/>
    <n v="2"/>
    <s v="Northbrook"/>
    <s v="IL"/>
    <s v="04-06-2016"/>
    <n v="836"/>
    <n v="712"/>
    <n v="2144"/>
    <n v="2515"/>
    <n v="93"/>
    <x v="0"/>
    <n v="8"/>
    <n v="6207"/>
  </r>
  <r>
    <n v="10198"/>
    <x v="0"/>
    <x v="2"/>
    <s v="geohigh"/>
    <s v="13-02-2016"/>
    <s v="Northbrook"/>
    <x v="2"/>
    <n v="2"/>
    <s v="Naperville"/>
    <s v="IL"/>
    <s v="15-02-2016"/>
    <n v="347"/>
    <n v="276"/>
    <n v="117"/>
    <n v="-1779"/>
    <n v="99"/>
    <x v="0"/>
    <n v="2"/>
    <n v="-1039"/>
  </r>
  <r>
    <n v="10199"/>
    <x v="1"/>
    <x v="0"/>
    <s v="Mediaware"/>
    <s v="16-01-2016"/>
    <s v="Detriot"/>
    <x v="0"/>
    <n v="9"/>
    <s v="Monon"/>
    <s v="IN"/>
    <s v="24-01-2016"/>
    <n v="530"/>
    <n v="530"/>
    <n v="4071"/>
    <n v="4550"/>
    <n v="87"/>
    <x v="1"/>
    <n v="7"/>
    <n v="9681"/>
  </r>
  <r>
    <n v="10200"/>
    <x v="1"/>
    <x v="4"/>
    <s v="Goldenlex"/>
    <s v="13-03-2016"/>
    <s v="Gary"/>
    <x v="3"/>
    <n v="5"/>
    <s v="Milwaukee"/>
    <s v="WI"/>
    <s v="15-03-2016"/>
    <n v="1152"/>
    <n v="268"/>
    <n v="5802"/>
    <n v="6065"/>
    <n v="71"/>
    <x v="1"/>
    <n v="2"/>
    <n v="13287"/>
  </r>
  <r>
    <n v="10201"/>
    <x v="0"/>
    <x v="2"/>
    <s v="Canecare"/>
    <s v="04-06-2016"/>
    <s v="Joliet"/>
    <x v="2"/>
    <n v="2"/>
    <s v="Madison"/>
    <s v="WI"/>
    <s v="04-06-2016"/>
    <n v="750"/>
    <n v="672"/>
    <n v="3456"/>
    <n v="1506"/>
    <n v="73"/>
    <x v="0"/>
    <n v="2"/>
    <n v="6384"/>
  </r>
  <r>
    <n v="10202"/>
    <x v="0"/>
    <x v="0"/>
    <s v="Zumcane"/>
    <s v="24-01-2016"/>
    <s v="Monon"/>
    <x v="3"/>
    <n v="4"/>
    <s v="Lansing"/>
    <s v="MI"/>
    <s v="28-01-2016"/>
    <n v="392"/>
    <n v="392"/>
    <n v="7024"/>
    <n v="7175"/>
    <n v="78"/>
    <x v="0"/>
    <n v="3"/>
    <n v="14983"/>
  </r>
  <r>
    <n v="10203"/>
    <x v="0"/>
    <x v="2"/>
    <s v="Zerhouse"/>
    <s v="23-03-2016"/>
    <s v="Madison"/>
    <x v="1"/>
    <n v="1"/>
    <s v="Kalamazoo"/>
    <s v="MI"/>
    <s v="24-03-2016"/>
    <n v="559"/>
    <n v="295"/>
    <n v="1913"/>
    <n v="-24"/>
    <n v="52"/>
    <x v="0"/>
    <n v="1"/>
    <n v="2743"/>
  </r>
  <r>
    <n v="10204"/>
    <x v="1"/>
    <x v="0"/>
    <s v="Ganzsannix"/>
    <s v="18-01-2016"/>
    <s v="Green Bay"/>
    <x v="1"/>
    <n v="4"/>
    <s v="Joliet"/>
    <s v="IL"/>
    <s v="22-01-2016"/>
    <n v="813"/>
    <n v="241"/>
    <n v="4154"/>
    <n v="4927"/>
    <n v="80"/>
    <x v="0"/>
    <n v="5"/>
    <n v="10135"/>
  </r>
  <r>
    <n v="10205"/>
    <x v="1"/>
    <x v="3"/>
    <s v="Yearcorporation"/>
    <s v="03-06-2016"/>
    <s v="Naperville"/>
    <x v="2"/>
    <n v="2"/>
    <s v="Indianapolis"/>
    <s v="IN"/>
    <s v="05-06-2016"/>
    <n v="917"/>
    <n v="665"/>
    <n v="6418"/>
    <n v="6544"/>
    <n v="74"/>
    <x v="0"/>
    <n v="1"/>
    <n v="14544"/>
  </r>
  <r>
    <n v="10206"/>
    <x v="1"/>
    <x v="2"/>
    <s v="Planetline"/>
    <s v="04-02-2016"/>
    <s v="Rockford"/>
    <x v="2"/>
    <n v="3"/>
    <s v="Green Bay"/>
    <s v="WI"/>
    <s v="07-02-2016"/>
    <n v="666"/>
    <n v="642"/>
    <n v="-451"/>
    <n v="-2273"/>
    <n v="84"/>
    <x v="0"/>
    <n v="3"/>
    <n v="-1416"/>
  </r>
  <r>
    <n v="10207"/>
    <x v="1"/>
    <x v="2"/>
    <s v="Planetware"/>
    <s v="04-07-2016"/>
    <s v="Appleton"/>
    <x v="1"/>
    <n v="4"/>
    <s v="Grand Rapids"/>
    <s v="MI"/>
    <s v="08-07-2016"/>
    <n v="937"/>
    <n v="227"/>
    <n v="5530"/>
    <n v="3445"/>
    <n v="66"/>
    <x v="0"/>
    <n v="5"/>
    <n v="10139"/>
  </r>
  <r>
    <n v="10208"/>
    <x v="0"/>
    <x v="0"/>
    <s v="Indigoice"/>
    <s v="25-02-2016"/>
    <s v="Cincinnati"/>
    <x v="4"/>
    <n v="2"/>
    <s v="Gary"/>
    <s v="IN"/>
    <s v="27-02-2016"/>
    <n v="1159"/>
    <n v="738"/>
    <n v="897"/>
    <n v="1853"/>
    <n v="68"/>
    <x v="0"/>
    <n v="4"/>
    <n v="4647"/>
  </r>
  <r>
    <n v="10209"/>
    <x v="1"/>
    <x v="4"/>
    <s v="Zotfan"/>
    <s v="29-02-2016"/>
    <s v="Dayton"/>
    <x v="4"/>
    <n v="4"/>
    <s v="Elgin"/>
    <s v="IL"/>
    <s v="01-03-2016"/>
    <n v="550"/>
    <n v="421"/>
    <n v="6668"/>
    <n v="7405"/>
    <n v="87"/>
    <x v="0"/>
    <n v="7"/>
    <n v="15044"/>
  </r>
  <r>
    <n v="10210"/>
    <x v="0"/>
    <x v="0"/>
    <s v="Medcan"/>
    <s v="23-02-2016"/>
    <s v="Toledo"/>
    <x v="4"/>
    <n v="5"/>
    <s v="Detriot"/>
    <s v="MI"/>
    <s v="28-02-2016"/>
    <n v="400"/>
    <n v="379"/>
    <n v="3964"/>
    <n v="4854"/>
    <n v="90"/>
    <x v="1"/>
    <n v="5"/>
    <n v="9597"/>
  </r>
  <r>
    <n v="10211"/>
    <x v="0"/>
    <x v="0"/>
    <s v="Fixcan"/>
    <s v="27-02-2016"/>
    <s v="Lansing"/>
    <x v="0"/>
    <n v="7"/>
    <s v="Dayton"/>
    <s v="OH"/>
    <s v="05-03-2016"/>
    <n v="667"/>
    <n v="289"/>
    <n v="-270"/>
    <n v="475"/>
    <n v="50"/>
    <x v="1"/>
    <n v="2"/>
    <n v="1161"/>
  </r>
  <r>
    <n v="10212"/>
    <x v="0"/>
    <x v="1"/>
    <s v="Dentoelectrics"/>
    <s v="29-03-2016"/>
    <s v="Bangor"/>
    <x v="0"/>
    <n v="7"/>
    <s v="Davenport"/>
    <s v="IA"/>
    <s v="05-04-2016"/>
    <n v="211"/>
    <n v="211"/>
    <n v="6122"/>
    <n v="7098"/>
    <n v="53"/>
    <x v="1"/>
    <n v="2"/>
    <n v="13642"/>
  </r>
  <r>
    <n v="10213"/>
    <x v="1"/>
    <x v="1"/>
    <s v="conestreet"/>
    <s v="13-07-2016"/>
    <s v="Elgin"/>
    <x v="2"/>
    <n v="9"/>
    <s v="Cincinnati"/>
    <s v="OH"/>
    <s v="22-07-2016"/>
    <n v="819"/>
    <n v="503"/>
    <n v="4528"/>
    <n v="5311"/>
    <n v="67"/>
    <x v="1"/>
    <n v="10"/>
    <n v="11161"/>
  </r>
  <r>
    <n v="10214"/>
    <x v="1"/>
    <x v="3"/>
    <s v="Toncode"/>
    <s v="16-05-2016"/>
    <s v="Skokie"/>
    <x v="2"/>
    <n v="8"/>
    <s v="Chicago"/>
    <s v="IL"/>
    <s v="21-03-2016"/>
    <n v="413"/>
    <n v="291"/>
    <n v="2270"/>
    <n v="2520"/>
    <n v="57"/>
    <x v="1"/>
    <n v="9"/>
    <n v="5494"/>
  </r>
  <r>
    <n v="10215"/>
    <x v="0"/>
    <x v="3"/>
    <s v="Rankphase"/>
    <s v="04-08-2016"/>
    <s v="Kalamazoo"/>
    <x v="0"/>
    <n v="2"/>
    <s v="Bangor"/>
    <s v="MI"/>
    <s v="06-08-2016"/>
    <n v="1052"/>
    <n v="440"/>
    <n v="5470"/>
    <n v="6318"/>
    <n v="79"/>
    <x v="2"/>
    <n v="10"/>
    <n v="13280"/>
  </r>
  <r>
    <n v="10216"/>
    <x v="0"/>
    <x v="2"/>
    <s v="Gravemedia"/>
    <s v="05-08-2016"/>
    <s v="Davenport"/>
    <x v="5"/>
    <n v="1"/>
    <s v="Appleton"/>
    <s v="WI"/>
    <s v="06-08-2016"/>
    <n v="972"/>
    <n v="594"/>
    <n v="5874"/>
    <n v="3607"/>
    <n v="55"/>
    <x v="0"/>
    <n v="5"/>
    <n v="11047"/>
  </r>
  <r>
    <n v="10217"/>
    <x v="1"/>
    <x v="3"/>
    <s v="Alphadax"/>
    <s v="15-06-2016"/>
    <s v="Grand Rapids"/>
    <x v="0"/>
    <n v="1"/>
    <s v="Toledo"/>
    <s v="OH"/>
    <s v="16-06-2016"/>
    <n v="324"/>
    <n v="323"/>
    <n v="623"/>
    <n v="1108"/>
    <n v="84"/>
    <x v="0"/>
    <n v="3"/>
    <n v="2378"/>
  </r>
  <r>
    <n v="10218"/>
    <x v="0"/>
    <x v="4"/>
    <s v="Citytone"/>
    <s v="15-04-2016"/>
    <s v="Milwaukee"/>
    <x v="1"/>
    <n v="1"/>
    <s v="Springfield"/>
    <s v="IL"/>
    <s v="16-04-2016"/>
    <n v="347"/>
    <n v="347"/>
    <n v="91"/>
    <n v="942"/>
    <n v="64"/>
    <x v="0"/>
    <n v="7"/>
    <n v="1727"/>
  </r>
  <r>
    <n v="10219"/>
    <x v="1"/>
    <x v="3"/>
    <s v="Alphafan"/>
    <s v="25-04-2016"/>
    <s v="Springfield"/>
    <x v="2"/>
    <n v="7"/>
    <s v="Skokie"/>
    <s v="IL"/>
    <s v="01-05-2016"/>
    <n v="735"/>
    <n v="735"/>
    <n v="822"/>
    <n v="1725"/>
    <n v="78"/>
    <x v="1"/>
    <n v="7"/>
    <n v="4017"/>
  </r>
  <r>
    <n v="10220"/>
    <x v="0"/>
    <x v="1"/>
    <s v="D-quadlux"/>
    <s v="01-06-2016"/>
    <s v="Chicago"/>
    <x v="2"/>
    <n v="5"/>
    <s v="Rockford"/>
    <s v="IL"/>
    <s v="03-06-2016"/>
    <n v="533"/>
    <n v="310"/>
    <n v="6977"/>
    <n v="7301"/>
    <n v="68"/>
    <x v="1"/>
    <n v="1"/>
    <n v="15121"/>
  </r>
  <r>
    <n v="10221"/>
    <x v="1"/>
    <x v="2"/>
    <s v="Funlatlex"/>
    <s v="22-07-2016"/>
    <s v="Indianapolis"/>
    <x v="3"/>
    <n v="1"/>
    <s v="Northbrook"/>
    <s v="IL"/>
    <s v="22-07-2016"/>
    <n v="797"/>
    <n v="400"/>
    <n v="8741"/>
    <n v="6735"/>
    <n v="88"/>
    <x v="0"/>
    <n v="8"/>
    <n v="16673"/>
  </r>
  <r>
    <n v="10222"/>
    <x v="1"/>
    <x v="3"/>
    <s v="wareholding"/>
    <s v="25-04-2016"/>
    <s v="Northbrook"/>
    <x v="2"/>
    <n v="4"/>
    <s v="Naperville"/>
    <s v="IL"/>
    <s v="29-04-2016"/>
    <n v="441"/>
    <n v="441"/>
    <n v="64"/>
    <n v="546"/>
    <n v="98"/>
    <x v="0"/>
    <n v="1"/>
    <n v="1492"/>
  </r>
  <r>
    <n v="10223"/>
    <x v="0"/>
    <x v="4"/>
    <s v="Anzammedia"/>
    <s v="21-05-2016"/>
    <s v="Detriot"/>
    <x v="0"/>
    <n v="2"/>
    <s v="Monon"/>
    <s v="IN"/>
    <s v="23-05-2016"/>
    <n v="1014"/>
    <n v="367"/>
    <n v="3668"/>
    <n v="3911"/>
    <n v="92"/>
    <x v="0"/>
    <n v="4"/>
    <n v="8960"/>
  </r>
  <r>
    <n v="10224"/>
    <x v="1"/>
    <x v="2"/>
    <s v="Zoomhex"/>
    <s v="02-02-2016"/>
    <s v="Gary"/>
    <x v="3"/>
    <n v="1"/>
    <s v="Milwaukee"/>
    <s v="WI"/>
    <s v="03-02-2016"/>
    <n v="287"/>
    <n v="287"/>
    <n v="1070"/>
    <n v="-1210"/>
    <n v="88"/>
    <x v="0"/>
    <n v="4"/>
    <n v="434"/>
  </r>
  <r>
    <n v="10225"/>
    <x v="1"/>
    <x v="3"/>
    <s v="Tripple-fax"/>
    <s v="23-02-2016"/>
    <s v="Joliet"/>
    <x v="2"/>
    <n v="3"/>
    <s v="Madison"/>
    <s v="WI"/>
    <s v="26-02-2016"/>
    <n v="205"/>
    <n v="205"/>
    <n v="-90"/>
    <n v="563"/>
    <n v="70"/>
    <x v="0"/>
    <n v="9"/>
    <n v="883"/>
  </r>
  <r>
    <n v="10226"/>
    <x v="1"/>
    <x v="4"/>
    <s v="Qvofix"/>
    <s v="04-06-2016"/>
    <s v="Monon"/>
    <x v="3"/>
    <n v="1"/>
    <s v="Lansing"/>
    <s v="MI"/>
    <s v="05-06-2016"/>
    <n v="1196"/>
    <n v="477"/>
    <n v="2726"/>
    <n v="3391"/>
    <n v="73"/>
    <x v="0"/>
    <n v="9"/>
    <n v="7790"/>
  </r>
  <r>
    <n v="10227"/>
    <x v="0"/>
    <x v="1"/>
    <s v="Isdexon"/>
    <s v="09-05-2016"/>
    <s v="Madison"/>
    <x v="1"/>
    <n v="4"/>
    <s v="Kalamazoo"/>
    <s v="MI"/>
    <s v="13-05-2016"/>
    <n v="1116"/>
    <n v="299"/>
    <n v="7865"/>
    <n v="8111"/>
    <n v="96"/>
    <x v="0"/>
    <n v="9"/>
    <n v="17391"/>
  </r>
  <r>
    <n v="10228"/>
    <x v="0"/>
    <x v="1"/>
    <s v="Faseelectronics"/>
    <s v="02-06-2016"/>
    <s v="Green Bay"/>
    <x v="1"/>
    <n v="4"/>
    <s v="Joliet"/>
    <s v="IL"/>
    <s v="06-06-2016"/>
    <n v="343"/>
    <n v="343"/>
    <n v="6101"/>
    <n v="6353"/>
    <n v="88"/>
    <x v="0"/>
    <n v="5"/>
    <n v="13140"/>
  </r>
  <r>
    <n v="10229"/>
    <x v="0"/>
    <x v="1"/>
    <s v="Solozap"/>
    <s v="19-05-2016"/>
    <s v="Naperville"/>
    <x v="2"/>
    <n v="2"/>
    <s v="Indianapolis"/>
    <s v="IN"/>
    <s v="20-05-2016"/>
    <n v="273"/>
    <n v="273"/>
    <n v="-301"/>
    <n v="661"/>
    <n v="76"/>
    <x v="0"/>
    <n v="10"/>
    <n v="906"/>
  </r>
  <r>
    <n v="10230"/>
    <x v="1"/>
    <x v="1"/>
    <s v="Golddexon"/>
    <s v="29-06-2016"/>
    <s v="Rockford"/>
    <x v="2"/>
    <n v="6"/>
    <s v="Green Bay"/>
    <s v="WI"/>
    <s v="05-07-2016"/>
    <n v="845"/>
    <n v="503"/>
    <n v="3701"/>
    <n v="4343"/>
    <n v="81"/>
    <x v="1"/>
    <n v="1"/>
    <n v="9392"/>
  </r>
  <r>
    <n v="10231"/>
    <x v="0"/>
    <x v="0"/>
    <s v="Zunhouse"/>
    <s v="31-05-2016"/>
    <s v="Appleton"/>
    <x v="1"/>
    <n v="5"/>
    <s v="Grand Rapids"/>
    <s v="MI"/>
    <s v="05-06-2016"/>
    <n v="933"/>
    <n v="361"/>
    <n v="3801"/>
    <n v="4113"/>
    <n v="65"/>
    <x v="1"/>
    <n v="3"/>
    <n v="9208"/>
  </r>
  <r>
    <n v="10232"/>
    <x v="1"/>
    <x v="3"/>
    <s v="Inchholdings"/>
    <s v="19-02-2016"/>
    <s v="Cincinnati"/>
    <x v="4"/>
    <n v="9"/>
    <s v="Gary"/>
    <s v="IN"/>
    <s v="28-02-2016"/>
    <n v="879"/>
    <n v="765"/>
    <n v="8478"/>
    <n v="8987"/>
    <n v="75"/>
    <x v="1"/>
    <n v="9"/>
    <n v="19109"/>
  </r>
  <r>
    <n v="10233"/>
    <x v="0"/>
    <x v="0"/>
    <s v="Runhigh"/>
    <s v="30-07-2016"/>
    <s v="Dayton"/>
    <x v="4"/>
    <n v="6"/>
    <s v="Elgin"/>
    <s v="IL"/>
    <s v="05-08-2016"/>
    <n v="1124"/>
    <n v="459"/>
    <n v="4067"/>
    <n v="4191"/>
    <n v="60"/>
    <x v="1"/>
    <n v="4"/>
    <n v="9841"/>
  </r>
  <r>
    <n v="10234"/>
    <x v="0"/>
    <x v="0"/>
    <s v="white-high"/>
    <s v="08-06-2016"/>
    <s v="Toledo"/>
    <x v="4"/>
    <n v="7"/>
    <s v="Detriot"/>
    <s v="MI"/>
    <s v="21-03-2016"/>
    <n v="1146"/>
    <n v="670"/>
    <n v="6868"/>
    <n v="7134"/>
    <n v="92"/>
    <x v="1"/>
    <n v="2"/>
    <n v="15818"/>
  </r>
  <r>
    <n v="10235"/>
    <x v="0"/>
    <x v="3"/>
    <s v="Fasezoomfix"/>
    <s v="28-02-2016"/>
    <s v="Lansing"/>
    <x v="0"/>
    <n v="2"/>
    <s v="Dayton"/>
    <s v="OH"/>
    <s v="01-03-2016"/>
    <n v="771"/>
    <n v="654"/>
    <n v="4975"/>
    <n v="5427"/>
    <n v="51"/>
    <x v="2"/>
    <n v="3"/>
    <n v="11827"/>
  </r>
  <r>
    <n v="10236"/>
    <x v="0"/>
    <x v="3"/>
    <s v="Dingcan"/>
    <s v="09-03-2016"/>
    <s v="Bangor"/>
    <x v="0"/>
    <n v="3"/>
    <s v="Davenport"/>
    <s v="IA"/>
    <s v="12-03-2016"/>
    <n v="802"/>
    <n v="703"/>
    <n v="2842"/>
    <n v="3827"/>
    <n v="55"/>
    <x v="0"/>
    <n v="2"/>
    <n v="8174"/>
  </r>
  <r>
    <n v="10237"/>
    <x v="1"/>
    <x v="0"/>
    <s v="Opebase"/>
    <s v="17-06-2016"/>
    <s v="Elgin"/>
    <x v="2"/>
    <n v="3"/>
    <s v="Cincinnati"/>
    <s v="OH"/>
    <s v="20-06-2016"/>
    <n v="721"/>
    <n v="511"/>
    <n v="6773"/>
    <n v="7092"/>
    <n v="88"/>
    <x v="0"/>
    <n v="3"/>
    <n v="15097"/>
  </r>
  <r>
    <n v="10238"/>
    <x v="1"/>
    <x v="1"/>
    <s v="hexzim"/>
    <s v="03-07-2016"/>
    <s v="Skokie"/>
    <x v="2"/>
    <n v="3"/>
    <s v="Chicago"/>
    <s v="IL"/>
    <s v="06-07-2016"/>
    <n v="831"/>
    <n v="340"/>
    <n v="-386"/>
    <n v="359"/>
    <n v="89"/>
    <x v="0"/>
    <n v="6"/>
    <n v="1144"/>
  </r>
  <r>
    <n v="10239"/>
    <x v="1"/>
    <x v="2"/>
    <s v="Scotlex"/>
    <s v="06-03-2016"/>
    <s v="Kalamazoo"/>
    <x v="0"/>
    <n v="5"/>
    <s v="Bangor"/>
    <s v="MI"/>
    <s v="08-03-2016"/>
    <n v="1107"/>
    <n v="730"/>
    <n v="2776"/>
    <n v="1197"/>
    <n v="76"/>
    <x v="1"/>
    <n v="8"/>
    <n v="5810"/>
  </r>
  <r>
    <n v="10240"/>
    <x v="0"/>
    <x v="3"/>
    <s v="Good-find"/>
    <s v="26-03-2016"/>
    <s v="Davenport"/>
    <x v="5"/>
    <n v="10"/>
    <s v="Appleton"/>
    <s v="WI"/>
    <s v="02-04-2016"/>
    <n v="337"/>
    <n v="337"/>
    <n v="7473"/>
    <n v="8089"/>
    <n v="62"/>
    <x v="1"/>
    <n v="9"/>
    <n v="16236"/>
  </r>
  <r>
    <n v="10241"/>
    <x v="0"/>
    <x v="4"/>
    <s v="Plexlamway"/>
    <s v="10-05-2016"/>
    <s v="Grand Rapids"/>
    <x v="0"/>
    <n v="4"/>
    <s v="Toledo"/>
    <s v="OH"/>
    <s v="13-05-2016"/>
    <n v="834"/>
    <n v="580"/>
    <n v="954"/>
    <n v="1633"/>
    <n v="68"/>
    <x v="0"/>
    <n v="6"/>
    <n v="4001"/>
  </r>
  <r>
    <n v="10242"/>
    <x v="0"/>
    <x v="4"/>
    <s v="Latgotrax"/>
    <s v="20-04-2016"/>
    <s v="Milwaukee"/>
    <x v="1"/>
    <n v="2"/>
    <s v="Springfield"/>
    <s v="IL"/>
    <s v="22-04-2016"/>
    <n v="939"/>
    <n v="685"/>
    <n v="1198"/>
    <n v="2094"/>
    <n v="63"/>
    <x v="0"/>
    <n v="9"/>
    <n v="4916"/>
  </r>
  <r>
    <n v="10243"/>
    <x v="0"/>
    <x v="0"/>
    <s v="hotity"/>
    <s v="15-06-2016"/>
    <s v="Springfield"/>
    <x v="2"/>
    <n v="2"/>
    <s v="Skokie"/>
    <s v="IL"/>
    <s v="17-06-2016"/>
    <n v="355"/>
    <n v="355"/>
    <n v="5635"/>
    <n v="6038"/>
    <n v="55"/>
    <x v="0"/>
    <n v="2"/>
    <n v="12383"/>
  </r>
  <r>
    <n v="10244"/>
    <x v="0"/>
    <x v="4"/>
    <s v="Scothouse"/>
    <s v="15-03-2016"/>
    <s v="Chicago"/>
    <x v="2"/>
    <n v="1"/>
    <s v="Rockford"/>
    <s v="IL"/>
    <s v="16-03-2016"/>
    <n v="843"/>
    <n v="275"/>
    <n v="605"/>
    <n v="1133"/>
    <n v="78"/>
    <x v="0"/>
    <n v="1"/>
    <n v="2856"/>
  </r>
  <r>
    <n v="10245"/>
    <x v="1"/>
    <x v="1"/>
    <s v="Striplane"/>
    <s v="20-05-2016"/>
    <s v="Indianapolis"/>
    <x v="3"/>
    <n v="3"/>
    <s v="Northbrook"/>
    <s v="IL"/>
    <s v="23-05-2016"/>
    <n v="397"/>
    <n v="296"/>
    <n v="3040"/>
    <n v="3402"/>
    <n v="77"/>
    <x v="0"/>
    <n v="10"/>
    <n v="7135"/>
  </r>
  <r>
    <n v="10246"/>
    <x v="0"/>
    <x v="0"/>
    <s v="Technodax"/>
    <s v="15-04-2016"/>
    <s v="Northbrook"/>
    <x v="2"/>
    <n v="1"/>
    <s v="Naperville"/>
    <s v="IL"/>
    <s v="16-04-2016"/>
    <n v="599"/>
    <n v="485"/>
    <n v="736"/>
    <n v="1424"/>
    <n v="98"/>
    <x v="0"/>
    <n v="10"/>
    <n v="3244"/>
  </r>
  <r>
    <n v="10247"/>
    <x v="0"/>
    <x v="4"/>
    <s v="re-can"/>
    <s v="28-05-2016"/>
    <s v="Detriot"/>
    <x v="0"/>
    <n v="2"/>
    <s v="Monon"/>
    <s v="IN"/>
    <s v="30-05-2016"/>
    <n v="759"/>
    <n v="695"/>
    <n v="401"/>
    <n v="567"/>
    <n v="65"/>
    <x v="0"/>
    <n v="6"/>
    <n v="2422"/>
  </r>
  <r>
    <n v="10248"/>
    <x v="1"/>
    <x v="4"/>
    <s v="Unatrax"/>
    <s v="22-03-2016"/>
    <s v="Gary"/>
    <x v="3"/>
    <n v="1"/>
    <s v="Milwaukee"/>
    <s v="WI"/>
    <s v="23-03-2016"/>
    <n v="614"/>
    <n v="430"/>
    <n v="62"/>
    <n v="638"/>
    <n v="76"/>
    <x v="0"/>
    <n v="3"/>
    <n v="1744"/>
  </r>
  <r>
    <n v="10249"/>
    <x v="1"/>
    <x v="2"/>
    <s v="acequote"/>
    <s v="26-02-2016"/>
    <s v="Joliet"/>
    <x v="2"/>
    <n v="4"/>
    <s v="Madison"/>
    <s v="WI"/>
    <s v="28-02-2016"/>
    <n v="704"/>
    <n v="376"/>
    <n v="6635"/>
    <n v="4774"/>
    <n v="68"/>
    <x v="0"/>
    <n v="10"/>
    <n v="12489"/>
  </r>
  <r>
    <n v="10250"/>
    <x v="1"/>
    <x v="3"/>
    <s v="ganz-is"/>
    <s v="01-08-2016"/>
    <s v="Monon"/>
    <x v="3"/>
    <n v="6"/>
    <s v="Lansing"/>
    <s v="MI"/>
    <s v="07-08-2016"/>
    <n v="723"/>
    <n v="715"/>
    <n v="8510"/>
    <n v="8882"/>
    <n v="65"/>
    <x v="1"/>
    <n v="7"/>
    <n v="18830"/>
  </r>
  <r>
    <n v="10251"/>
    <x v="1"/>
    <x v="4"/>
    <s v="Sonbam"/>
    <s v="01-03-2016"/>
    <s v="Madison"/>
    <x v="1"/>
    <n v="6"/>
    <s v="Kalamazoo"/>
    <s v="MI"/>
    <s v="07-03-2016"/>
    <n v="820"/>
    <n v="793"/>
    <n v="5563"/>
    <n v="5854"/>
    <n v="82"/>
    <x v="1"/>
    <n v="8"/>
    <n v="13030"/>
  </r>
  <r>
    <n v="10252"/>
    <x v="1"/>
    <x v="4"/>
    <s v="Freebam"/>
    <s v="30-05-2016"/>
    <s v="Green Bay"/>
    <x v="1"/>
    <n v="7"/>
    <s v="Joliet"/>
    <s v="IL"/>
    <s v="06-06-2016"/>
    <n v="489"/>
    <n v="437"/>
    <n v="1549"/>
    <n v="1841"/>
    <n v="100"/>
    <x v="1"/>
    <n v="5"/>
    <n v="4316"/>
  </r>
  <r>
    <n v="10253"/>
    <x v="1"/>
    <x v="4"/>
    <s v="Faxzumtrax"/>
    <s v="07-03-2016"/>
    <s v="Naperville"/>
    <x v="2"/>
    <n v="9"/>
    <s v="Indianapolis"/>
    <s v="IN"/>
    <s v="16-03-2016"/>
    <n v="411"/>
    <n v="411"/>
    <n v="3865"/>
    <n v="4172"/>
    <n v="79"/>
    <x v="1"/>
    <n v="9"/>
    <n v="8859"/>
  </r>
  <r>
    <n v="10254"/>
    <x v="1"/>
    <x v="2"/>
    <s v="Sonzamace"/>
    <s v="03-07-2016"/>
    <s v="Rockford"/>
    <x v="2"/>
    <n v="7"/>
    <s v="Green Bay"/>
    <s v="WI"/>
    <s v="21-03-2016"/>
    <n v="334"/>
    <n v="300"/>
    <n v="1512"/>
    <n v="-337"/>
    <n v="83"/>
    <x v="1"/>
    <n v="1"/>
    <n v="1809"/>
  </r>
  <r>
    <n v="10255"/>
    <x v="0"/>
    <x v="0"/>
    <s v="Linezatlam"/>
    <s v="06-07-2016"/>
    <s v="Appleton"/>
    <x v="1"/>
    <n v="2"/>
    <s v="Grand Rapids"/>
    <s v="MI"/>
    <s v="08-07-2016"/>
    <n v="481"/>
    <n v="481"/>
    <n v="1637"/>
    <n v="1770"/>
    <n v="50"/>
    <x v="2"/>
    <n v="5"/>
    <n v="4369"/>
  </r>
  <r>
    <n v="10256"/>
    <x v="0"/>
    <x v="3"/>
    <s v="O-ace"/>
    <s v="09-07-2016"/>
    <s v="Cincinnati"/>
    <x v="4"/>
    <n v="3"/>
    <s v="Gary"/>
    <s v="IN"/>
    <s v="12-07-2016"/>
    <n v="660"/>
    <n v="454"/>
    <n v="8330"/>
    <n v="8910"/>
    <n v="68"/>
    <x v="0"/>
    <n v="4"/>
    <n v="18354"/>
  </r>
  <r>
    <n v="10257"/>
    <x v="0"/>
    <x v="1"/>
    <s v="Statway"/>
    <s v="08-02-2016"/>
    <s v="Dayton"/>
    <x v="4"/>
    <n v="4"/>
    <s v="Elgin"/>
    <s v="IL"/>
    <s v="12-02-2016"/>
    <n v="1005"/>
    <n v="461"/>
    <n v="157"/>
    <n v="527"/>
    <n v="87"/>
    <x v="0"/>
    <n v="6"/>
    <n v="2150"/>
  </r>
  <r>
    <n v="10258"/>
    <x v="0"/>
    <x v="2"/>
    <s v="Zunzone"/>
    <s v="25-03-2016"/>
    <s v="Toledo"/>
    <x v="4"/>
    <n v="4"/>
    <s v="Detriot"/>
    <s v="MI"/>
    <s v="29-03-2016"/>
    <n v="383"/>
    <n v="310"/>
    <n v="3667"/>
    <n v="1209"/>
    <n v="51"/>
    <x v="0"/>
    <n v="5"/>
    <n v="5569"/>
  </r>
  <r>
    <n v="10259"/>
    <x v="0"/>
    <x v="0"/>
    <s v="hat-core"/>
    <s v="27-03-2016"/>
    <s v="Lansing"/>
    <x v="0"/>
    <n v="10"/>
    <s v="Dayton"/>
    <s v="OH"/>
    <s v="05-04-2016"/>
    <n v="338"/>
    <n v="338"/>
    <n v="2821"/>
    <n v="3750"/>
    <n v="73"/>
    <x v="1"/>
    <n v="8"/>
    <n v="7247"/>
  </r>
  <r>
    <n v="10260"/>
    <x v="1"/>
    <x v="0"/>
    <s v="zathhow"/>
    <s v="01-03-2016"/>
    <s v="Bangor"/>
    <x v="0"/>
    <n v="7"/>
    <s v="Davenport"/>
    <s v="IA"/>
    <s v="05-03-2016"/>
    <n v="1140"/>
    <n v="646"/>
    <n v="-614"/>
    <n v="301"/>
    <n v="82"/>
    <x v="1"/>
    <n v="4"/>
    <n v="1473"/>
  </r>
  <r>
    <n v="10261"/>
    <x v="1"/>
    <x v="4"/>
    <s v="Subvivais"/>
    <s v="15-04-2016"/>
    <s v="Elgin"/>
    <x v="2"/>
    <n v="4"/>
    <s v="Cincinnati"/>
    <s v="OH"/>
    <s v="16-04-2016"/>
    <n v="1006"/>
    <n v="323"/>
    <n v="-108"/>
    <n v="392"/>
    <n v="93"/>
    <x v="0"/>
    <n v="8"/>
    <n v="1613"/>
  </r>
  <r>
    <n v="10262"/>
    <x v="0"/>
    <x v="3"/>
    <s v="Saltfan"/>
    <s v="13-06-2016"/>
    <s v="Skokie"/>
    <x v="2"/>
    <n v="3"/>
    <s v="Chicago"/>
    <s v="IL"/>
    <s v="16-06-2016"/>
    <n v="506"/>
    <n v="410"/>
    <n v="3997"/>
    <n v="4478"/>
    <n v="99"/>
    <x v="0"/>
    <n v="5"/>
    <n v="9391"/>
  </r>
  <r>
    <n v="10263"/>
    <x v="0"/>
    <x v="1"/>
    <s v="Joygreen"/>
    <s v="08-06-2016"/>
    <s v="Kalamazoo"/>
    <x v="0"/>
    <n v="2"/>
    <s v="Bangor"/>
    <s v="MI"/>
    <s v="10-06-2016"/>
    <n v="958"/>
    <n v="406"/>
    <n v="8395"/>
    <n v="8500"/>
    <n v="91"/>
    <x v="0"/>
    <n v="5"/>
    <n v="18259"/>
  </r>
  <r>
    <n v="10264"/>
    <x v="1"/>
    <x v="0"/>
    <s v="Donelectrics"/>
    <s v="04-01-2016"/>
    <s v="Davenport"/>
    <x v="5"/>
    <n v="4"/>
    <s v="Appleton"/>
    <s v="WI"/>
    <s v="08-01-2016"/>
    <n v="742"/>
    <n v="215"/>
    <n v="4958"/>
    <n v="5087"/>
    <n v="58"/>
    <x v="0"/>
    <n v="6"/>
    <n v="11002"/>
  </r>
  <r>
    <n v="10265"/>
    <x v="1"/>
    <x v="0"/>
    <s v="Icedox"/>
    <s v="29-08-2016"/>
    <s v="Grand Rapids"/>
    <x v="0"/>
    <n v="2"/>
    <s v="Toledo"/>
    <s v="OH"/>
    <s v="31-08-2016"/>
    <n v="755"/>
    <n v="576"/>
    <n v="5104"/>
    <n v="5273"/>
    <n v="53"/>
    <x v="0"/>
    <n v="1"/>
    <n v="11708"/>
  </r>
  <r>
    <n v="10266"/>
    <x v="0"/>
    <x v="2"/>
    <s v="Namelectronics"/>
    <s v="26-02-2016"/>
    <s v="Milwaukee"/>
    <x v="1"/>
    <n v="3"/>
    <s v="Springfield"/>
    <s v="IL"/>
    <s v="29-02-2016"/>
    <n v="559"/>
    <n v="271"/>
    <n v="1751"/>
    <n v="585"/>
    <n v="54"/>
    <x v="0"/>
    <n v="5"/>
    <n v="3166"/>
  </r>
  <r>
    <n v="10267"/>
    <x v="1"/>
    <x v="2"/>
    <s v="Warecity"/>
    <s v="03-08-2016"/>
    <s v="Springfield"/>
    <x v="2"/>
    <n v="1"/>
    <s v="Skokie"/>
    <s v="IL"/>
    <s v="04-08-2016"/>
    <n v="906"/>
    <n v="323"/>
    <n v="843"/>
    <n v="-635"/>
    <n v="76"/>
    <x v="0"/>
    <n v="6"/>
    <n v="1437"/>
  </r>
  <r>
    <n v="10268"/>
    <x v="1"/>
    <x v="2"/>
    <s v="Donremlane"/>
    <s v="26-06-2016"/>
    <s v="Chicago"/>
    <x v="2"/>
    <n v="4"/>
    <s v="Rockford"/>
    <s v="IL"/>
    <s v="30-06-2016"/>
    <n v="778"/>
    <n v="342"/>
    <n v="5315"/>
    <n v="2945"/>
    <n v="86"/>
    <x v="0"/>
    <n v="8"/>
    <n v="9380"/>
  </r>
  <r>
    <n v="10269"/>
    <x v="0"/>
    <x v="0"/>
    <s v="Ganzlane"/>
    <s v="26-07-2016"/>
    <s v="Indianapolis"/>
    <x v="3"/>
    <n v="4"/>
    <s v="Northbrook"/>
    <s v="IL"/>
    <s v="28-07-2016"/>
    <n v="758"/>
    <n v="681"/>
    <n v="2995"/>
    <n v="3970"/>
    <n v="62"/>
    <x v="0"/>
    <n v="3"/>
    <n v="8404"/>
  </r>
  <r>
    <n v="10270"/>
    <x v="0"/>
    <x v="3"/>
    <s v="Streetlam"/>
    <s v="08-07-2016"/>
    <s v="Northbrook"/>
    <x v="2"/>
    <n v="6"/>
    <s v="Naperville"/>
    <s v="IL"/>
    <s v="14-07-2016"/>
    <n v="394"/>
    <n v="390"/>
    <n v="1961"/>
    <n v="2173"/>
    <n v="71"/>
    <x v="1"/>
    <n v="6"/>
    <n v="4918"/>
  </r>
  <r>
    <n v="10271"/>
    <x v="0"/>
    <x v="4"/>
    <s v="Tonsanhigh"/>
    <s v="21-06-2016"/>
    <s v="Detriot"/>
    <x v="0"/>
    <n v="7"/>
    <s v="Monon"/>
    <s v="IN"/>
    <s v="28-06-2016"/>
    <n v="658"/>
    <n v="658"/>
    <n v="5263"/>
    <n v="5873"/>
    <n v="77"/>
    <x v="1"/>
    <n v="6"/>
    <n v="12452"/>
  </r>
  <r>
    <n v="10272"/>
    <x v="0"/>
    <x v="1"/>
    <s v="Siliconcore"/>
    <s v="13-08-2016"/>
    <s v="Gary"/>
    <x v="3"/>
    <n v="5"/>
    <s v="Milwaukee"/>
    <s v="WI"/>
    <s v="18-08-2016"/>
    <n v="313"/>
    <n v="313"/>
    <n v="3503"/>
    <n v="4259"/>
    <n v="92"/>
    <x v="1"/>
    <n v="9"/>
    <n v="8388"/>
  </r>
  <r>
    <n v="10273"/>
    <x v="1"/>
    <x v="0"/>
    <s v="dan-high"/>
    <s v="11-05-2016"/>
    <s v="Joliet"/>
    <x v="2"/>
    <n v="8"/>
    <s v="Madison"/>
    <s v="WI"/>
    <s v="19-05-2016"/>
    <n v="975"/>
    <n v="279"/>
    <n v="976"/>
    <n v="1088"/>
    <n v="77"/>
    <x v="1"/>
    <n v="7"/>
    <n v="3318"/>
  </r>
  <r>
    <n v="10274"/>
    <x v="0"/>
    <x v="1"/>
    <s v="Jobtechnology"/>
    <s v="23-01-2016"/>
    <s v="Monon"/>
    <x v="3"/>
    <n v="10"/>
    <s v="Lansing"/>
    <s v="MI"/>
    <s v="21-03-2016"/>
    <n v="302"/>
    <n v="302"/>
    <n v="679"/>
    <n v="814"/>
    <n v="70"/>
    <x v="1"/>
    <n v="1"/>
    <n v="2097"/>
  </r>
  <r>
    <n v="10275"/>
    <x v="1"/>
    <x v="3"/>
    <s v="Daltron"/>
    <s v="21-01-2016"/>
    <s v="Madison"/>
    <x v="1"/>
    <n v="2"/>
    <s v="Kalamazoo"/>
    <s v="MI"/>
    <s v="23-01-2016"/>
    <n v="404"/>
    <n v="404"/>
    <n v="8216"/>
    <n v="8605"/>
    <n v="97"/>
    <x v="2"/>
    <n v="7"/>
    <n v="17629"/>
  </r>
  <r>
    <n v="10276"/>
    <x v="1"/>
    <x v="1"/>
    <s v="Y-strip"/>
    <s v="07-02-2016"/>
    <s v="Green Bay"/>
    <x v="1"/>
    <n v="4"/>
    <s v="Joliet"/>
    <s v="IL"/>
    <s v="11-02-2016"/>
    <n v="313"/>
    <n v="313"/>
    <n v="4053"/>
    <n v="4515"/>
    <n v="99"/>
    <x v="0"/>
    <n v="5"/>
    <n v="9194"/>
  </r>
  <r>
    <n v="10277"/>
    <x v="1"/>
    <x v="4"/>
    <s v="Danfan"/>
    <s v="16-02-2016"/>
    <s v="Naperville"/>
    <x v="2"/>
    <n v="2"/>
    <s v="Indianapolis"/>
    <s v="IN"/>
    <s v="18-02-2016"/>
    <n v="207"/>
    <n v="207"/>
    <n v="2683"/>
    <n v="3245"/>
    <n v="100"/>
    <x v="0"/>
    <n v="2"/>
    <n v="6342"/>
  </r>
  <r>
    <n v="10278"/>
    <x v="0"/>
    <x v="2"/>
    <s v="Plustaxon"/>
    <s v="13-03-2016"/>
    <s v="Rockford"/>
    <x v="2"/>
    <n v="2"/>
    <s v="Green Bay"/>
    <s v="WI"/>
    <s v="15-03-2016"/>
    <n v="239"/>
    <n v="239"/>
    <n v="7178"/>
    <n v="5528"/>
    <n v="98"/>
    <x v="0"/>
    <n v="9"/>
    <n v="13184"/>
  </r>
  <r>
    <n v="10279"/>
    <x v="0"/>
    <x v="4"/>
    <s v="Truebam"/>
    <s v="01-08-2016"/>
    <s v="Appleton"/>
    <x v="1"/>
    <n v="8"/>
    <s v="Grand Rapids"/>
    <s v="MI"/>
    <s v="07-08-2016"/>
    <n v="529"/>
    <n v="529"/>
    <n v="7025"/>
    <n v="7700"/>
    <n v="71"/>
    <x v="1"/>
    <n v="5"/>
    <n v="15783"/>
  </r>
  <r>
    <n v="10280"/>
    <x v="0"/>
    <x v="0"/>
    <s v="Triootity"/>
    <s v="15-08-2016"/>
    <s v="Cincinnati"/>
    <x v="4"/>
    <n v="9"/>
    <s v="Gary"/>
    <s v="IN"/>
    <s v="22-08-2016"/>
    <n v="942"/>
    <n v="682"/>
    <n v="5940"/>
    <n v="6176"/>
    <n v="86"/>
    <x v="1"/>
    <n v="1"/>
    <n v="13740"/>
  </r>
  <r>
    <n v="10281"/>
    <x v="0"/>
    <x v="1"/>
    <s v="Konknix"/>
    <s v="18-07-2016"/>
    <s v="Dayton"/>
    <x v="4"/>
    <n v="2"/>
    <s v="Elgin"/>
    <s v="IL"/>
    <s v="19-07-2016"/>
    <n v="432"/>
    <n v="359"/>
    <n v="6187"/>
    <n v="6387"/>
    <n v="67"/>
    <x v="0"/>
    <n v="8"/>
    <n v="13365"/>
  </r>
  <r>
    <n v="10282"/>
    <x v="1"/>
    <x v="3"/>
    <s v="Dongbase"/>
    <s v="16-04-2016"/>
    <s v="Toledo"/>
    <x v="4"/>
    <n v="3"/>
    <s v="Detriot"/>
    <s v="MI"/>
    <s v="19-04-2016"/>
    <n v="800"/>
    <n v="247"/>
    <n v="2889"/>
    <n v="3764"/>
    <n v="61"/>
    <x v="0"/>
    <n v="9"/>
    <n v="7700"/>
  </r>
  <r>
    <n v="10283"/>
    <x v="0"/>
    <x v="1"/>
    <s v="Howelectrics"/>
    <s v="31-05-2016"/>
    <s v="Lansing"/>
    <x v="0"/>
    <n v="1"/>
    <s v="Dayton"/>
    <s v="OH"/>
    <s v="01-06-2016"/>
    <n v="269"/>
    <n v="269"/>
    <n v="6061"/>
    <n v="6560"/>
    <n v="54"/>
    <x v="0"/>
    <n v="6"/>
    <n v="13159"/>
  </r>
  <r>
    <n v="10284"/>
    <x v="0"/>
    <x v="3"/>
    <s v="Dingfax"/>
    <s v="03-03-2016"/>
    <s v="Bangor"/>
    <x v="0"/>
    <n v="2"/>
    <s v="Davenport"/>
    <s v="IA"/>
    <s v="05-03-2016"/>
    <n v="626"/>
    <n v="393"/>
    <n v="-814"/>
    <n v="117"/>
    <n v="97"/>
    <x v="0"/>
    <n v="3"/>
    <n v="322"/>
  </r>
  <r>
    <n v="10285"/>
    <x v="1"/>
    <x v="0"/>
    <s v="Zimex"/>
    <s v="31-05-2016"/>
    <s v="Elgin"/>
    <x v="2"/>
    <n v="4"/>
    <s v="Cincinnati"/>
    <s v="OH"/>
    <s v="04-06-2016"/>
    <n v="1043"/>
    <n v="213"/>
    <n v="2571"/>
    <n v="3393"/>
    <n v="67"/>
    <x v="0"/>
    <n v="3"/>
    <n v="7220"/>
  </r>
  <r>
    <n v="10286"/>
    <x v="1"/>
    <x v="4"/>
    <s v="Saocity"/>
    <s v="30-03-2016"/>
    <s v="Skokie"/>
    <x v="2"/>
    <n v="1"/>
    <s v="Chicago"/>
    <s v="IL"/>
    <s v="31-03-2016"/>
    <n v="1031"/>
    <n v="498"/>
    <n v="-479"/>
    <n v="299"/>
    <n v="91"/>
    <x v="0"/>
    <n v="4"/>
    <n v="1349"/>
  </r>
  <r>
    <n v="10287"/>
    <x v="1"/>
    <x v="4"/>
    <s v="Joyzim"/>
    <s v="15-03-2016"/>
    <s v="Kalamazoo"/>
    <x v="0"/>
    <n v="4"/>
    <s v="Bangor"/>
    <s v="MI"/>
    <s v="19-03-2016"/>
    <n v="948"/>
    <n v="437"/>
    <n v="8264"/>
    <n v="8844"/>
    <n v="75"/>
    <x v="0"/>
    <n v="1"/>
    <n v="18493"/>
  </r>
  <r>
    <n v="10288"/>
    <x v="0"/>
    <x v="3"/>
    <s v="Silver-line"/>
    <s v="15-05-2016"/>
    <s v="Davenport"/>
    <x v="5"/>
    <n v="2"/>
    <s v="Appleton"/>
    <s v="WI"/>
    <s v="17-05-2016"/>
    <n v="730"/>
    <n v="229"/>
    <n v="3488"/>
    <n v="4168"/>
    <n v="64"/>
    <x v="0"/>
    <n v="10"/>
    <n v="8615"/>
  </r>
  <r>
    <n v="10289"/>
    <x v="0"/>
    <x v="1"/>
    <s v="una-phase"/>
    <s v="22-03-2016"/>
    <s v="Grand Rapids"/>
    <x v="0"/>
    <n v="4"/>
    <s v="Toledo"/>
    <s v="OH"/>
    <s v="23-03-2016"/>
    <n v="649"/>
    <n v="649"/>
    <n v="4755"/>
    <n v="5022"/>
    <n v="79"/>
    <x v="0"/>
    <n v="7"/>
    <n v="11075"/>
  </r>
  <r>
    <n v="10290"/>
    <x v="0"/>
    <x v="4"/>
    <s v="Condexon"/>
    <s v="01-07-2016"/>
    <s v="Milwaukee"/>
    <x v="1"/>
    <n v="5"/>
    <s v="Springfield"/>
    <s v="IL"/>
    <s v="06-07-2016"/>
    <n v="759"/>
    <n v="217"/>
    <n v="5365"/>
    <n v="5716"/>
    <n v="89"/>
    <x v="1"/>
    <n v="6"/>
    <n v="12057"/>
  </r>
  <r>
    <n v="10291"/>
    <x v="1"/>
    <x v="3"/>
    <s v="Roundlam"/>
    <s v="07-04-2016"/>
    <s v="Springfield"/>
    <x v="2"/>
    <n v="9"/>
    <s v="Skokie"/>
    <s v="IL"/>
    <s v="16-04-2016"/>
    <n v="806"/>
    <n v="262"/>
    <n v="6351"/>
    <n v="6620"/>
    <n v="91"/>
    <x v="1"/>
    <n v="6"/>
    <n v="14039"/>
  </r>
  <r>
    <n v="10292"/>
    <x v="0"/>
    <x v="2"/>
    <s v="Canphase"/>
    <s v="30-01-2016"/>
    <s v="Chicago"/>
    <x v="2"/>
    <n v="8"/>
    <s v="Rockford"/>
    <s v="IL"/>
    <s v="07-02-2016"/>
    <n v="1103"/>
    <n v="565"/>
    <n v="7517"/>
    <n v="5013"/>
    <n v="99"/>
    <x v="1"/>
    <n v="3"/>
    <n v="14198"/>
  </r>
  <r>
    <n v="10293"/>
    <x v="0"/>
    <x v="2"/>
    <s v="betaity"/>
    <s v="23-08-2016"/>
    <s v="Indianapolis"/>
    <x v="3"/>
    <n v="6"/>
    <s v="Northbrook"/>
    <s v="IL"/>
    <s v="29-08-2016"/>
    <n v="411"/>
    <n v="411"/>
    <n v="8197"/>
    <n v="5857"/>
    <n v="57"/>
    <x v="1"/>
    <n v="8"/>
    <n v="14876"/>
  </r>
  <r>
    <n v="10294"/>
    <x v="1"/>
    <x v="1"/>
    <s v="Jaydox"/>
    <s v="21-02-2016"/>
    <s v="Northbrook"/>
    <x v="2"/>
    <n v="8"/>
    <s v="Naperville"/>
    <s v="IL"/>
    <s v="21-03-2016"/>
    <n v="976"/>
    <n v="369"/>
    <n v="1819"/>
    <n v="2450"/>
    <n v="54"/>
    <x v="1"/>
    <n v="6"/>
    <n v="5614"/>
  </r>
  <r>
    <n v="10295"/>
    <x v="0"/>
    <x v="4"/>
    <s v="O-tom"/>
    <s v="05-03-2016"/>
    <s v="Detriot"/>
    <x v="0"/>
    <n v="2"/>
    <s v="Monon"/>
    <s v="IN"/>
    <s v="07-03-2016"/>
    <n v="901"/>
    <n v="530"/>
    <n v="3739"/>
    <n v="4153"/>
    <n v="54"/>
    <x v="2"/>
    <n v="8"/>
    <n v="9323"/>
  </r>
  <r>
    <n v="10296"/>
    <x v="0"/>
    <x v="1"/>
    <s v="Canex"/>
    <s v="04-08-2016"/>
    <s v="Gary"/>
    <x v="3"/>
    <n v="2"/>
    <s v="Milwaukee"/>
    <s v="WI"/>
    <s v="06-08-2016"/>
    <n v="384"/>
    <n v="235"/>
    <n v="6799"/>
    <n v="7607"/>
    <n v="52"/>
    <x v="0"/>
    <n v="1"/>
    <n v="15025"/>
  </r>
  <r>
    <n v="10297"/>
    <x v="0"/>
    <x v="4"/>
    <s v="villahouse"/>
    <s v="29-05-2016"/>
    <s v="Joliet"/>
    <x v="2"/>
    <n v="4"/>
    <s v="Madison"/>
    <s v="WI"/>
    <s v="02-06-2016"/>
    <n v="1181"/>
    <n v="216"/>
    <n v="1580"/>
    <n v="1756"/>
    <n v="75"/>
    <x v="0"/>
    <n v="5"/>
    <n v="4733"/>
  </r>
  <r>
    <n v="10298"/>
    <x v="0"/>
    <x v="1"/>
    <s v="Tempfan"/>
    <s v="25-04-2016"/>
    <s v="Monon"/>
    <x v="3"/>
    <n v="2"/>
    <s v="Lansing"/>
    <s v="MI"/>
    <s v="27-04-2016"/>
    <n v="1098"/>
    <n v="594"/>
    <n v="-690"/>
    <n v="299"/>
    <n v="56"/>
    <x v="0"/>
    <n v="8"/>
    <n v="1301"/>
  </r>
  <r>
    <n v="10299"/>
    <x v="1"/>
    <x v="1"/>
    <s v="Vivazim"/>
    <s v="30-06-2016"/>
    <s v="Madison"/>
    <x v="1"/>
    <n v="5"/>
    <s v="Kalamazoo"/>
    <s v="MI"/>
    <s v="02-07-2016"/>
    <n v="564"/>
    <n v="423"/>
    <n v="7029"/>
    <n v="7151"/>
    <n v="63"/>
    <x v="1"/>
    <n v="2"/>
    <n v="15167"/>
  </r>
  <r>
    <n v="10300"/>
    <x v="0"/>
    <x v="3"/>
    <s v="citydexon"/>
    <s v="19-01-2016"/>
    <s v="Green Bay"/>
    <x v="1"/>
    <n v="6"/>
    <s v="Joliet"/>
    <s v="IL"/>
    <s v="22-01-2016"/>
    <n v="1145"/>
    <n v="583"/>
    <n v="7890"/>
    <n v="8331"/>
    <n v="68"/>
    <x v="1"/>
    <n v="2"/>
    <n v="17949"/>
  </r>
  <r>
    <n v="10301"/>
    <x v="1"/>
    <x v="3"/>
    <s v="Ittam"/>
    <s v="10-08-2016"/>
    <s v="Naperville"/>
    <x v="2"/>
    <n v="3"/>
    <s v="Indianapolis"/>
    <s v="IN"/>
    <s v="10-08-2016"/>
    <n v="451"/>
    <n v="310"/>
    <n v="6043"/>
    <n v="6957"/>
    <n v="64"/>
    <x v="0"/>
    <n v="4"/>
    <n v="13761"/>
  </r>
  <r>
    <n v="10302"/>
    <x v="1"/>
    <x v="2"/>
    <s v="saltlab"/>
    <s v="19-03-2016"/>
    <s v="Rockford"/>
    <x v="2"/>
    <n v="4"/>
    <s v="Green Bay"/>
    <s v="WI"/>
    <s v="23-03-2016"/>
    <n v="1132"/>
    <n v="616"/>
    <n v="2991"/>
    <n v="911"/>
    <n v="100"/>
    <x v="0"/>
    <n v="4"/>
    <n v="5650"/>
  </r>
  <r>
    <n v="10303"/>
    <x v="0"/>
    <x v="3"/>
    <s v="Conehotice"/>
    <s v="28-02-2016"/>
    <s v="Appleton"/>
    <x v="1"/>
    <n v="2"/>
    <s v="Grand Rapids"/>
    <s v="MI"/>
    <s v="01-03-2016"/>
    <n v="807"/>
    <n v="200"/>
    <n v="863"/>
    <n v="1113"/>
    <n v="73"/>
    <x v="0"/>
    <n v="1"/>
    <n v="2983"/>
  </r>
  <r>
    <n v="10304"/>
    <x v="1"/>
    <x v="0"/>
    <s v="Itcantrans"/>
    <s v="16-01-2016"/>
    <s v="Cincinnati"/>
    <x v="4"/>
    <n v="2"/>
    <s v="Gary"/>
    <s v="IN"/>
    <s v="18-01-2016"/>
    <n v="890"/>
    <n v="569"/>
    <n v="4835"/>
    <n v="5208"/>
    <n v="68"/>
    <x v="0"/>
    <n v="7"/>
    <n v="11502"/>
  </r>
  <r>
    <n v="10305"/>
    <x v="0"/>
    <x v="2"/>
    <s v="Blue-tech"/>
    <s v="26-06-2016"/>
    <s v="Dayton"/>
    <x v="4"/>
    <n v="2"/>
    <s v="Elgin"/>
    <s v="IL"/>
    <s v="28-06-2016"/>
    <n v="226"/>
    <n v="223"/>
    <n v="7093"/>
    <n v="4947"/>
    <n v="85"/>
    <x v="0"/>
    <n v="8"/>
    <n v="12489"/>
  </r>
  <r>
    <n v="10306"/>
    <x v="0"/>
    <x v="3"/>
    <s v="Unahigh"/>
    <s v="24-07-2016"/>
    <s v="Toledo"/>
    <x v="4"/>
    <n v="4"/>
    <s v="Detriot"/>
    <s v="MI"/>
    <s v="28-07-2016"/>
    <n v="654"/>
    <n v="585"/>
    <n v="4033"/>
    <n v="4336"/>
    <n v="92"/>
    <x v="0"/>
    <n v="10"/>
    <n v="9608"/>
  </r>
  <r>
    <n v="10307"/>
    <x v="1"/>
    <x v="2"/>
    <s v="openzap"/>
    <s v="09-04-2016"/>
    <s v="Lansing"/>
    <x v="0"/>
    <n v="2"/>
    <s v="Dayton"/>
    <s v="OH"/>
    <s v="11-04-2016"/>
    <n v="728"/>
    <n v="728"/>
    <n v="8452"/>
    <n v="6119"/>
    <n v="98"/>
    <x v="0"/>
    <n v="7"/>
    <n v="16027"/>
  </r>
  <r>
    <n v="10308"/>
    <x v="0"/>
    <x v="1"/>
    <s v="Redozetam"/>
    <s v="20-01-2016"/>
    <s v="Bangor"/>
    <x v="0"/>
    <n v="1"/>
    <s v="Davenport"/>
    <s v="IA"/>
    <s v="21-01-2016"/>
    <n v="585"/>
    <n v="251"/>
    <n v="5588"/>
    <n v="6279"/>
    <n v="56"/>
    <x v="0"/>
    <n v="1"/>
    <n v="12703"/>
  </r>
  <r>
    <n v="10309"/>
    <x v="0"/>
    <x v="3"/>
    <s v="Coneranron"/>
    <s v="25-08-2016"/>
    <s v="Elgin"/>
    <x v="2"/>
    <n v="2"/>
    <s v="Cincinnati"/>
    <s v="OH"/>
    <s v="26-08-2016"/>
    <n v="781"/>
    <n v="458"/>
    <n v="3069"/>
    <n v="4045"/>
    <n v="58"/>
    <x v="0"/>
    <n v="10"/>
    <n v="8353"/>
  </r>
  <r>
    <n v="10310"/>
    <x v="0"/>
    <x v="2"/>
    <s v="zen-holdings"/>
    <s v="31-03-2016"/>
    <s v="Skokie"/>
    <x v="2"/>
    <n v="5"/>
    <s v="Chicago"/>
    <s v="IL"/>
    <s v="05-04-2016"/>
    <n v="363"/>
    <n v="363"/>
    <n v="4423"/>
    <n v="2640"/>
    <n v="97"/>
    <x v="1"/>
    <n v="4"/>
    <n v="7789"/>
  </r>
  <r>
    <n v="10311"/>
    <x v="0"/>
    <x v="0"/>
    <s v="Warebam"/>
    <s v="22-08-2016"/>
    <s v="Kalamazoo"/>
    <x v="0"/>
    <n v="6"/>
    <s v="Bangor"/>
    <s v="MI"/>
    <s v="28-08-2016"/>
    <n v="248"/>
    <n v="248"/>
    <n v="8142"/>
    <n v="8817"/>
    <n v="56"/>
    <x v="1"/>
    <n v="10"/>
    <n v="17455"/>
  </r>
  <r>
    <n v="10312"/>
    <x v="0"/>
    <x v="4"/>
    <s v="Zathlane"/>
    <s v="28-06-2016"/>
    <s v="Davenport"/>
    <x v="5"/>
    <n v="8"/>
    <s v="Appleton"/>
    <s v="WI"/>
    <s v="06-07-2016"/>
    <n v="950"/>
    <n v="502"/>
    <n v="2060"/>
    <n v="3030"/>
    <n v="60"/>
    <x v="1"/>
    <n v="6"/>
    <n v="6542"/>
  </r>
  <r>
    <n v="10313"/>
    <x v="1"/>
    <x v="4"/>
    <s v="Hayholding"/>
    <s v="19-05-2016"/>
    <s v="Grand Rapids"/>
    <x v="0"/>
    <n v="5"/>
    <s v="Toledo"/>
    <s v="OH"/>
    <s v="24-05-2016"/>
    <n v="628"/>
    <n v="220"/>
    <n v="2892"/>
    <n v="3019"/>
    <n v="80"/>
    <x v="1"/>
    <n v="4"/>
    <n v="6759"/>
  </r>
  <r>
    <n v="10314"/>
    <x v="0"/>
    <x v="4"/>
    <s v="Finlux"/>
    <s v="02-01-2016"/>
    <s v="Milwaukee"/>
    <x v="1"/>
    <n v="10"/>
    <s v="Springfield"/>
    <s v="IL"/>
    <s v="21-03-2016"/>
    <n v="951"/>
    <n v="639"/>
    <n v="6711"/>
    <n v="7603"/>
    <n v="60"/>
    <x v="1"/>
    <n v="10"/>
    <n v="15904"/>
  </r>
  <r>
    <n v="10315"/>
    <x v="0"/>
    <x v="0"/>
    <s v="Zamlane"/>
    <s v="06-06-2016"/>
    <s v="Springfield"/>
    <x v="2"/>
    <n v="2"/>
    <s v="Skokie"/>
    <s v="IL"/>
    <s v="08-06-2016"/>
    <n v="400"/>
    <n v="304"/>
    <n v="5274"/>
    <n v="5875"/>
    <n v="52"/>
    <x v="2"/>
    <n v="10"/>
    <n v="11853"/>
  </r>
  <r>
    <n v="10316"/>
    <x v="1"/>
    <x v="2"/>
    <s v="Viacane"/>
    <s v="11-04-2016"/>
    <s v="Chicago"/>
    <x v="2"/>
    <n v="2"/>
    <s v="Rockford"/>
    <s v="IL"/>
    <s v="13-04-2016"/>
    <n v="482"/>
    <n v="482"/>
    <n v="6815"/>
    <n v="4337"/>
    <n v="87"/>
    <x v="0"/>
    <n v="10"/>
    <n v="12116"/>
  </r>
  <r>
    <n v="10317"/>
    <x v="1"/>
    <x v="1"/>
    <s v="Gogokeying"/>
    <s v="03-07-2016"/>
    <s v="Indianapolis"/>
    <x v="3"/>
    <n v="2"/>
    <s v="Northbrook"/>
    <s v="IL"/>
    <s v="05-07-2016"/>
    <n v="570"/>
    <n v="570"/>
    <n v="2144"/>
    <n v="2467"/>
    <n v="89"/>
    <x v="0"/>
    <n v="2"/>
    <n v="5751"/>
  </r>
  <r>
    <n v="10318"/>
    <x v="0"/>
    <x v="4"/>
    <s v="tinron"/>
    <s v="08-05-2016"/>
    <s v="Northbrook"/>
    <x v="2"/>
    <n v="3"/>
    <s v="Naperville"/>
    <s v="IL"/>
    <s v="11-05-2016"/>
    <n v="619"/>
    <n v="468"/>
    <n v="6931"/>
    <n v="7513"/>
    <n v="75"/>
    <x v="0"/>
    <n v="4"/>
    <n v="15531"/>
  </r>
  <r>
    <n v="10319"/>
    <x v="0"/>
    <x v="2"/>
    <s v="Canace"/>
    <s v="25-07-2016"/>
    <s v="Detriot"/>
    <x v="0"/>
    <n v="10"/>
    <s v="Monon"/>
    <s v="IN"/>
    <s v="01-08-2016"/>
    <n v="725"/>
    <n v="622"/>
    <n v="5011"/>
    <n v="3002"/>
    <n v="88"/>
    <x v="1"/>
    <n v="10"/>
    <n v="9360"/>
  </r>
  <r>
    <n v="10320"/>
    <x v="1"/>
    <x v="2"/>
    <s v="Donware"/>
    <s v="12-08-2016"/>
    <s v="Gary"/>
    <x v="3"/>
    <n v="10"/>
    <s v="Milwaukee"/>
    <s v="WI"/>
    <s v="20-08-2016"/>
    <n v="843"/>
    <n v="244"/>
    <n v="-283"/>
    <n v="-2207"/>
    <n v="57"/>
    <x v="1"/>
    <n v="4"/>
    <n v="-1403"/>
  </r>
  <r>
    <n v="10321"/>
    <x v="0"/>
    <x v="1"/>
    <s v="Linetone"/>
    <s v="22-07-2016"/>
    <s v="Joliet"/>
    <x v="2"/>
    <n v="4"/>
    <s v="Madison"/>
    <s v="WI"/>
    <s v="24-07-2016"/>
    <n v="545"/>
    <n v="545"/>
    <n v="2051"/>
    <n v="2503"/>
    <n v="98"/>
    <x v="0"/>
    <n v="5"/>
    <n v="5644"/>
  </r>
  <r>
    <n v="10322"/>
    <x v="1"/>
    <x v="2"/>
    <s v="Tantechi"/>
    <s v="03-04-2016"/>
    <s v="Monon"/>
    <x v="3"/>
    <n v="3"/>
    <s v="Lansing"/>
    <s v="MI"/>
    <s v="06-04-2016"/>
    <n v="996"/>
    <n v="731"/>
    <n v="6170"/>
    <n v="4854"/>
    <n v="93"/>
    <x v="0"/>
    <n v="5"/>
    <n v="12751"/>
  </r>
  <r>
    <n v="10323"/>
    <x v="1"/>
    <x v="1"/>
    <s v="Goldentechi"/>
    <s v="22-06-2016"/>
    <s v="Madison"/>
    <x v="1"/>
    <n v="1"/>
    <s v="Kalamazoo"/>
    <s v="MI"/>
    <s v="23-06-2016"/>
    <n v="925"/>
    <n v="293"/>
    <n v="5266"/>
    <n v="6049"/>
    <n v="78"/>
    <x v="0"/>
    <n v="6"/>
    <n v="12533"/>
  </r>
  <r>
    <n v="10324"/>
    <x v="1"/>
    <x v="0"/>
    <s v="Iselectrics"/>
    <s v="06-06-2016"/>
    <s v="Green Bay"/>
    <x v="1"/>
    <n v="4"/>
    <s v="Joliet"/>
    <s v="IL"/>
    <s v="10-06-2016"/>
    <n v="368"/>
    <n v="280"/>
    <n v="3101"/>
    <n v="3406"/>
    <n v="86"/>
    <x v="0"/>
    <n v="5"/>
    <n v="7155"/>
  </r>
  <r>
    <n v="10325"/>
    <x v="1"/>
    <x v="2"/>
    <s v="Kinice"/>
    <s v="04-01-2016"/>
    <s v="Naperville"/>
    <x v="2"/>
    <n v="4"/>
    <s v="Indianapolis"/>
    <s v="IN"/>
    <s v="08-01-2016"/>
    <n v="1079"/>
    <n v="546"/>
    <n v="107"/>
    <n v="-1927"/>
    <n v="89"/>
    <x v="0"/>
    <n v="9"/>
    <n v="-195"/>
  </r>
  <r>
    <n v="10326"/>
    <x v="0"/>
    <x v="3"/>
    <s v="Bamgeohigh"/>
    <s v="30-01-2016"/>
    <s v="Rockford"/>
    <x v="2"/>
    <n v="4"/>
    <s v="Green Bay"/>
    <s v="WI"/>
    <s v="03-02-2016"/>
    <n v="575"/>
    <n v="471"/>
    <n v="-150"/>
    <n v="372"/>
    <n v="66"/>
    <x v="0"/>
    <n v="6"/>
    <n v="1268"/>
  </r>
  <r>
    <n v="10327"/>
    <x v="1"/>
    <x v="4"/>
    <s v="Funfintech"/>
    <s v="26-03-2016"/>
    <s v="Appleton"/>
    <x v="1"/>
    <n v="1"/>
    <s v="Grand Rapids"/>
    <s v="MI"/>
    <s v="27-03-2016"/>
    <n v="747"/>
    <n v="664"/>
    <n v="2821"/>
    <n v="3786"/>
    <n v="59"/>
    <x v="0"/>
    <n v="4"/>
    <n v="8018"/>
  </r>
  <r>
    <n v="10328"/>
    <x v="1"/>
    <x v="0"/>
    <s v="Latcore"/>
    <s v="29-04-2016"/>
    <s v="Cincinnati"/>
    <x v="4"/>
    <n v="2"/>
    <s v="Gary"/>
    <s v="IN"/>
    <s v="01-05-2016"/>
    <n v="1188"/>
    <n v="240"/>
    <n v="3668"/>
    <n v="3822"/>
    <n v="59"/>
    <x v="0"/>
    <n v="3"/>
    <n v="8918"/>
  </r>
  <r>
    <n v="10329"/>
    <x v="0"/>
    <x v="3"/>
    <s v="Reddoit"/>
    <s v="05-08-2016"/>
    <s v="Dayton"/>
    <x v="4"/>
    <n v="3"/>
    <s v="Elgin"/>
    <s v="IL"/>
    <s v="05-08-2016"/>
    <n v="800"/>
    <n v="466"/>
    <n v="3263"/>
    <n v="3866"/>
    <n v="68"/>
    <x v="0"/>
    <n v="8"/>
    <n v="8395"/>
  </r>
  <r>
    <n v="10330"/>
    <x v="0"/>
    <x v="2"/>
    <s v="Plustax"/>
    <s v="28-04-2016"/>
    <s v="Toledo"/>
    <x v="4"/>
    <n v="8"/>
    <s v="Detriot"/>
    <s v="MI"/>
    <s v="06-05-2016"/>
    <n v="580"/>
    <n v="580"/>
    <n v="6512"/>
    <n v="4328"/>
    <n v="58"/>
    <x v="1"/>
    <n v="4"/>
    <n v="12000"/>
  </r>
  <r>
    <n v="10331"/>
    <x v="1"/>
    <x v="0"/>
    <s v="bamity"/>
    <s v="10-05-2016"/>
    <s v="Lansing"/>
    <x v="0"/>
    <n v="8"/>
    <s v="Dayton"/>
    <s v="OH"/>
    <s v="18-05-2016"/>
    <n v="426"/>
    <n v="357"/>
    <n v="3782"/>
    <n v="3882"/>
    <n v="55"/>
    <x v="1"/>
    <n v="6"/>
    <n v="8447"/>
  </r>
  <r>
    <n v="10332"/>
    <x v="1"/>
    <x v="2"/>
    <s v="Quotelane"/>
    <s v="13-04-2016"/>
    <s v="Bangor"/>
    <x v="0"/>
    <n v="5"/>
    <s v="Davenport"/>
    <s v="IA"/>
    <s v="18-04-2016"/>
    <n v="465"/>
    <n v="465"/>
    <n v="5225"/>
    <n v="3538"/>
    <n v="62"/>
    <x v="1"/>
    <n v="2"/>
    <n v="9693"/>
  </r>
  <r>
    <n v="10333"/>
    <x v="0"/>
    <x v="2"/>
    <s v="Viatom"/>
    <s v="31-03-2016"/>
    <s v="Elgin"/>
    <x v="2"/>
    <n v="6"/>
    <s v="Cincinnati"/>
    <s v="OH"/>
    <s v="06-04-2016"/>
    <n v="381"/>
    <n v="381"/>
    <n v="5904"/>
    <n v="3890"/>
    <n v="74"/>
    <x v="1"/>
    <n v="9"/>
    <n v="10556"/>
  </r>
  <r>
    <n v="10334"/>
    <x v="1"/>
    <x v="1"/>
    <s v="Silverfase"/>
    <s v="03-05-2016"/>
    <s v="Skokie"/>
    <x v="2"/>
    <n v="5"/>
    <s v="Chicago"/>
    <s v="IL"/>
    <s v="21-03-2016"/>
    <n v="1147"/>
    <n v="533"/>
    <n v="5004"/>
    <n v="5718"/>
    <n v="87"/>
    <x v="1"/>
    <n v="6"/>
    <n v="12402"/>
  </r>
  <r>
    <n v="10335"/>
    <x v="0"/>
    <x v="3"/>
    <s v="O-job"/>
    <s v="17-06-2016"/>
    <s v="Kalamazoo"/>
    <x v="0"/>
    <n v="1"/>
    <s v="Bangor"/>
    <s v="MI"/>
    <s v="18-06-2016"/>
    <n v="293"/>
    <n v="293"/>
    <n v="5608"/>
    <n v="6000"/>
    <n v="83"/>
    <x v="2"/>
    <n v="8"/>
    <n v="12194"/>
  </r>
  <r>
    <n v="10336"/>
    <x v="1"/>
    <x v="4"/>
    <s v="Howtaxon"/>
    <s v="26-06-2016"/>
    <s v="Davenport"/>
    <x v="5"/>
    <n v="3"/>
    <s v="Appleton"/>
    <s v="WI"/>
    <s v="29-06-2016"/>
    <n v="703"/>
    <n v="578"/>
    <n v="7900"/>
    <n v="8046"/>
    <n v="82"/>
    <x v="0"/>
    <n v="6"/>
    <n v="17227"/>
  </r>
  <r>
    <n v="10337"/>
    <x v="1"/>
    <x v="3"/>
    <s v="xx-way"/>
    <s v="28-02-2016"/>
    <s v="Grand Rapids"/>
    <x v="0"/>
    <n v="2"/>
    <s v="Toledo"/>
    <s v="OH"/>
    <s v="01-03-2016"/>
    <n v="915"/>
    <n v="570"/>
    <n v="1595"/>
    <n v="1796"/>
    <n v="64"/>
    <x v="0"/>
    <n v="3"/>
    <n v="4876"/>
  </r>
  <r>
    <n v="10338"/>
    <x v="0"/>
    <x v="4"/>
    <s v="san-plex"/>
    <s v="22-01-2016"/>
    <s v="Milwaukee"/>
    <x v="1"/>
    <n v="4"/>
    <s v="Springfield"/>
    <s v="IL"/>
    <s v="26-01-2016"/>
    <n v="805"/>
    <n v="594"/>
    <n v="6423"/>
    <n v="7059"/>
    <n v="79"/>
    <x v="0"/>
    <n v="5"/>
    <n v="14881"/>
  </r>
  <r>
    <n v="10339"/>
    <x v="1"/>
    <x v="4"/>
    <s v="Dentocity"/>
    <s v="27-02-2016"/>
    <s v="Springfield"/>
    <x v="2"/>
    <n v="10"/>
    <s v="Skokie"/>
    <s v="IL"/>
    <s v="07-03-2016"/>
    <n v="501"/>
    <n v="501"/>
    <n v="6376"/>
    <n v="6830"/>
    <n v="100"/>
    <x v="1"/>
    <n v="8"/>
    <n v="14208"/>
  </r>
  <r>
    <n v="10340"/>
    <x v="1"/>
    <x v="3"/>
    <s v="Indi-dox"/>
    <s v="10-01-2016"/>
    <s v="Chicago"/>
    <x v="2"/>
    <n v="8"/>
    <s v="Rockford"/>
    <s v="IL"/>
    <s v="16-01-2016"/>
    <n v="482"/>
    <n v="217"/>
    <n v="3007"/>
    <n v="3735"/>
    <n v="85"/>
    <x v="1"/>
    <n v="9"/>
    <n v="7441"/>
  </r>
  <r>
    <n v="10341"/>
    <x v="1"/>
    <x v="3"/>
    <s v="Damdexon"/>
    <s v="28-05-2016"/>
    <s v="Indianapolis"/>
    <x v="3"/>
    <n v="4"/>
    <s v="Northbrook"/>
    <s v="IL"/>
    <s v="31-05-2016"/>
    <n v="511"/>
    <n v="312"/>
    <n v="538"/>
    <n v="1135"/>
    <n v="59"/>
    <x v="0"/>
    <n v="10"/>
    <n v="2496"/>
  </r>
  <r>
    <n v="10342"/>
    <x v="1"/>
    <x v="1"/>
    <s v="Subdrill"/>
    <s v="24-01-2016"/>
    <s v="Northbrook"/>
    <x v="2"/>
    <n v="3"/>
    <s v="Naperville"/>
    <s v="IL"/>
    <s v="27-01-2016"/>
    <n v="906"/>
    <n v="546"/>
    <n v="5843"/>
    <n v="6388"/>
    <n v="90"/>
    <x v="0"/>
    <n v="10"/>
    <n v="13683"/>
  </r>
  <r>
    <n v="10343"/>
    <x v="0"/>
    <x v="0"/>
    <s v="Conzumzap"/>
    <s v="13-07-2016"/>
    <s v="Detriot"/>
    <x v="0"/>
    <n v="4"/>
    <s v="Monon"/>
    <s v="IN"/>
    <s v="17-07-2016"/>
    <n v="869"/>
    <n v="762"/>
    <n v="3164"/>
    <n v="4100"/>
    <n v="58"/>
    <x v="0"/>
    <n v="8"/>
    <n v="8895"/>
  </r>
  <r>
    <n v="10344"/>
    <x v="0"/>
    <x v="1"/>
    <s v="ontotam"/>
    <s v="28-03-2016"/>
    <s v="Gary"/>
    <x v="3"/>
    <n v="3"/>
    <s v="Milwaukee"/>
    <s v="WI"/>
    <s v="31-03-2016"/>
    <n v="392"/>
    <n v="228"/>
    <n v="-165"/>
    <n v="374"/>
    <n v="52"/>
    <x v="0"/>
    <n v="10"/>
    <n v="829"/>
  </r>
  <r>
    <n v="10345"/>
    <x v="0"/>
    <x v="0"/>
    <s v="Trio-dax"/>
    <s v="27-02-2016"/>
    <s v="Joliet"/>
    <x v="2"/>
    <n v="3"/>
    <s v="Madison"/>
    <s v="WI"/>
    <s v="01-03-2016"/>
    <n v="531"/>
    <n v="525"/>
    <n v="6577"/>
    <n v="7001"/>
    <n v="62"/>
    <x v="0"/>
    <n v="8"/>
    <n v="14634"/>
  </r>
  <r>
    <n v="10346"/>
    <x v="1"/>
    <x v="4"/>
    <s v="Ventocore"/>
    <s v="13-08-2016"/>
    <s v="Monon"/>
    <x v="3"/>
    <n v="2"/>
    <s v="Lansing"/>
    <s v="MI"/>
    <s v="15-08-2016"/>
    <n v="945"/>
    <n v="481"/>
    <n v="432"/>
    <n v="1179"/>
    <n v="56"/>
    <x v="0"/>
    <n v="4"/>
    <n v="3037"/>
  </r>
  <r>
    <n v="10347"/>
    <x v="0"/>
    <x v="2"/>
    <s v="tampquote"/>
    <s v="11-02-2016"/>
    <s v="Madison"/>
    <x v="1"/>
    <n v="2"/>
    <s v="Kalamazoo"/>
    <s v="MI"/>
    <s v="13-02-2016"/>
    <n v="862"/>
    <n v="494"/>
    <n v="4827"/>
    <n v="3015"/>
    <n v="65"/>
    <x v="0"/>
    <n v="2"/>
    <n v="9198"/>
  </r>
  <r>
    <n v="10348"/>
    <x v="0"/>
    <x v="0"/>
    <s v="Recode"/>
    <s v="11-03-2016"/>
    <s v="Green Bay"/>
    <x v="1"/>
    <n v="1"/>
    <s v="Joliet"/>
    <s v="IL"/>
    <s v="12-03-2016"/>
    <n v="614"/>
    <n v="204"/>
    <n v="4790"/>
    <n v="5610"/>
    <n v="89"/>
    <x v="0"/>
    <n v="10"/>
    <n v="11218"/>
  </r>
  <r>
    <n v="10349"/>
    <x v="1"/>
    <x v="3"/>
    <s v="Ganjazone"/>
    <s v="09-08-2016"/>
    <s v="Naperville"/>
    <x v="2"/>
    <n v="3"/>
    <s v="Indianapolis"/>
    <s v="IN"/>
    <s v="09-08-2016"/>
    <n v="349"/>
    <n v="349"/>
    <n v="5287"/>
    <n v="6043"/>
    <n v="93"/>
    <x v="0"/>
    <n v="10"/>
    <n v="12028"/>
  </r>
  <r>
    <n v="10350"/>
    <x v="1"/>
    <x v="4"/>
    <s v="hottaxon"/>
    <s v="01-06-2016"/>
    <s v="Rockford"/>
    <x v="2"/>
    <n v="10"/>
    <s v="Green Bay"/>
    <s v="WI"/>
    <s v="11-06-2016"/>
    <n v="606"/>
    <n v="606"/>
    <n v="1474"/>
    <n v="2097"/>
    <n v="91"/>
    <x v="1"/>
    <n v="1"/>
    <n v="4783"/>
  </r>
  <r>
    <n v="10351"/>
    <x v="0"/>
    <x v="4"/>
    <s v="Keyzunbase"/>
    <s v="16-04-2016"/>
    <s v="Appleton"/>
    <x v="1"/>
    <n v="10"/>
    <s v="Grand Rapids"/>
    <s v="MI"/>
    <s v="26-04-2016"/>
    <n v="1154"/>
    <n v="753"/>
    <n v="7830"/>
    <n v="8630"/>
    <n v="77"/>
    <x v="1"/>
    <n v="3"/>
    <n v="18367"/>
  </r>
  <r>
    <n v="10352"/>
    <x v="1"/>
    <x v="3"/>
    <s v="K-is"/>
    <s v="02-06-2016"/>
    <s v="Cincinnati"/>
    <x v="4"/>
    <n v="8"/>
    <s v="Gary"/>
    <s v="IN"/>
    <s v="10-06-2016"/>
    <n v="1116"/>
    <n v="388"/>
    <n v="4145"/>
    <n v="4672"/>
    <n v="84"/>
    <x v="1"/>
    <n v="1"/>
    <n v="10321"/>
  </r>
  <r>
    <n v="10353"/>
    <x v="1"/>
    <x v="4"/>
    <s v="Villacom"/>
    <s v="21-01-2016"/>
    <s v="Dayton"/>
    <x v="4"/>
    <n v="6"/>
    <s v="Elgin"/>
    <s v="IL"/>
    <s v="27-01-2016"/>
    <n v="742"/>
    <n v="698"/>
    <n v="4823"/>
    <n v="5181"/>
    <n v="86"/>
    <x v="1"/>
    <n v="3"/>
    <n v="11444"/>
  </r>
  <r>
    <n v="10354"/>
    <x v="0"/>
    <x v="1"/>
    <s v="zotit"/>
    <s v="11-07-2016"/>
    <s v="Toledo"/>
    <x v="4"/>
    <n v="6"/>
    <s v="Detriot"/>
    <s v="MI"/>
    <s v="21-03-2016"/>
    <n v="523"/>
    <n v="295"/>
    <n v="2795"/>
    <n v="3290"/>
    <n v="53"/>
    <x v="1"/>
    <n v="7"/>
    <n v="6903"/>
  </r>
  <r>
    <n v="10355"/>
    <x v="0"/>
    <x v="4"/>
    <s v="scotquote"/>
    <s v="19-04-2016"/>
    <s v="Lansing"/>
    <x v="0"/>
    <n v="1"/>
    <s v="Dayton"/>
    <s v="OH"/>
    <s v="20-04-2016"/>
    <n v="211"/>
    <n v="211"/>
    <n v="-538"/>
    <n v="351"/>
    <n v="71"/>
    <x v="2"/>
    <n v="2"/>
    <n v="235"/>
  </r>
  <r>
    <n v="10356"/>
    <x v="0"/>
    <x v="0"/>
    <s v="Stimmedia"/>
    <s v="11-04-2016"/>
    <s v="Bangor"/>
    <x v="0"/>
    <n v="3"/>
    <s v="Davenport"/>
    <s v="IA"/>
    <s v="14-04-2016"/>
    <n v="980"/>
    <n v="767"/>
    <n v="5221"/>
    <n v="5395"/>
    <n v="65"/>
    <x v="0"/>
    <n v="10"/>
    <n v="12363"/>
  </r>
  <r>
    <n v="10357"/>
    <x v="1"/>
    <x v="0"/>
    <s v="Lazap"/>
    <s v="25-07-2016"/>
    <s v="Elgin"/>
    <x v="2"/>
    <n v="1"/>
    <s v="Cincinnati"/>
    <s v="OH"/>
    <s v="26-07-2016"/>
    <n v="630"/>
    <n v="266"/>
    <n v="980"/>
    <n v="1403"/>
    <n v="57"/>
    <x v="0"/>
    <n v="10"/>
    <n v="3279"/>
  </r>
  <r>
    <n v="10358"/>
    <x v="1"/>
    <x v="3"/>
    <s v="Baselux"/>
    <s v="04-01-2016"/>
    <s v="Skokie"/>
    <x v="2"/>
    <n v="2"/>
    <s v="Chicago"/>
    <s v="IL"/>
    <s v="06-01-2016"/>
    <n v="442"/>
    <n v="442"/>
    <n v="3630"/>
    <n v="3900"/>
    <n v="90"/>
    <x v="0"/>
    <n v="6"/>
    <n v="8414"/>
  </r>
  <r>
    <n v="10359"/>
    <x v="1"/>
    <x v="4"/>
    <s v="Dingity"/>
    <s v="11-04-2016"/>
    <s v="Kalamazoo"/>
    <x v="0"/>
    <n v="10"/>
    <s v="Bangor"/>
    <s v="MI"/>
    <s v="18-04-2016"/>
    <n v="958"/>
    <n v="477"/>
    <n v="7558"/>
    <n v="8307"/>
    <n v="61"/>
    <x v="1"/>
    <n v="6"/>
    <n v="17300"/>
  </r>
  <r>
    <n v="10360"/>
    <x v="0"/>
    <x v="1"/>
    <s v="Fax-ex"/>
    <s v="11-08-2016"/>
    <s v="Davenport"/>
    <x v="5"/>
    <n v="5"/>
    <s v="Appleton"/>
    <s v="WI"/>
    <s v="13-08-2016"/>
    <n v="721"/>
    <n v="687"/>
    <n v="2534"/>
    <n v="3110"/>
    <n v="93"/>
    <x v="1"/>
    <n v="2"/>
    <n v="7052"/>
  </r>
  <r>
    <n v="10361"/>
    <x v="1"/>
    <x v="4"/>
    <s v="Duodax"/>
    <s v="15-04-2016"/>
    <s v="Grand Rapids"/>
    <x v="0"/>
    <n v="4"/>
    <s v="Toledo"/>
    <s v="OH"/>
    <s v="17-04-2016"/>
    <n v="510"/>
    <n v="510"/>
    <n v="3950"/>
    <n v="4763"/>
    <n v="98"/>
    <x v="0"/>
    <n v="5"/>
    <n v="9733"/>
  </r>
  <r>
    <n v="10362"/>
    <x v="1"/>
    <x v="4"/>
    <s v="Planethouse"/>
    <s v="14-04-2016"/>
    <s v="Milwaukee"/>
    <x v="1"/>
    <n v="1"/>
    <s v="Springfield"/>
    <s v="IL"/>
    <s v="15-04-2016"/>
    <n v="716"/>
    <n v="716"/>
    <n v="2311"/>
    <n v="3104"/>
    <n v="52"/>
    <x v="0"/>
    <n v="4"/>
    <n v="6847"/>
  </r>
  <r>
    <n v="10363"/>
    <x v="1"/>
    <x v="1"/>
    <s v="Overtam"/>
    <s v="12-06-2016"/>
    <s v="Springfield"/>
    <x v="2"/>
    <n v="3"/>
    <s v="Skokie"/>
    <s v="IL"/>
    <s v="15-06-2016"/>
    <n v="274"/>
    <n v="274"/>
    <n v="5279"/>
    <n v="5973"/>
    <n v="98"/>
    <x v="0"/>
    <n v="4"/>
    <n v="11800"/>
  </r>
  <r>
    <n v="10364"/>
    <x v="0"/>
    <x v="0"/>
    <s v="Solholdings"/>
    <s v="18-01-2016"/>
    <s v="Chicago"/>
    <x v="2"/>
    <n v="2"/>
    <s v="Rockford"/>
    <s v="IL"/>
    <s v="20-01-2016"/>
    <n v="874"/>
    <n v="548"/>
    <n v="1677"/>
    <n v="1943"/>
    <n v="83"/>
    <x v="0"/>
    <n v="1"/>
    <n v="5042"/>
  </r>
  <r>
    <n v="10365"/>
    <x v="1"/>
    <x v="2"/>
    <s v="Cannamcon"/>
    <s v="11-07-2016"/>
    <s v="Indianapolis"/>
    <x v="3"/>
    <n v="2"/>
    <s v="Northbrook"/>
    <s v="IL"/>
    <s v="13-07-2016"/>
    <n v="864"/>
    <n v="674"/>
    <n v="5245"/>
    <n v="3337"/>
    <n v="91"/>
    <x v="0"/>
    <n v="7"/>
    <n v="10120"/>
  </r>
  <r>
    <n v="10366"/>
    <x v="0"/>
    <x v="4"/>
    <s v="Zerfax"/>
    <s v="03-06-2016"/>
    <s v="Northbrook"/>
    <x v="2"/>
    <n v="1"/>
    <s v="Naperville"/>
    <s v="IL"/>
    <s v="04-06-2016"/>
    <n v="1131"/>
    <n v="682"/>
    <n v="7481"/>
    <n v="8435"/>
    <n v="57"/>
    <x v="0"/>
    <n v="7"/>
    <n v="17729"/>
  </r>
  <r>
    <n v="10367"/>
    <x v="1"/>
    <x v="0"/>
    <s v="Technoline"/>
    <s v="24-02-2016"/>
    <s v="Detriot"/>
    <x v="0"/>
    <n v="3"/>
    <s v="Monon"/>
    <s v="IN"/>
    <s v="27-02-2016"/>
    <n v="963"/>
    <n v="613"/>
    <n v="-260"/>
    <n v="629"/>
    <n v="95"/>
    <x v="0"/>
    <n v="8"/>
    <n v="1945"/>
  </r>
  <r>
    <n v="10368"/>
    <x v="1"/>
    <x v="2"/>
    <s v="applanet"/>
    <s v="02-06-2016"/>
    <s v="Gary"/>
    <x v="3"/>
    <n v="2"/>
    <s v="Milwaukee"/>
    <s v="WI"/>
    <s v="04-06-2016"/>
    <n v="1018"/>
    <n v="617"/>
    <n v="482"/>
    <n v="-849"/>
    <n v="79"/>
    <x v="0"/>
    <n v="8"/>
    <n v="1268"/>
  </r>
  <r>
    <n v="10369"/>
    <x v="1"/>
    <x v="0"/>
    <s v="Zoncone"/>
    <s v="07-06-2016"/>
    <s v="Joliet"/>
    <x v="2"/>
    <n v="2"/>
    <s v="Madison"/>
    <s v="WI"/>
    <s v="08-06-2016"/>
    <n v="797"/>
    <n v="450"/>
    <n v="8026"/>
    <n v="8699"/>
    <n v="98"/>
    <x v="0"/>
    <n v="7"/>
    <n v="17972"/>
  </r>
  <r>
    <n v="10370"/>
    <x v="1"/>
    <x v="2"/>
    <s v="Canemedkix"/>
    <s v="06-01-2016"/>
    <s v="Monon"/>
    <x v="3"/>
    <n v="7"/>
    <s v="Lansing"/>
    <s v="MI"/>
    <s v="13-01-2016"/>
    <n v="352"/>
    <n v="352"/>
    <n v="4871"/>
    <n v="3056"/>
    <n v="62"/>
    <x v="1"/>
    <n v="10"/>
    <n v="8631"/>
  </r>
  <r>
    <n v="10371"/>
    <x v="0"/>
    <x v="3"/>
    <s v="Whitefan"/>
    <s v="06-05-2016"/>
    <s v="Madison"/>
    <x v="1"/>
    <n v="10"/>
    <s v="Kalamazoo"/>
    <s v="MI"/>
    <s v="16-05-2016"/>
    <n v="743"/>
    <n v="228"/>
    <n v="5263"/>
    <n v="5689"/>
    <n v="65"/>
    <x v="1"/>
    <n v="6"/>
    <n v="11923"/>
  </r>
  <r>
    <n v="10372"/>
    <x v="1"/>
    <x v="3"/>
    <s v="Strongdax"/>
    <s v="28-03-2016"/>
    <s v="Green Bay"/>
    <x v="1"/>
    <n v="6"/>
    <s v="Joliet"/>
    <s v="IL"/>
    <s v="03-04-2016"/>
    <n v="496"/>
    <n v="496"/>
    <n v="773"/>
    <n v="1542"/>
    <n v="72"/>
    <x v="1"/>
    <n v="10"/>
    <n v="3307"/>
  </r>
  <r>
    <n v="10373"/>
    <x v="0"/>
    <x v="3"/>
    <s v="Xx-dotone"/>
    <s v="28-08-2016"/>
    <s v="Naperville"/>
    <x v="2"/>
    <n v="7"/>
    <s v="Indianapolis"/>
    <s v="IN"/>
    <s v="04-09-2016"/>
    <n v="575"/>
    <n v="575"/>
    <n v="2798"/>
    <n v="3710"/>
    <n v="55"/>
    <x v="1"/>
    <n v="2"/>
    <n v="7658"/>
  </r>
  <r>
    <n v="10374"/>
    <x v="1"/>
    <x v="4"/>
    <s v="Tamcan"/>
    <s v="23-07-2016"/>
    <s v="Rockford"/>
    <x v="2"/>
    <n v="8"/>
    <s v="Green Bay"/>
    <s v="WI"/>
    <s v="21-03-2016"/>
    <n v="208"/>
    <n v="208"/>
    <n v="7446"/>
    <n v="7858"/>
    <n v="85"/>
    <x v="1"/>
    <n v="9"/>
    <n v="15720"/>
  </r>
  <r>
    <n v="10375"/>
    <x v="0"/>
    <x v="1"/>
    <s v="Sanin"/>
    <s v="16-03-2016"/>
    <s v="Appleton"/>
    <x v="1"/>
    <n v="1"/>
    <s v="Grand Rapids"/>
    <s v="MI"/>
    <s v="17-03-2016"/>
    <n v="495"/>
    <n v="243"/>
    <n v="5565"/>
    <n v="6560"/>
    <n v="91"/>
    <x v="2"/>
    <n v="9"/>
    <n v="12863"/>
  </r>
  <r>
    <n v="10376"/>
    <x v="0"/>
    <x v="3"/>
    <s v="Sonlex"/>
    <s v="15-04-2016"/>
    <s v="Cincinnati"/>
    <x v="4"/>
    <n v="4"/>
    <s v="Gary"/>
    <s v="IN"/>
    <s v="19-04-2016"/>
    <n v="1121"/>
    <n v="572"/>
    <n v="5114"/>
    <n v="5274"/>
    <n v="86"/>
    <x v="0"/>
    <n v="1"/>
    <n v="12081"/>
  </r>
  <r>
    <n v="10377"/>
    <x v="0"/>
    <x v="0"/>
    <s v="Groovestrip"/>
    <s v="13-04-2016"/>
    <s v="Dayton"/>
    <x v="4"/>
    <n v="3"/>
    <s v="Elgin"/>
    <s v="IL"/>
    <s v="16-04-2016"/>
    <n v="312"/>
    <n v="312"/>
    <n v="7048"/>
    <n v="7815"/>
    <n v="92"/>
    <x v="0"/>
    <n v="4"/>
    <n v="15487"/>
  </r>
  <r>
    <n v="10378"/>
    <x v="1"/>
    <x v="3"/>
    <s v="Matdex"/>
    <s v="14-02-2016"/>
    <s v="Toledo"/>
    <x v="4"/>
    <n v="3"/>
    <s v="Detriot"/>
    <s v="MI"/>
    <s v="17-02-2016"/>
    <n v="1195"/>
    <n v="570"/>
    <n v="1584"/>
    <n v="1947"/>
    <n v="72"/>
    <x v="0"/>
    <n v="3"/>
    <n v="5296"/>
  </r>
  <r>
    <n v="10379"/>
    <x v="0"/>
    <x v="4"/>
    <s v="Saohow"/>
    <s v="16-05-2016"/>
    <s v="Lansing"/>
    <x v="0"/>
    <n v="10"/>
    <s v="Dayton"/>
    <s v="OH"/>
    <s v="23-05-2016"/>
    <n v="718"/>
    <n v="464"/>
    <n v="543"/>
    <n v="1214"/>
    <n v="51"/>
    <x v="1"/>
    <n v="4"/>
    <n v="2939"/>
  </r>
  <r>
    <n v="10380"/>
    <x v="0"/>
    <x v="4"/>
    <s v="Yearlex"/>
    <s v="29-03-2016"/>
    <s v="Bangor"/>
    <x v="0"/>
    <n v="9"/>
    <s v="Davenport"/>
    <s v="IA"/>
    <s v="04-04-2016"/>
    <n v="661"/>
    <n v="514"/>
    <n v="272"/>
    <n v="866"/>
    <n v="66"/>
    <x v="1"/>
    <n v="6"/>
    <n v="2313"/>
  </r>
  <r>
    <n v="10381"/>
    <x v="0"/>
    <x v="2"/>
    <s v="Bamtechnology"/>
    <s v="17-02-2016"/>
    <s v="Elgin"/>
    <x v="2"/>
    <n v="2"/>
    <s v="Cincinnati"/>
    <s v="OH"/>
    <s v="18-02-2016"/>
    <n v="729"/>
    <n v="729"/>
    <n v="586"/>
    <n v="-558"/>
    <n v="76"/>
    <x v="0"/>
    <n v="9"/>
    <n v="1486"/>
  </r>
  <r>
    <n v="10382"/>
    <x v="1"/>
    <x v="2"/>
    <s v="dripkix"/>
    <s v="16-08-2016"/>
    <s v="Skokie"/>
    <x v="2"/>
    <n v="1"/>
    <s v="Chicago"/>
    <s v="IL"/>
    <s v="17-08-2016"/>
    <n v="711"/>
    <n v="630"/>
    <n v="3354"/>
    <n v="1279"/>
    <n v="96"/>
    <x v="0"/>
    <n v="10"/>
    <n v="5974"/>
  </r>
  <r>
    <n v="10383"/>
    <x v="0"/>
    <x v="2"/>
    <s v="Instrip"/>
    <s v="16-04-2016"/>
    <s v="Kalamazoo"/>
    <x v="0"/>
    <n v="1"/>
    <s v="Bangor"/>
    <s v="MI"/>
    <s v="17-04-2016"/>
    <n v="664"/>
    <n v="539"/>
    <n v="-257"/>
    <n v="-2399"/>
    <n v="60"/>
    <x v="0"/>
    <n v="9"/>
    <n v="-1453"/>
  </r>
  <r>
    <n v="10384"/>
    <x v="0"/>
    <x v="1"/>
    <s v="xx-bam"/>
    <s v="01-04-2016"/>
    <s v="Davenport"/>
    <x v="5"/>
    <n v="2"/>
    <s v="Appleton"/>
    <s v="WI"/>
    <s v="03-04-2016"/>
    <n v="884"/>
    <n v="631"/>
    <n v="1394"/>
    <n v="2083"/>
    <n v="74"/>
    <x v="0"/>
    <n v="3"/>
    <n v="4992"/>
  </r>
  <r>
    <n v="10385"/>
    <x v="0"/>
    <x v="4"/>
    <s v="Zaamhouse"/>
    <s v="31-05-2016"/>
    <s v="Grand Rapids"/>
    <x v="0"/>
    <n v="4"/>
    <s v="Toledo"/>
    <s v="OH"/>
    <s v="04-06-2016"/>
    <n v="1158"/>
    <n v="403"/>
    <n v="2008"/>
    <n v="2185"/>
    <n v="91"/>
    <x v="0"/>
    <n v="9"/>
    <n v="5754"/>
  </r>
  <r>
    <n v="10386"/>
    <x v="0"/>
    <x v="2"/>
    <s v="zoofan"/>
    <s v="16-04-2016"/>
    <s v="Milwaukee"/>
    <x v="1"/>
    <n v="3"/>
    <s v="Springfield"/>
    <s v="IL"/>
    <s v="19-04-2016"/>
    <n v="1101"/>
    <n v="206"/>
    <n v="7533"/>
    <n v="5369"/>
    <n v="65"/>
    <x v="0"/>
    <n v="1"/>
    <n v="14209"/>
  </r>
  <r>
    <n v="10387"/>
    <x v="0"/>
    <x v="3"/>
    <s v="Zuntexon"/>
    <s v="09-05-2016"/>
    <s v="Springfield"/>
    <x v="2"/>
    <n v="1"/>
    <s v="Skokie"/>
    <s v="IL"/>
    <s v="10-05-2016"/>
    <n v="320"/>
    <n v="320"/>
    <n v="3648"/>
    <n v="4591"/>
    <n v="98"/>
    <x v="0"/>
    <n v="4"/>
    <n v="8879"/>
  </r>
  <r>
    <n v="10388"/>
    <x v="1"/>
    <x v="3"/>
    <s v="Howplanet"/>
    <s v="22-05-2016"/>
    <s v="Chicago"/>
    <x v="2"/>
    <n v="4"/>
    <s v="Rockford"/>
    <s v="IL"/>
    <s v="26-05-2016"/>
    <n v="1013"/>
    <n v="562"/>
    <n v="6912"/>
    <n v="7754"/>
    <n v="56"/>
    <x v="0"/>
    <n v="7"/>
    <n v="16241"/>
  </r>
  <r>
    <n v="10389"/>
    <x v="0"/>
    <x v="4"/>
    <s v="Fasezim"/>
    <s v="30-05-2016"/>
    <s v="Indianapolis"/>
    <x v="3"/>
    <n v="4"/>
    <s v="Northbrook"/>
    <s v="IL"/>
    <s v="31-05-2016"/>
    <n v="1087"/>
    <n v="737"/>
    <n v="6313"/>
    <n v="6651"/>
    <n v="79"/>
    <x v="0"/>
    <n v="5"/>
    <n v="14788"/>
  </r>
  <r>
    <n v="10390"/>
    <x v="0"/>
    <x v="0"/>
    <s v="Sanlab"/>
    <s v="23-05-2016"/>
    <s v="Northbrook"/>
    <x v="2"/>
    <n v="8"/>
    <s v="Naperville"/>
    <s v="IL"/>
    <s v="31-05-2016"/>
    <n v="1002"/>
    <n v="778"/>
    <n v="324"/>
    <n v="755"/>
    <n v="93"/>
    <x v="1"/>
    <n v="1"/>
    <n v="2859"/>
  </r>
  <r>
    <n v="10391"/>
    <x v="0"/>
    <x v="1"/>
    <s v="Mathing"/>
    <s v="18-01-2016"/>
    <s v="Detriot"/>
    <x v="0"/>
    <n v="9"/>
    <s v="Monon"/>
    <s v="IN"/>
    <s v="27-01-2016"/>
    <n v="754"/>
    <n v="754"/>
    <n v="6150"/>
    <n v="6476"/>
    <n v="68"/>
    <x v="1"/>
    <n v="8"/>
    <n v="14134"/>
  </r>
  <r>
    <n v="10392"/>
    <x v="1"/>
    <x v="4"/>
    <s v="Tamholding"/>
    <s v="23-06-2016"/>
    <s v="Gary"/>
    <x v="3"/>
    <n v="9"/>
    <s v="Milwaukee"/>
    <s v="WI"/>
    <s v="02-07-2016"/>
    <n v="412"/>
    <n v="412"/>
    <n v="7810"/>
    <n v="8365"/>
    <n v="70"/>
    <x v="1"/>
    <n v="6"/>
    <n v="16999"/>
  </r>
  <r>
    <n v="10393"/>
    <x v="1"/>
    <x v="3"/>
    <s v="Greentech"/>
    <s v="06-07-2016"/>
    <s v="Joliet"/>
    <x v="2"/>
    <n v="7"/>
    <s v="Madison"/>
    <s v="WI"/>
    <s v="13-07-2016"/>
    <n v="464"/>
    <n v="275"/>
    <n v="1344"/>
    <n v="1676"/>
    <n v="100"/>
    <x v="1"/>
    <n v="9"/>
    <n v="3759"/>
  </r>
  <r>
    <n v="10394"/>
    <x v="1"/>
    <x v="0"/>
    <s v="Goldenbam"/>
    <s v="13-01-2016"/>
    <s v="Monon"/>
    <x v="3"/>
    <n v="8"/>
    <s v="Lansing"/>
    <s v="MI"/>
    <s v="21-03-2016"/>
    <n v="944"/>
    <n v="702"/>
    <n v="1383"/>
    <n v="1968"/>
    <n v="77"/>
    <x v="1"/>
    <n v="4"/>
    <n v="4997"/>
  </r>
  <r>
    <n v="10395"/>
    <x v="1"/>
    <x v="4"/>
    <s v="silfase"/>
    <s v="12-05-2016"/>
    <s v="Madison"/>
    <x v="1"/>
    <n v="2"/>
    <s v="Kalamazoo"/>
    <s v="MI"/>
    <s v="14-05-2016"/>
    <n v="1034"/>
    <n v="215"/>
    <n v="1551"/>
    <n v="2330"/>
    <n v="52"/>
    <x v="2"/>
    <n v="4"/>
    <n v="5130"/>
  </r>
  <r>
    <n v="10396"/>
    <x v="1"/>
    <x v="3"/>
    <s v="Unoex"/>
    <s v="29-03-2016"/>
    <s v="Green Bay"/>
    <x v="1"/>
    <n v="1"/>
    <s v="Joliet"/>
    <s v="IL"/>
    <s v="30-03-2016"/>
    <n v="293"/>
    <n v="293"/>
    <n v="3826"/>
    <n v="4316"/>
    <n v="92"/>
    <x v="0"/>
    <n v="1"/>
    <n v="8728"/>
  </r>
  <r>
    <n v="10397"/>
    <x v="1"/>
    <x v="3"/>
    <s v="Zoodrill"/>
    <s v="01-01-2016"/>
    <s v="Naperville"/>
    <x v="2"/>
    <n v="1"/>
    <s v="Indianapolis"/>
    <s v="IN"/>
    <s v="02-01-2016"/>
    <n v="224"/>
    <n v="224"/>
    <n v="8501"/>
    <n v="8941"/>
    <n v="65"/>
    <x v="0"/>
    <n v="10"/>
    <n v="17890"/>
  </r>
  <r>
    <n v="10398"/>
    <x v="0"/>
    <x v="2"/>
    <s v="Sunjob"/>
    <s v="05-04-2016"/>
    <s v="Rockford"/>
    <x v="2"/>
    <n v="4"/>
    <s v="Green Bay"/>
    <s v="WI"/>
    <s v="09-04-2016"/>
    <n v="623"/>
    <n v="623"/>
    <n v="5041"/>
    <n v="2847"/>
    <n v="70"/>
    <x v="0"/>
    <n v="10"/>
    <n v="9134"/>
  </r>
  <r>
    <n v="10399"/>
    <x v="0"/>
    <x v="4"/>
    <s v="Anmedia"/>
    <s v="10-05-2016"/>
    <s v="Appleton"/>
    <x v="1"/>
    <n v="8"/>
    <s v="Grand Rapids"/>
    <s v="MI"/>
    <s v="17-05-2016"/>
    <n v="1117"/>
    <n v="743"/>
    <n v="777"/>
    <n v="1397"/>
    <n v="53"/>
    <x v="1"/>
    <n v="7"/>
    <n v="4034"/>
  </r>
  <r>
    <n v="10400"/>
    <x v="1"/>
    <x v="0"/>
    <s v="Daltfax"/>
    <s v="13-03-2016"/>
    <s v="Cincinnati"/>
    <x v="4"/>
    <n v="9"/>
    <s v="Gary"/>
    <s v="IN"/>
    <s v="19-03-2016"/>
    <n v="1076"/>
    <n v="699"/>
    <n v="377"/>
    <n v="546"/>
    <n v="90"/>
    <x v="1"/>
    <n v="3"/>
    <n v="2698"/>
  </r>
  <r>
    <n v="10401"/>
    <x v="0"/>
    <x v="4"/>
    <s v="Physcone"/>
    <s v="02-08-2016"/>
    <s v="Dayton"/>
    <x v="4"/>
    <n v="2"/>
    <s v="Elgin"/>
    <s v="IL"/>
    <s v="02-08-2016"/>
    <n v="661"/>
    <n v="661"/>
    <n v="5769"/>
    <n v="6347"/>
    <n v="95"/>
    <x v="0"/>
    <n v="9"/>
    <n v="13438"/>
  </r>
  <r>
    <n v="10402"/>
    <x v="0"/>
    <x v="2"/>
    <s v="Kincorporation"/>
    <s v="12-03-2016"/>
    <s v="Toledo"/>
    <x v="4"/>
    <n v="2"/>
    <s v="Detriot"/>
    <s v="MI"/>
    <s v="14-03-2016"/>
    <n v="393"/>
    <n v="393"/>
    <n v="-319"/>
    <n v="-1999"/>
    <n v="66"/>
    <x v="0"/>
    <n v="7"/>
    <n v="-1532"/>
  </r>
  <r>
    <n v="10403"/>
    <x v="0"/>
    <x v="4"/>
    <s v="Vaiazozice"/>
    <s v="27-07-2016"/>
    <s v="Lansing"/>
    <x v="0"/>
    <n v="4"/>
    <s v="Dayton"/>
    <s v="OH"/>
    <s v="31-07-2016"/>
    <n v="1098"/>
    <n v="626"/>
    <n v="542"/>
    <n v="1458"/>
    <n v="69"/>
    <x v="0"/>
    <n v="6"/>
    <n v="3724"/>
  </r>
  <r>
    <n v="10404"/>
    <x v="1"/>
    <x v="2"/>
    <s v="Plusla"/>
    <s v="25-01-2016"/>
    <s v="Bangor"/>
    <x v="0"/>
    <n v="4"/>
    <s v="Davenport"/>
    <s v="IA"/>
    <s v="29-01-2016"/>
    <n v="1000"/>
    <n v="639"/>
    <n v="-253"/>
    <n v="-1914"/>
    <n v="61"/>
    <x v="0"/>
    <n v="6"/>
    <n v="-528"/>
  </r>
  <r>
    <n v="10405"/>
    <x v="0"/>
    <x v="2"/>
    <s v="nimlab"/>
    <s v="24-01-2016"/>
    <s v="Elgin"/>
    <x v="2"/>
    <n v="3"/>
    <s v="Cincinnati"/>
    <s v="OH"/>
    <s v="27-01-2016"/>
    <n v="571"/>
    <n v="339"/>
    <n v="6023"/>
    <n v="3448"/>
    <n v="77"/>
    <x v="0"/>
    <n v="6"/>
    <n v="10381"/>
  </r>
  <r>
    <n v="10406"/>
    <x v="0"/>
    <x v="2"/>
    <s v="tamplex"/>
    <s v="18-06-2016"/>
    <s v="Skokie"/>
    <x v="2"/>
    <n v="1"/>
    <s v="Chicago"/>
    <s v="IL"/>
    <s v="19-06-2016"/>
    <n v="1157"/>
    <n v="259"/>
    <n v="1759"/>
    <n v="-269"/>
    <n v="57"/>
    <x v="0"/>
    <n v="3"/>
    <n v="2906"/>
  </r>
  <r>
    <n v="10407"/>
    <x v="1"/>
    <x v="3"/>
    <s v="Blueit"/>
    <s v="15-07-2016"/>
    <s v="Kalamazoo"/>
    <x v="0"/>
    <n v="2"/>
    <s v="Bangor"/>
    <s v="MI"/>
    <s v="17-07-2016"/>
    <n v="720"/>
    <n v="579"/>
    <n v="5267"/>
    <n v="5849"/>
    <n v="98"/>
    <x v="0"/>
    <n v="10"/>
    <n v="12415"/>
  </r>
  <r>
    <n v="10408"/>
    <x v="1"/>
    <x v="1"/>
    <s v="roundphase"/>
    <s v="04-02-2016"/>
    <s v="Davenport"/>
    <x v="5"/>
    <n v="1"/>
    <s v="Appleton"/>
    <s v="WI"/>
    <s v="05-02-2016"/>
    <n v="322"/>
    <n v="315"/>
    <n v="3471"/>
    <n v="3942"/>
    <n v="96"/>
    <x v="0"/>
    <n v="7"/>
    <n v="8050"/>
  </r>
  <r>
    <n v="10409"/>
    <x v="1"/>
    <x v="1"/>
    <s v="Faseway"/>
    <s v="11-06-2016"/>
    <s v="Grand Rapids"/>
    <x v="0"/>
    <n v="2"/>
    <s v="Toledo"/>
    <s v="OH"/>
    <s v="12-06-2016"/>
    <n v="741"/>
    <n v="707"/>
    <n v="3920"/>
    <n v="4540"/>
    <n v="73"/>
    <x v="0"/>
    <n v="2"/>
    <n v="9908"/>
  </r>
  <r>
    <n v="10410"/>
    <x v="0"/>
    <x v="4"/>
    <s v="Tripplekix"/>
    <s v="09-08-2016"/>
    <s v="Milwaukee"/>
    <x v="1"/>
    <n v="6"/>
    <s v="Springfield"/>
    <s v="IL"/>
    <s v="15-08-2016"/>
    <n v="208"/>
    <n v="208"/>
    <n v="1539"/>
    <n v="1797"/>
    <n v="59"/>
    <x v="1"/>
    <n v="4"/>
    <n v="3752"/>
  </r>
  <r>
    <n v="10411"/>
    <x v="1"/>
    <x v="2"/>
    <s v="Dontam"/>
    <s v="11-04-2016"/>
    <s v="Springfield"/>
    <x v="2"/>
    <n v="6"/>
    <s v="Skokie"/>
    <s v="IL"/>
    <s v="17-04-2016"/>
    <n v="1152"/>
    <n v="568"/>
    <n v="6702"/>
    <n v="4978"/>
    <n v="94"/>
    <x v="1"/>
    <n v="2"/>
    <n v="13400"/>
  </r>
  <r>
    <n v="10412"/>
    <x v="1"/>
    <x v="4"/>
    <s v="Scotfase"/>
    <s v="12-02-2016"/>
    <s v="Chicago"/>
    <x v="2"/>
    <n v="5"/>
    <s v="Rockford"/>
    <s v="IL"/>
    <s v="17-02-2016"/>
    <n v="1019"/>
    <n v="218"/>
    <n v="2705"/>
    <n v="3556"/>
    <n v="52"/>
    <x v="1"/>
    <n v="10"/>
    <n v="7498"/>
  </r>
  <r>
    <n v="10413"/>
    <x v="0"/>
    <x v="3"/>
    <s v="Newzap"/>
    <s v="12-01-2016"/>
    <s v="Indianapolis"/>
    <x v="3"/>
    <n v="5"/>
    <s v="Northbrook"/>
    <s v="IL"/>
    <s v="17-01-2016"/>
    <n v="346"/>
    <n v="346"/>
    <n v="1347"/>
    <n v="2119"/>
    <n v="79"/>
    <x v="1"/>
    <n v="6"/>
    <n v="4158"/>
  </r>
  <r>
    <n v="10414"/>
    <x v="1"/>
    <x v="3"/>
    <s v="mathtouch"/>
    <s v="31-07-2016"/>
    <s v="Northbrook"/>
    <x v="2"/>
    <n v="8"/>
    <s v="Naperville"/>
    <s v="IL"/>
    <s v="21-03-2016"/>
    <n v="283"/>
    <n v="274"/>
    <n v="3047"/>
    <n v="3871"/>
    <n v="53"/>
    <x v="1"/>
    <n v="6"/>
    <n v="7475"/>
  </r>
  <r>
    <n v="10415"/>
    <x v="1"/>
    <x v="4"/>
    <s v="Zimity"/>
    <s v="03-02-2016"/>
    <s v="Detriot"/>
    <x v="0"/>
    <n v="2"/>
    <s v="Monon"/>
    <s v="IN"/>
    <s v="05-02-2016"/>
    <n v="1027"/>
    <n v="210"/>
    <n v="3246"/>
    <n v="3480"/>
    <n v="71"/>
    <x v="2"/>
    <n v="5"/>
    <n v="7963"/>
  </r>
  <r>
    <n v="10416"/>
    <x v="1"/>
    <x v="4"/>
    <s v="Dongbiolex"/>
    <s v="23-02-2016"/>
    <s v="Gary"/>
    <x v="3"/>
    <n v="2"/>
    <s v="Milwaukee"/>
    <s v="WI"/>
    <s v="25-02-2016"/>
    <n v="1067"/>
    <n v="296"/>
    <n v="4611"/>
    <n v="5281"/>
    <n v="64"/>
    <x v="0"/>
    <n v="4"/>
    <n v="11255"/>
  </r>
  <r>
    <n v="10417"/>
    <x v="1"/>
    <x v="0"/>
    <s v="J-lax"/>
    <s v="13-04-2016"/>
    <s v="Joliet"/>
    <x v="2"/>
    <n v="2"/>
    <s v="Madison"/>
    <s v="WI"/>
    <s v="15-04-2016"/>
    <n v="836"/>
    <n v="530"/>
    <n v="4154"/>
    <n v="4766"/>
    <n v="56"/>
    <x v="0"/>
    <n v="10"/>
    <n v="10286"/>
  </r>
  <r>
    <n v="10418"/>
    <x v="0"/>
    <x v="2"/>
    <s v="geofind"/>
    <s v="15-06-2016"/>
    <s v="Monon"/>
    <x v="3"/>
    <n v="1"/>
    <s v="Lansing"/>
    <s v="MI"/>
    <s v="16-06-2016"/>
    <n v="500"/>
    <n v="500"/>
    <n v="7089"/>
    <n v="4982"/>
    <n v="65"/>
    <x v="0"/>
    <n v="5"/>
    <n v="13071"/>
  </r>
  <r>
    <n v="10419"/>
    <x v="0"/>
    <x v="0"/>
    <s v="Iceelectrics"/>
    <s v="01-02-2016"/>
    <s v="Madison"/>
    <x v="1"/>
    <n v="8"/>
    <s v="Kalamazoo"/>
    <s v="MI"/>
    <s v="08-02-2016"/>
    <n v="450"/>
    <n v="341"/>
    <n v="8253"/>
    <n v="8504"/>
    <n v="60"/>
    <x v="1"/>
    <n v="8"/>
    <n v="17548"/>
  </r>
  <r>
    <n v="10420"/>
    <x v="1"/>
    <x v="4"/>
    <s v="Vaiazoom"/>
    <s v="03-02-2016"/>
    <s v="Green Bay"/>
    <x v="1"/>
    <n v="5"/>
    <s v="Joliet"/>
    <s v="IL"/>
    <s v="07-02-2016"/>
    <n v="671"/>
    <n v="480"/>
    <n v="1819"/>
    <n v="2109"/>
    <n v="68"/>
    <x v="1"/>
    <n v="4"/>
    <n v="5079"/>
  </r>
  <r>
    <n v="10421"/>
    <x v="1"/>
    <x v="2"/>
    <s v="Vaiataxon"/>
    <s v="01-07-2016"/>
    <s v="Naperville"/>
    <x v="2"/>
    <n v="2"/>
    <s v="Indianapolis"/>
    <s v="IN"/>
    <s v="02-07-2016"/>
    <n v="654"/>
    <n v="534"/>
    <n v="7133"/>
    <n v="4666"/>
    <n v="75"/>
    <x v="0"/>
    <n v="1"/>
    <n v="12987"/>
  </r>
  <r>
    <n v="10422"/>
    <x v="1"/>
    <x v="1"/>
    <s v="Pluslam"/>
    <s v="26-06-2016"/>
    <s v="Rockford"/>
    <x v="2"/>
    <n v="2"/>
    <s v="Green Bay"/>
    <s v="WI"/>
    <s v="28-06-2016"/>
    <n v="493"/>
    <n v="319"/>
    <n v="1182"/>
    <n v="1736"/>
    <n v="90"/>
    <x v="0"/>
    <n v="9"/>
    <n v="3730"/>
  </r>
  <r>
    <n v="10423"/>
    <x v="0"/>
    <x v="1"/>
    <s v="Rancan"/>
    <s v="08-04-2016"/>
    <s v="Appleton"/>
    <x v="1"/>
    <n v="3"/>
    <s v="Grand Rapids"/>
    <s v="MI"/>
    <s v="11-04-2016"/>
    <n v="787"/>
    <n v="787"/>
    <n v="5635"/>
    <n v="6057"/>
    <n v="60"/>
    <x v="0"/>
    <n v="7"/>
    <n v="13266"/>
  </r>
  <r>
    <n v="10424"/>
    <x v="0"/>
    <x v="0"/>
    <s v="Singleholdings"/>
    <s v="30-03-2016"/>
    <s v="Cincinnati"/>
    <x v="4"/>
    <n v="4"/>
    <s v="Gary"/>
    <s v="IN"/>
    <s v="03-04-2016"/>
    <n v="557"/>
    <n v="501"/>
    <n v="1623"/>
    <n v="2421"/>
    <n v="74"/>
    <x v="0"/>
    <n v="3"/>
    <n v="5102"/>
  </r>
  <r>
    <n v="10425"/>
    <x v="0"/>
    <x v="4"/>
    <s v="Gravetech"/>
    <s v="15-01-2016"/>
    <s v="Dayton"/>
    <x v="4"/>
    <n v="2"/>
    <s v="Elgin"/>
    <s v="IL"/>
    <s v="17-01-2016"/>
    <n v="676"/>
    <n v="223"/>
    <n v="295"/>
    <n v="515"/>
    <n v="78"/>
    <x v="0"/>
    <n v="6"/>
    <n v="1709"/>
  </r>
  <r>
    <n v="10426"/>
    <x v="1"/>
    <x v="0"/>
    <s v="Strongcane"/>
    <s v="16-06-2016"/>
    <s v="Toledo"/>
    <x v="4"/>
    <n v="3"/>
    <s v="Detriot"/>
    <s v="MI"/>
    <s v="19-06-2016"/>
    <n v="679"/>
    <n v="616"/>
    <n v="2477"/>
    <n v="3019"/>
    <n v="67"/>
    <x v="0"/>
    <n v="9"/>
    <n v="6791"/>
  </r>
  <r>
    <n v="10427"/>
    <x v="0"/>
    <x v="4"/>
    <s v="Condintex"/>
    <s v="07-07-2016"/>
    <s v="Lansing"/>
    <x v="0"/>
    <n v="2"/>
    <s v="Dayton"/>
    <s v="OH"/>
    <s v="09-07-2016"/>
    <n v="1178"/>
    <n v="243"/>
    <n v="4585"/>
    <n v="4756"/>
    <n v="94"/>
    <x v="0"/>
    <n v="10"/>
    <n v="10762"/>
  </r>
  <r>
    <n v="10428"/>
    <x v="1"/>
    <x v="4"/>
    <s v="Xx-canex"/>
    <s v="29-05-2016"/>
    <s v="Bangor"/>
    <x v="0"/>
    <n v="3"/>
    <s v="Davenport"/>
    <s v="IA"/>
    <s v="01-06-2016"/>
    <n v="886"/>
    <n v="701"/>
    <n v="3501"/>
    <n v="3812"/>
    <n v="53"/>
    <x v="0"/>
    <n v="4"/>
    <n v="8900"/>
  </r>
  <r>
    <n v="10429"/>
    <x v="1"/>
    <x v="3"/>
    <s v="Itdom"/>
    <s v="31-08-2016"/>
    <s v="Elgin"/>
    <x v="2"/>
    <n v="3"/>
    <s v="Cincinnati"/>
    <s v="OH"/>
    <s v="02-09-2016"/>
    <n v="1138"/>
    <n v="244"/>
    <n v="1693"/>
    <n v="2492"/>
    <n v="99"/>
    <x v="0"/>
    <n v="7"/>
    <n v="5567"/>
  </r>
  <r>
    <n v="10430"/>
    <x v="1"/>
    <x v="1"/>
    <s v="Zamholdings"/>
    <s v="18-04-2016"/>
    <s v="Skokie"/>
    <x v="2"/>
    <n v="7"/>
    <s v="Chicago"/>
    <s v="IL"/>
    <s v="25-04-2016"/>
    <n v="834"/>
    <n v="569"/>
    <n v="571"/>
    <n v="1395"/>
    <n v="95"/>
    <x v="1"/>
    <n v="7"/>
    <n v="3369"/>
  </r>
  <r>
    <n v="10431"/>
    <x v="1"/>
    <x v="2"/>
    <s v="Duo-fase"/>
    <s v="11-05-2016"/>
    <s v="Kalamazoo"/>
    <x v="0"/>
    <n v="7"/>
    <s v="Bangor"/>
    <s v="MI"/>
    <s v="18-05-2016"/>
    <n v="297"/>
    <n v="297"/>
    <n v="4223"/>
    <n v="2349"/>
    <n v="68"/>
    <x v="1"/>
    <n v="8"/>
    <n v="7166"/>
  </r>
  <r>
    <n v="10432"/>
    <x v="1"/>
    <x v="3"/>
    <s v="Saozoomtex"/>
    <s v="20-05-2016"/>
    <s v="Davenport"/>
    <x v="5"/>
    <n v="8"/>
    <s v="Appleton"/>
    <s v="WI"/>
    <s v="28-05-2016"/>
    <n v="222"/>
    <n v="222"/>
    <n v="6687"/>
    <n v="7409"/>
    <n v="76"/>
    <x v="1"/>
    <n v="10"/>
    <n v="14540"/>
  </r>
  <r>
    <n v="10433"/>
    <x v="0"/>
    <x v="1"/>
    <s v="Funlax"/>
    <s v="27-05-2016"/>
    <s v="Grand Rapids"/>
    <x v="0"/>
    <n v="7"/>
    <s v="Toledo"/>
    <s v="OH"/>
    <s v="03-06-2016"/>
    <n v="200"/>
    <n v="200"/>
    <n v="2022"/>
    <n v="2539"/>
    <n v="92"/>
    <x v="1"/>
    <n v="2"/>
    <n v="4961"/>
  </r>
  <r>
    <n v="10434"/>
    <x v="0"/>
    <x v="0"/>
    <s v="Beta-ron"/>
    <s v="26-08-2016"/>
    <s v="Milwaukee"/>
    <x v="1"/>
    <n v="5"/>
    <s v="Springfield"/>
    <s v="IL"/>
    <s v="21-03-2016"/>
    <n v="204"/>
    <n v="204"/>
    <n v="8573"/>
    <n v="8815"/>
    <n v="95"/>
    <x v="1"/>
    <n v="5"/>
    <n v="17796"/>
  </r>
  <r>
    <n v="10435"/>
    <x v="0"/>
    <x v="1"/>
    <s v="Zentrax"/>
    <s v="18-07-2016"/>
    <s v="Springfield"/>
    <x v="2"/>
    <n v="2"/>
    <s v="Skokie"/>
    <s v="IL"/>
    <s v="20-07-2016"/>
    <n v="456"/>
    <n v="456"/>
    <n v="5626"/>
    <n v="6117"/>
    <n v="68"/>
    <x v="2"/>
    <n v="7"/>
    <n v="12655"/>
  </r>
  <r>
    <n v="10436"/>
    <x v="0"/>
    <x v="2"/>
    <s v="bluecorporation"/>
    <s v="03-08-2016"/>
    <s v="Chicago"/>
    <x v="2"/>
    <n v="4"/>
    <s v="Rockford"/>
    <s v="IL"/>
    <s v="07-08-2016"/>
    <n v="842"/>
    <n v="644"/>
    <n v="5379"/>
    <n v="2953"/>
    <n v="57"/>
    <x v="0"/>
    <n v="4"/>
    <n v="9818"/>
  </r>
  <r>
    <n v="10437"/>
    <x v="0"/>
    <x v="4"/>
    <s v="Fin-cone"/>
    <s v="20-08-2016"/>
    <s v="Indianapolis"/>
    <x v="3"/>
    <n v="4"/>
    <s v="Northbrook"/>
    <s v="IL"/>
    <s v="24-08-2016"/>
    <n v="453"/>
    <n v="453"/>
    <n v="2467"/>
    <n v="3207"/>
    <n v="62"/>
    <x v="0"/>
    <n v="2"/>
    <n v="6580"/>
  </r>
  <r>
    <n v="10438"/>
    <x v="1"/>
    <x v="1"/>
    <s v="Ranmedia"/>
    <s v="07-08-2016"/>
    <s v="Northbrook"/>
    <x v="2"/>
    <n v="2"/>
    <s v="Naperville"/>
    <s v="IL"/>
    <s v="09-08-2016"/>
    <n v="435"/>
    <n v="426"/>
    <n v="3533"/>
    <n v="3781"/>
    <n v="97"/>
    <x v="0"/>
    <n v="8"/>
    <n v="8175"/>
  </r>
  <r>
    <n v="10439"/>
    <x v="0"/>
    <x v="2"/>
    <s v="Trueplus"/>
    <s v="15-07-2016"/>
    <s v="Detriot"/>
    <x v="0"/>
    <n v="7"/>
    <s v="Monon"/>
    <s v="IN"/>
    <s v="20-07-2016"/>
    <n v="835"/>
    <n v="497"/>
    <n v="4623"/>
    <n v="2604"/>
    <n v="98"/>
    <x v="1"/>
    <n v="10"/>
    <n v="8559"/>
  </r>
  <r>
    <n v="10440"/>
    <x v="0"/>
    <x v="1"/>
    <s v="Templax"/>
    <s v="04-05-2016"/>
    <s v="Gary"/>
    <x v="3"/>
    <n v="9"/>
    <s v="Milwaukee"/>
    <s v="WI"/>
    <s v="12-05-2016"/>
    <n v="370"/>
    <n v="316"/>
    <n v="575"/>
    <n v="923"/>
    <n v="91"/>
    <x v="1"/>
    <n v="1"/>
    <n v="2184"/>
  </r>
  <r>
    <n v="10441"/>
    <x v="0"/>
    <x v="3"/>
    <s v="roundphase"/>
    <s v="07-03-2016"/>
    <s v="Joliet"/>
    <x v="2"/>
    <n v="2"/>
    <s v="Madison"/>
    <s v="WI"/>
    <s v="08-03-2016"/>
    <n v="618"/>
    <n v="204"/>
    <n v="7216"/>
    <n v="7893"/>
    <n v="61"/>
    <x v="0"/>
    <n v="6"/>
    <n v="15931"/>
  </r>
  <r>
    <n v="10442"/>
    <x v="0"/>
    <x v="1"/>
    <s v="Medialax"/>
    <s v="11-03-2016"/>
    <s v="Monon"/>
    <x v="3"/>
    <n v="4"/>
    <s v="Lansing"/>
    <s v="MI"/>
    <s v="15-03-2016"/>
    <n v="303"/>
    <n v="303"/>
    <n v="4784"/>
    <n v="5203"/>
    <n v="80"/>
    <x v="0"/>
    <n v="9"/>
    <n v="10593"/>
  </r>
  <r>
    <n v="10443"/>
    <x v="1"/>
    <x v="0"/>
    <s v="Ronlamice"/>
    <s v="20-08-2016"/>
    <s v="Madison"/>
    <x v="1"/>
    <n v="1"/>
    <s v="Kalamazoo"/>
    <s v="MI"/>
    <s v="21-08-2016"/>
    <n v="535"/>
    <n v="246"/>
    <n v="6336"/>
    <n v="6975"/>
    <n v="57"/>
    <x v="0"/>
    <n v="5"/>
    <n v="14092"/>
  </r>
  <r>
    <n v="10444"/>
    <x v="0"/>
    <x v="4"/>
    <s v="Zummatexon"/>
    <s v="02-03-2016"/>
    <s v="Green Bay"/>
    <x v="1"/>
    <n v="4"/>
    <s v="Joliet"/>
    <s v="IL"/>
    <s v="06-03-2016"/>
    <n v="1022"/>
    <n v="479"/>
    <n v="6497"/>
    <n v="6819"/>
    <n v="67"/>
    <x v="0"/>
    <n v="2"/>
    <n v="14817"/>
  </r>
  <r>
    <n v="10445"/>
    <x v="1"/>
    <x v="4"/>
    <s v="Aptaxon"/>
    <s v="21-04-2016"/>
    <s v="Naperville"/>
    <x v="2"/>
    <n v="1"/>
    <s v="Indianapolis"/>
    <s v="IN"/>
    <s v="22-04-2016"/>
    <n v="648"/>
    <n v="417"/>
    <n v="6274"/>
    <n v="6733"/>
    <n v="81"/>
    <x v="0"/>
    <n v="10"/>
    <n v="14072"/>
  </r>
  <r>
    <n v="10446"/>
    <x v="1"/>
    <x v="1"/>
    <s v="Strongtechnology"/>
    <s v="05-01-2016"/>
    <s v="Rockford"/>
    <x v="2"/>
    <n v="1"/>
    <s v="Green Bay"/>
    <s v="WI"/>
    <s v="06-01-2016"/>
    <n v="868"/>
    <n v="335"/>
    <n v="5294"/>
    <n v="5574"/>
    <n v="79"/>
    <x v="0"/>
    <n v="10"/>
    <n v="12071"/>
  </r>
  <r>
    <n v="10447"/>
    <x v="0"/>
    <x v="2"/>
    <s v="Plextechi"/>
    <s v="02-06-2016"/>
    <s v="Appleton"/>
    <x v="1"/>
    <n v="2"/>
    <s v="Grand Rapids"/>
    <s v="MI"/>
    <s v="04-06-2016"/>
    <n v="878"/>
    <n v="525"/>
    <n v="7935"/>
    <n v="6361"/>
    <n v="93"/>
    <x v="0"/>
    <n v="5"/>
    <n v="15699"/>
  </r>
  <r>
    <n v="10448"/>
    <x v="0"/>
    <x v="2"/>
    <s v="Donplanet"/>
    <s v="14-01-2016"/>
    <s v="Cincinnati"/>
    <x v="4"/>
    <n v="2"/>
    <s v="Gary"/>
    <s v="IN"/>
    <s v="16-01-2016"/>
    <n v="895"/>
    <n v="739"/>
    <n v="1890"/>
    <n v="623"/>
    <n v="88"/>
    <x v="0"/>
    <n v="8"/>
    <n v="4147"/>
  </r>
  <r>
    <n v="10449"/>
    <x v="0"/>
    <x v="3"/>
    <s v="Whitekix"/>
    <s v="02-02-2016"/>
    <s v="Dayton"/>
    <x v="4"/>
    <n v="3"/>
    <s v="Elgin"/>
    <s v="IL"/>
    <s v="03-02-2016"/>
    <n v="1006"/>
    <n v="307"/>
    <n v="3990"/>
    <n v="4829"/>
    <n v="92"/>
    <x v="0"/>
    <n v="3"/>
    <n v="10132"/>
  </r>
  <r>
    <n v="10450"/>
    <x v="0"/>
    <x v="1"/>
    <s v="Streetplus"/>
    <s v="28-05-2016"/>
    <s v="Toledo"/>
    <x v="4"/>
    <n v="6"/>
    <s v="Detriot"/>
    <s v="MI"/>
    <s v="03-06-2016"/>
    <n v="346"/>
    <n v="258"/>
    <n v="5455"/>
    <n v="5936"/>
    <n v="79"/>
    <x v="1"/>
    <n v="1"/>
    <n v="11995"/>
  </r>
  <r>
    <n v="10451"/>
    <x v="0"/>
    <x v="2"/>
    <s v="K-antex"/>
    <s v="07-02-2016"/>
    <s v="Lansing"/>
    <x v="0"/>
    <n v="7"/>
    <s v="Dayton"/>
    <s v="OH"/>
    <s v="14-02-2016"/>
    <n v="706"/>
    <n v="436"/>
    <n v="5614"/>
    <n v="3693"/>
    <n v="72"/>
    <x v="1"/>
    <n v="4"/>
    <n v="10449"/>
  </r>
  <r>
    <n v="10452"/>
    <x v="0"/>
    <x v="0"/>
    <s v="Constreet"/>
    <s v="12-05-2016"/>
    <s v="Bangor"/>
    <x v="0"/>
    <n v="10"/>
    <s v="Davenport"/>
    <s v="IA"/>
    <s v="22-05-2016"/>
    <n v="366"/>
    <n v="366"/>
    <n v="6401"/>
    <n v="6573"/>
    <n v="72"/>
    <x v="1"/>
    <n v="5"/>
    <n v="13706"/>
  </r>
  <r>
    <n v="10453"/>
    <x v="1"/>
    <x v="3"/>
    <s v="Quotefix"/>
    <s v="07-08-2016"/>
    <s v="Elgin"/>
    <x v="2"/>
    <n v="10"/>
    <s v="Cincinnati"/>
    <s v="OH"/>
    <s v="17-08-2016"/>
    <n v="1003"/>
    <n v="675"/>
    <n v="6343"/>
    <n v="6650"/>
    <n v="72"/>
    <x v="1"/>
    <n v="10"/>
    <n v="14671"/>
  </r>
  <r>
    <n v="10454"/>
    <x v="0"/>
    <x v="0"/>
    <s v="Dripvivadex"/>
    <s v="01-08-2016"/>
    <s v="Skokie"/>
    <x v="2"/>
    <n v="5"/>
    <s v="Chicago"/>
    <s v="IL"/>
    <s v="21-03-2016"/>
    <n v="386"/>
    <n v="386"/>
    <n v="6259"/>
    <n v="6443"/>
    <n v="53"/>
    <x v="1"/>
    <n v="5"/>
    <n v="13474"/>
  </r>
  <r>
    <n v="10455"/>
    <x v="0"/>
    <x v="3"/>
    <s v="Trustcorporation"/>
    <s v="21-03-2016"/>
    <s v="Kalamazoo"/>
    <x v="0"/>
    <n v="2"/>
    <s v="Bangor"/>
    <s v="MI"/>
    <s v="23-03-2016"/>
    <n v="614"/>
    <n v="614"/>
    <n v="3550"/>
    <n v="4334"/>
    <n v="98"/>
    <x v="2"/>
    <n v="1"/>
    <n v="9112"/>
  </r>
  <r>
    <n v="10456"/>
    <x v="0"/>
    <x v="2"/>
    <s v="Zimjiit"/>
    <s v="21-05-2016"/>
    <s v="Davenport"/>
    <x v="5"/>
    <n v="3"/>
    <s v="Appleton"/>
    <s v="WI"/>
    <s v="24-05-2016"/>
    <n v="1165"/>
    <n v="729"/>
    <n v="2273"/>
    <n v="722"/>
    <n v="89"/>
    <x v="0"/>
    <n v="2"/>
    <n v="4889"/>
  </r>
  <r>
    <n v="10457"/>
    <x v="0"/>
    <x v="3"/>
    <s v="Scotcan"/>
    <s v="18-04-2016"/>
    <s v="Grand Rapids"/>
    <x v="0"/>
    <n v="2"/>
    <s v="Toledo"/>
    <s v="OH"/>
    <s v="20-04-2016"/>
    <n v="459"/>
    <n v="459"/>
    <n v="2137"/>
    <n v="2948"/>
    <n v="67"/>
    <x v="0"/>
    <n v="4"/>
    <n v="6003"/>
  </r>
  <r>
    <n v="10458"/>
    <x v="1"/>
    <x v="4"/>
    <s v="Duoflex"/>
    <s v="01-08-2016"/>
    <s v="Milwaukee"/>
    <x v="1"/>
    <n v="3"/>
    <s v="Springfield"/>
    <s v="IL"/>
    <s v="04-08-2016"/>
    <n v="511"/>
    <n v="511"/>
    <n v="3856"/>
    <n v="4319"/>
    <n v="66"/>
    <x v="0"/>
    <n v="9"/>
    <n v="9197"/>
  </r>
  <r>
    <n v="10459"/>
    <x v="1"/>
    <x v="0"/>
    <s v="Canetechnology"/>
    <s v="14-06-2016"/>
    <s v="Springfield"/>
    <x v="2"/>
    <n v="5"/>
    <s v="Skokie"/>
    <s v="IL"/>
    <s v="17-06-2016"/>
    <n v="419"/>
    <n v="419"/>
    <n v="4112"/>
    <n v="4363"/>
    <n v="58"/>
    <x v="1"/>
    <n v="6"/>
    <n v="9313"/>
  </r>
  <r>
    <n v="10460"/>
    <x v="1"/>
    <x v="2"/>
    <s v="Zotcare"/>
    <s v="20-06-2016"/>
    <s v="Chicago"/>
    <x v="2"/>
    <n v="9"/>
    <s v="Rockford"/>
    <s v="IL"/>
    <s v="26-06-2016"/>
    <n v="266"/>
    <n v="266"/>
    <n v="3738"/>
    <n v="1277"/>
    <n v="98"/>
    <x v="1"/>
    <n v="4"/>
    <n v="5547"/>
  </r>
  <r>
    <n v="10461"/>
    <x v="0"/>
    <x v="3"/>
    <s v="Solostreet"/>
    <s v="11-06-2016"/>
    <s v="Indianapolis"/>
    <x v="3"/>
    <n v="2"/>
    <s v="Northbrook"/>
    <s v="IL"/>
    <s v="11-06-2016"/>
    <n v="242"/>
    <n v="242"/>
    <n v="5721"/>
    <n v="6307"/>
    <n v="89"/>
    <x v="0"/>
    <n v="10"/>
    <n v="12512"/>
  </r>
  <r>
    <n v="10462"/>
    <x v="0"/>
    <x v="4"/>
    <s v="Xx-planet"/>
    <s v="20-02-2016"/>
    <s v="Northbrook"/>
    <x v="2"/>
    <n v="4"/>
    <s v="Naperville"/>
    <s v="IL"/>
    <s v="24-02-2016"/>
    <n v="321"/>
    <n v="225"/>
    <n v="6006"/>
    <n v="6913"/>
    <n v="100"/>
    <x v="0"/>
    <n v="6"/>
    <n v="13465"/>
  </r>
  <r>
    <n v="10463"/>
    <x v="0"/>
    <x v="2"/>
    <s v="apzone"/>
    <s v="22-04-2016"/>
    <s v="Detriot"/>
    <x v="0"/>
    <n v="1"/>
    <s v="Monon"/>
    <s v="IN"/>
    <s v="23-04-2016"/>
    <n v="451"/>
    <n v="451"/>
    <n v="8713"/>
    <n v="6285"/>
    <n v="61"/>
    <x v="0"/>
    <n v="6"/>
    <n v="15900"/>
  </r>
  <r>
    <n v="10464"/>
    <x v="1"/>
    <x v="2"/>
    <s v="Donglax"/>
    <s v="11-04-2016"/>
    <s v="Gary"/>
    <x v="3"/>
    <n v="3"/>
    <s v="Milwaukee"/>
    <s v="WI"/>
    <s v="14-04-2016"/>
    <n v="720"/>
    <n v="244"/>
    <n v="-317"/>
    <n v="-1803"/>
    <n v="54"/>
    <x v="0"/>
    <n v="9"/>
    <n v="-1156"/>
  </r>
  <r>
    <n v="10465"/>
    <x v="1"/>
    <x v="2"/>
    <s v="Jaylane"/>
    <s v="26-04-2016"/>
    <s v="Joliet"/>
    <x v="2"/>
    <n v="2"/>
    <s v="Madison"/>
    <s v="WI"/>
    <s v="28-04-2016"/>
    <n v="886"/>
    <n v="518"/>
    <n v="7594"/>
    <n v="5516"/>
    <n v="74"/>
    <x v="0"/>
    <n v="9"/>
    <n v="14514"/>
  </r>
  <r>
    <n v="10466"/>
    <x v="1"/>
    <x v="1"/>
    <s v="Silverace"/>
    <s v="10-01-2016"/>
    <s v="Monon"/>
    <x v="3"/>
    <n v="3"/>
    <s v="Lansing"/>
    <s v="MI"/>
    <s v="13-01-2016"/>
    <n v="326"/>
    <n v="326"/>
    <n v="3808"/>
    <n v="4093"/>
    <n v="80"/>
    <x v="0"/>
    <n v="6"/>
    <n v="8553"/>
  </r>
  <r>
    <n v="10467"/>
    <x v="0"/>
    <x v="0"/>
    <s v="Conelane"/>
    <s v="11-01-2016"/>
    <s v="Madison"/>
    <x v="1"/>
    <n v="4"/>
    <s v="Kalamazoo"/>
    <s v="MI"/>
    <s v="15-01-2016"/>
    <n v="225"/>
    <n v="225"/>
    <n v="128"/>
    <n v="868"/>
    <n v="81"/>
    <x v="0"/>
    <n v="7"/>
    <n v="1446"/>
  </r>
  <r>
    <n v="10468"/>
    <x v="1"/>
    <x v="0"/>
    <s v="Matsanice"/>
    <s v="13-06-2016"/>
    <s v="Green Bay"/>
    <x v="1"/>
    <n v="1"/>
    <s v="Joliet"/>
    <s v="IL"/>
    <s v="14-06-2016"/>
    <n v="660"/>
    <n v="418"/>
    <n v="2617"/>
    <n v="3435"/>
    <n v="54"/>
    <x v="0"/>
    <n v="8"/>
    <n v="7130"/>
  </r>
  <r>
    <n v="10469"/>
    <x v="0"/>
    <x v="3"/>
    <s v="Ronplanet"/>
    <s v="19-05-2016"/>
    <s v="Naperville"/>
    <x v="2"/>
    <n v="2"/>
    <s v="Indianapolis"/>
    <s v="IN"/>
    <s v="20-05-2016"/>
    <n v="404"/>
    <n v="404"/>
    <n v="7234"/>
    <n v="8108"/>
    <n v="72"/>
    <x v="0"/>
    <n v="5"/>
    <n v="16150"/>
  </r>
  <r>
    <n v="10470"/>
    <x v="1"/>
    <x v="3"/>
    <s v="Lexiplus"/>
    <s v="22-03-2016"/>
    <s v="Rockford"/>
    <x v="2"/>
    <n v="10"/>
    <s v="Green Bay"/>
    <s v="WI"/>
    <s v="01-04-2016"/>
    <n v="762"/>
    <n v="334"/>
    <n v="3494"/>
    <n v="3902"/>
    <n v="73"/>
    <x v="1"/>
    <n v="7"/>
    <n v="8492"/>
  </r>
  <r>
    <n v="10471"/>
    <x v="1"/>
    <x v="4"/>
    <s v="Plusity"/>
    <s v="15-08-2016"/>
    <s v="Appleton"/>
    <x v="1"/>
    <n v="10"/>
    <s v="Grand Rapids"/>
    <s v="MI"/>
    <s v="25-08-2016"/>
    <n v="393"/>
    <n v="393"/>
    <n v="4627"/>
    <n v="5297"/>
    <n v="57"/>
    <x v="1"/>
    <n v="4"/>
    <n v="10710"/>
  </r>
  <r>
    <n v="10472"/>
    <x v="1"/>
    <x v="3"/>
    <s v="Quotefix"/>
    <s v="27-03-2016"/>
    <s v="Cincinnati"/>
    <x v="4"/>
    <n v="8"/>
    <s v="Gary"/>
    <s v="IN"/>
    <s v="04-04-2016"/>
    <n v="434"/>
    <n v="206"/>
    <n v="3131"/>
    <n v="3682"/>
    <n v="97"/>
    <x v="1"/>
    <n v="6"/>
    <n v="7453"/>
  </r>
  <r>
    <n v="10473"/>
    <x v="0"/>
    <x v="2"/>
    <s v="Laex"/>
    <s v="05-06-2016"/>
    <s v="Dayton"/>
    <x v="4"/>
    <n v="7"/>
    <s v="Elgin"/>
    <s v="IL"/>
    <s v="12-06-2016"/>
    <n v="923"/>
    <n v="527"/>
    <n v="2480"/>
    <n v="269"/>
    <n v="73"/>
    <x v="1"/>
    <n v="5"/>
    <n v="4199"/>
  </r>
  <r>
    <n v="10474"/>
    <x v="1"/>
    <x v="0"/>
    <s v="Tantax"/>
    <s v="23-04-2016"/>
    <s v="Toledo"/>
    <x v="4"/>
    <n v="8"/>
    <s v="Detriot"/>
    <s v="MI"/>
    <s v="21-03-2016"/>
    <n v="865"/>
    <n v="238"/>
    <n v="2490"/>
    <n v="2670"/>
    <n v="71"/>
    <x v="1"/>
    <n v="5"/>
    <n v="6263"/>
  </r>
  <r>
    <n v="10475"/>
    <x v="0"/>
    <x v="3"/>
    <s v="Solohex"/>
    <s v="05-08-2016"/>
    <s v="Lansing"/>
    <x v="0"/>
    <n v="1"/>
    <s v="Dayton"/>
    <s v="OH"/>
    <s v="06-08-2016"/>
    <n v="326"/>
    <n v="326"/>
    <n v="7461"/>
    <n v="7932"/>
    <n v="65"/>
    <x v="2"/>
    <n v="8"/>
    <n v="16045"/>
  </r>
  <r>
    <n v="10476"/>
    <x v="0"/>
    <x v="3"/>
    <s v="Zapline"/>
    <s v="04-01-2016"/>
    <s v="Bangor"/>
    <x v="0"/>
    <n v="1"/>
    <s v="Davenport"/>
    <s v="IA"/>
    <s v="05-01-2016"/>
    <n v="1099"/>
    <n v="690"/>
    <n v="8256"/>
    <n v="8689"/>
    <n v="58"/>
    <x v="0"/>
    <n v="1"/>
    <n v="18734"/>
  </r>
  <r>
    <n v="10477"/>
    <x v="0"/>
    <x v="4"/>
    <s v="Tamtexon"/>
    <s v="09-06-2016"/>
    <s v="Elgin"/>
    <x v="2"/>
    <n v="1"/>
    <s v="Cincinnati"/>
    <s v="OH"/>
    <s v="10-06-2016"/>
    <n v="596"/>
    <n v="559"/>
    <n v="3861"/>
    <n v="4050"/>
    <n v="64"/>
    <x v="0"/>
    <n v="5"/>
    <n v="9066"/>
  </r>
  <r>
    <n v="10478"/>
    <x v="0"/>
    <x v="4"/>
    <s v="D-zohex"/>
    <s v="09-06-2016"/>
    <s v="Skokie"/>
    <x v="2"/>
    <n v="1"/>
    <s v="Chicago"/>
    <s v="IL"/>
    <s v="10-06-2016"/>
    <n v="757"/>
    <n v="251"/>
    <n v="615"/>
    <n v="1009"/>
    <n v="94"/>
    <x v="0"/>
    <n v="6"/>
    <n v="2632"/>
  </r>
  <r>
    <n v="10479"/>
    <x v="1"/>
    <x v="0"/>
    <s v="Joyancom"/>
    <s v="25-01-2016"/>
    <s v="Kalamazoo"/>
    <x v="0"/>
    <n v="7"/>
    <s v="Bangor"/>
    <s v="MI"/>
    <s v="31-01-2016"/>
    <n v="487"/>
    <n v="426"/>
    <n v="2111"/>
    <n v="2450"/>
    <n v="63"/>
    <x v="1"/>
    <n v="3"/>
    <n v="5474"/>
  </r>
  <r>
    <n v="10480"/>
    <x v="1"/>
    <x v="1"/>
    <s v="Goodtechno"/>
    <s v="12-03-2016"/>
    <s v="Davenport"/>
    <x v="5"/>
    <n v="10"/>
    <s v="Appleton"/>
    <s v="WI"/>
    <s v="21-03-2016"/>
    <n v="1140"/>
    <n v="710"/>
    <n v="4002"/>
    <n v="4367"/>
    <n v="86"/>
    <x v="1"/>
    <n v="1"/>
    <n v="10219"/>
  </r>
  <r>
    <n v="10481"/>
    <x v="1"/>
    <x v="2"/>
    <s v="Zunice"/>
    <s v="12-07-2016"/>
    <s v="Grand Rapids"/>
    <x v="0"/>
    <n v="2"/>
    <s v="Toledo"/>
    <s v="OH"/>
    <s v="13-07-2016"/>
    <n v="976"/>
    <n v="342"/>
    <n v="1322"/>
    <n v="-777"/>
    <n v="62"/>
    <x v="0"/>
    <n v="5"/>
    <n v="1863"/>
  </r>
  <r>
    <n v="10482"/>
    <x v="0"/>
    <x v="1"/>
    <s v="Goodquoing"/>
    <s v="22-07-2016"/>
    <s v="Milwaukee"/>
    <x v="1"/>
    <n v="4"/>
    <s v="Springfield"/>
    <s v="IL"/>
    <s v="26-07-2016"/>
    <n v="1128"/>
    <n v="489"/>
    <n v="1700"/>
    <n v="2330"/>
    <n v="78"/>
    <x v="0"/>
    <n v="2"/>
    <n v="5647"/>
  </r>
  <r>
    <n v="10483"/>
    <x v="0"/>
    <x v="3"/>
    <s v="Fasetech"/>
    <s v="17-05-2016"/>
    <s v="Springfield"/>
    <x v="2"/>
    <n v="3"/>
    <s v="Skokie"/>
    <s v="IL"/>
    <s v="20-05-2016"/>
    <n v="1019"/>
    <n v="210"/>
    <n v="59"/>
    <n v="296"/>
    <n v="97"/>
    <x v="0"/>
    <n v="5"/>
    <n v="1584"/>
  </r>
  <r>
    <n v="10484"/>
    <x v="0"/>
    <x v="0"/>
    <s v="Flexplex"/>
    <s v="29-03-2016"/>
    <s v="Chicago"/>
    <x v="2"/>
    <n v="3"/>
    <s v="Rockford"/>
    <s v="IL"/>
    <s v="01-04-2016"/>
    <n v="635"/>
    <n v="426"/>
    <n v="7381"/>
    <n v="8067"/>
    <n v="97"/>
    <x v="0"/>
    <n v="4"/>
    <n v="16509"/>
  </r>
  <r>
    <n v="10485"/>
    <x v="1"/>
    <x v="1"/>
    <s v="Bluezoombam"/>
    <s v="11-04-2016"/>
    <s v="Indianapolis"/>
    <x v="3"/>
    <n v="2"/>
    <s v="Northbrook"/>
    <s v="IL"/>
    <s v="13-04-2016"/>
    <n v="994"/>
    <n v="291"/>
    <n v="2844"/>
    <n v="3108"/>
    <n v="82"/>
    <x v="0"/>
    <n v="10"/>
    <n v="7237"/>
  </r>
  <r>
    <n v="10486"/>
    <x v="0"/>
    <x v="0"/>
    <s v="Cityis"/>
    <s v="23-01-2016"/>
    <s v="Northbrook"/>
    <x v="2"/>
    <n v="1"/>
    <s v="Naperville"/>
    <s v="IL"/>
    <s v="24-01-2016"/>
    <n v="528"/>
    <n v="409"/>
    <n v="5942"/>
    <n v="6779"/>
    <n v="83"/>
    <x v="0"/>
    <n v="4"/>
    <n v="13658"/>
  </r>
  <r>
    <n v="10487"/>
    <x v="0"/>
    <x v="1"/>
    <s v="Kantone"/>
    <s v="11-03-2016"/>
    <s v="Detriot"/>
    <x v="0"/>
    <n v="2"/>
    <s v="Monon"/>
    <s v="IN"/>
    <s v="13-03-2016"/>
    <n v="906"/>
    <n v="319"/>
    <n v="1581"/>
    <n v="2182"/>
    <n v="69"/>
    <x v="0"/>
    <n v="8"/>
    <n v="4988"/>
  </r>
  <r>
    <n v="10488"/>
    <x v="0"/>
    <x v="3"/>
    <s v="Treedrill"/>
    <s v="23-05-2016"/>
    <s v="Gary"/>
    <x v="3"/>
    <n v="1"/>
    <s v="Milwaukee"/>
    <s v="WI"/>
    <s v="24-05-2016"/>
    <n v="1056"/>
    <n v="738"/>
    <n v="2673"/>
    <n v="2937"/>
    <n v="66"/>
    <x v="0"/>
    <n v="4"/>
    <n v="7404"/>
  </r>
  <r>
    <n v="10489"/>
    <x v="1"/>
    <x v="1"/>
    <s v="stripzim"/>
    <s v="15-06-2016"/>
    <s v="Joliet"/>
    <x v="2"/>
    <n v="2"/>
    <s v="Madison"/>
    <s v="WI"/>
    <s v="15-06-2016"/>
    <n v="447"/>
    <n v="430"/>
    <n v="5142"/>
    <n v="5287"/>
    <n v="92"/>
    <x v="0"/>
    <n v="3"/>
    <n v="11306"/>
  </r>
  <r>
    <n v="10490"/>
    <x v="0"/>
    <x v="1"/>
    <s v="Dingquokix"/>
    <s v="13-05-2016"/>
    <s v="Monon"/>
    <x v="3"/>
    <n v="7"/>
    <s v="Lansing"/>
    <s v="MI"/>
    <s v="20-05-2016"/>
    <n v="1138"/>
    <n v="221"/>
    <n v="7676"/>
    <n v="8148"/>
    <n v="92"/>
    <x v="1"/>
    <n v="5"/>
    <n v="17183"/>
  </r>
  <r>
    <n v="10491"/>
    <x v="0"/>
    <x v="3"/>
    <s v="Ronvivalam"/>
    <s v="31-08-2016"/>
    <s v="Madison"/>
    <x v="1"/>
    <n v="6"/>
    <s v="Kalamazoo"/>
    <s v="MI"/>
    <s v="06-09-2016"/>
    <n v="469"/>
    <n v="300"/>
    <n v="5940"/>
    <n v="6656"/>
    <n v="62"/>
    <x v="1"/>
    <n v="3"/>
    <n v="13365"/>
  </r>
  <r>
    <n v="10492"/>
    <x v="0"/>
    <x v="0"/>
    <s v="Y-flex"/>
    <s v="23-01-2016"/>
    <s v="Green Bay"/>
    <x v="1"/>
    <n v="9"/>
    <s v="Joliet"/>
    <s v="IL"/>
    <s v="01-02-2016"/>
    <n v="266"/>
    <n v="266"/>
    <n v="6255"/>
    <n v="6656"/>
    <n v="88"/>
    <x v="1"/>
    <n v="5"/>
    <n v="13443"/>
  </r>
  <r>
    <n v="10493"/>
    <x v="1"/>
    <x v="2"/>
    <s v="Faxotfind"/>
    <s v="28-03-2016"/>
    <s v="Naperville"/>
    <x v="2"/>
    <n v="9"/>
    <s v="Indianapolis"/>
    <s v="IN"/>
    <s v="06-04-2016"/>
    <n v="280"/>
    <n v="280"/>
    <n v="5911"/>
    <n v="3286"/>
    <n v="69"/>
    <x v="1"/>
    <n v="7"/>
    <n v="9757"/>
  </r>
  <r>
    <n v="10494"/>
    <x v="0"/>
    <x v="3"/>
    <s v="Warelane"/>
    <s v="25-01-2016"/>
    <s v="Rockford"/>
    <x v="2"/>
    <n v="5"/>
    <s v="Green Bay"/>
    <s v="WI"/>
    <s v="21-03-2016"/>
    <n v="929"/>
    <n v="224"/>
    <n v="5997"/>
    <n v="6181"/>
    <n v="60"/>
    <x v="1"/>
    <n v="6"/>
    <n v="13331"/>
  </r>
  <r>
    <n v="10495"/>
    <x v="0"/>
    <x v="0"/>
    <s v="Hexunobam"/>
    <s v="11-02-2016"/>
    <s v="Appleton"/>
    <x v="1"/>
    <n v="2"/>
    <s v="Grand Rapids"/>
    <s v="MI"/>
    <s v="13-02-2016"/>
    <n v="784"/>
    <n v="731"/>
    <n v="198"/>
    <n v="1187"/>
    <n v="89"/>
    <x v="2"/>
    <n v="10"/>
    <n v="2900"/>
  </r>
  <r>
    <n v="10496"/>
    <x v="0"/>
    <x v="3"/>
    <s v="Quadplanet"/>
    <s v="20-07-2016"/>
    <s v="Cincinnati"/>
    <x v="4"/>
    <n v="3"/>
    <s v="Gary"/>
    <s v="IN"/>
    <s v="23-07-2016"/>
    <n v="453"/>
    <n v="453"/>
    <n v="183"/>
    <n v="311"/>
    <n v="75"/>
    <x v="0"/>
    <n v="8"/>
    <n v="1400"/>
  </r>
  <r>
    <n v="10497"/>
    <x v="0"/>
    <x v="3"/>
    <s v="Opehouse"/>
    <s v="29-03-2016"/>
    <s v="Dayton"/>
    <x v="4"/>
    <n v="4"/>
    <s v="Elgin"/>
    <s v="IL"/>
    <s v="02-04-2016"/>
    <n v="791"/>
    <n v="531"/>
    <n v="2514"/>
    <n v="3105"/>
    <n v="83"/>
    <x v="0"/>
    <n v="2"/>
    <n v="6941"/>
  </r>
  <r>
    <n v="10498"/>
    <x v="0"/>
    <x v="3"/>
    <s v="Carekix"/>
    <s v="06-08-2016"/>
    <s v="Toledo"/>
    <x v="4"/>
    <n v="4"/>
    <s v="Detriot"/>
    <s v="MI"/>
    <s v="10-08-2016"/>
    <n v="710"/>
    <n v="607"/>
    <n v="-404"/>
    <n v="271"/>
    <n v="73"/>
    <x v="0"/>
    <n v="8"/>
    <n v="1184"/>
  </r>
  <r>
    <n v="10499"/>
    <x v="1"/>
    <x v="4"/>
    <s v="Ozeris"/>
    <s v="18-03-2016"/>
    <s v="Lansing"/>
    <x v="0"/>
    <n v="9"/>
    <s v="Dayton"/>
    <s v="OH"/>
    <s v="25-03-2016"/>
    <n v="265"/>
    <n v="265"/>
    <n v="803"/>
    <n v="978"/>
    <n v="51"/>
    <x v="1"/>
    <n v="9"/>
    <n v="2311"/>
  </r>
  <r>
    <n v="10500"/>
    <x v="1"/>
    <x v="3"/>
    <s v="Singlejob"/>
    <s v="07-06-2016"/>
    <s v="Bangor"/>
    <x v="0"/>
    <n v="10"/>
    <s v="Davenport"/>
    <s v="IA"/>
    <s v="16-06-2016"/>
    <n v="591"/>
    <n v="201"/>
    <n v="7485"/>
    <n v="7774"/>
    <n v="53"/>
    <x v="1"/>
    <n v="5"/>
    <n v="16051"/>
  </r>
  <r>
    <n v="10501"/>
    <x v="0"/>
    <x v="4"/>
    <s v="Y-zoom"/>
    <s v="06-08-2016"/>
    <s v="Elgin"/>
    <x v="2"/>
    <n v="3"/>
    <s v="Cincinnati"/>
    <s v="OH"/>
    <s v="06-08-2016"/>
    <n v="255"/>
    <n v="255"/>
    <n v="3296"/>
    <n v="4273"/>
    <n v="50"/>
    <x v="0"/>
    <n v="9"/>
    <n v="8079"/>
  </r>
  <r>
    <n v="10502"/>
    <x v="1"/>
    <x v="0"/>
    <s v="Faxron"/>
    <s v="03-06-2016"/>
    <s v="Skokie"/>
    <x v="2"/>
    <n v="4"/>
    <s v="Chicago"/>
    <s v="IL"/>
    <s v="07-06-2016"/>
    <n v="891"/>
    <n v="200"/>
    <n v="8380"/>
    <n v="8740"/>
    <n v="91"/>
    <x v="0"/>
    <n v="8"/>
    <n v="18211"/>
  </r>
  <r>
    <n v="10503"/>
    <x v="1"/>
    <x v="4"/>
    <s v="Faseron"/>
    <s v="04-01-2016"/>
    <s v="Kalamazoo"/>
    <x v="0"/>
    <n v="4"/>
    <s v="Bangor"/>
    <s v="MI"/>
    <s v="08-01-2016"/>
    <n v="1003"/>
    <n v="302"/>
    <n v="7392"/>
    <n v="8099"/>
    <n v="58"/>
    <x v="0"/>
    <n v="6"/>
    <n v="16796"/>
  </r>
  <r>
    <n v="10504"/>
    <x v="1"/>
    <x v="2"/>
    <s v="Lamlab"/>
    <s v="14-04-2016"/>
    <s v="Davenport"/>
    <x v="5"/>
    <n v="4"/>
    <s v="Appleton"/>
    <s v="WI"/>
    <s v="18-04-2016"/>
    <n v="705"/>
    <n v="653"/>
    <n v="654"/>
    <n v="-1480"/>
    <n v="84"/>
    <x v="0"/>
    <n v="6"/>
    <n v="532"/>
  </r>
  <r>
    <n v="10505"/>
    <x v="1"/>
    <x v="2"/>
    <s v="Geoit"/>
    <s v="25-03-2016"/>
    <s v="Grand Rapids"/>
    <x v="0"/>
    <n v="2"/>
    <s v="Toledo"/>
    <s v="OH"/>
    <s v="27-03-2016"/>
    <n v="268"/>
    <n v="268"/>
    <n v="6177"/>
    <n v="3709"/>
    <n v="99"/>
    <x v="0"/>
    <n v="9"/>
    <n v="10422"/>
  </r>
  <r>
    <n v="10506"/>
    <x v="0"/>
    <x v="4"/>
    <s v="planetron"/>
    <s v="27-07-2016"/>
    <s v="Milwaukee"/>
    <x v="1"/>
    <n v="2"/>
    <s v="Springfield"/>
    <s v="IL"/>
    <s v="29-07-2016"/>
    <n v="362"/>
    <n v="328"/>
    <n v="7043"/>
    <n v="7694"/>
    <n v="53"/>
    <x v="0"/>
    <n v="3"/>
    <n v="15427"/>
  </r>
  <r>
    <n v="10507"/>
    <x v="0"/>
    <x v="1"/>
    <s v="Stimcore"/>
    <s v="10-08-2016"/>
    <s v="Springfield"/>
    <x v="2"/>
    <n v="2"/>
    <s v="Skokie"/>
    <s v="IL"/>
    <s v="12-08-2016"/>
    <n v="308"/>
    <n v="308"/>
    <n v="6684"/>
    <n v="6964"/>
    <n v="57"/>
    <x v="0"/>
    <n v="2"/>
    <n v="14264"/>
  </r>
  <r>
    <n v="10508"/>
    <x v="1"/>
    <x v="4"/>
    <s v="Zuntone"/>
    <s v="12-05-2016"/>
    <s v="Chicago"/>
    <x v="2"/>
    <n v="4"/>
    <s v="Rockford"/>
    <s v="IL"/>
    <s v="16-05-2016"/>
    <n v="201"/>
    <n v="201"/>
    <n v="4839"/>
    <n v="5146"/>
    <n v="95"/>
    <x v="0"/>
    <n v="1"/>
    <n v="10387"/>
  </r>
  <r>
    <n v="10509"/>
    <x v="0"/>
    <x v="4"/>
    <s v="techmedia"/>
    <s v="12-02-2016"/>
    <s v="Indianapolis"/>
    <x v="3"/>
    <n v="2"/>
    <s v="Northbrook"/>
    <s v="IL"/>
    <s v="12-02-2016"/>
    <n v="897"/>
    <n v="691"/>
    <n v="4174"/>
    <n v="4316"/>
    <n v="50"/>
    <x v="0"/>
    <n v="4"/>
    <n v="10078"/>
  </r>
  <r>
    <n v="10510"/>
    <x v="0"/>
    <x v="2"/>
    <s v="Labdox"/>
    <s v="29-05-2016"/>
    <s v="Northbrook"/>
    <x v="2"/>
    <n v="7"/>
    <s v="Naperville"/>
    <s v="IL"/>
    <s v="05-06-2016"/>
    <n v="894"/>
    <n v="789"/>
    <n v="7760"/>
    <n v="5750"/>
    <n v="50"/>
    <x v="1"/>
    <n v="6"/>
    <n v="15193"/>
  </r>
  <r>
    <n v="10511"/>
    <x v="0"/>
    <x v="2"/>
    <s v="Lexidom"/>
    <s v="19-02-2016"/>
    <s v="Detriot"/>
    <x v="0"/>
    <n v="5"/>
    <s v="Monon"/>
    <s v="IN"/>
    <s v="24-02-2016"/>
    <n v="680"/>
    <n v="680"/>
    <n v="-545"/>
    <n v="-2012"/>
    <n v="54"/>
    <x v="1"/>
    <n v="5"/>
    <n v="-1197"/>
  </r>
  <r>
    <n v="10512"/>
    <x v="1"/>
    <x v="4"/>
    <s v="zummatax"/>
    <s v="19-07-2016"/>
    <s v="Gary"/>
    <x v="3"/>
    <n v="8"/>
    <s v="Milwaukee"/>
    <s v="WI"/>
    <s v="27-07-2016"/>
    <n v="516"/>
    <n v="516"/>
    <n v="5616"/>
    <n v="6376"/>
    <n v="57"/>
    <x v="1"/>
    <n v="6"/>
    <n v="13024"/>
  </r>
  <r>
    <n v="10513"/>
    <x v="0"/>
    <x v="2"/>
    <s v="Saokeycane"/>
    <s v="03-05-2016"/>
    <s v="Joliet"/>
    <x v="2"/>
    <n v="8"/>
    <s v="Madison"/>
    <s v="WI"/>
    <s v="11-05-2016"/>
    <n v="552"/>
    <n v="552"/>
    <n v="3736"/>
    <n v="1678"/>
    <n v="74"/>
    <x v="1"/>
    <n v="3"/>
    <n v="6518"/>
  </r>
  <r>
    <n v="10514"/>
    <x v="0"/>
    <x v="4"/>
    <s v="Keystreet"/>
    <s v="16-08-2016"/>
    <s v="Monon"/>
    <x v="3"/>
    <n v="6"/>
    <s v="Lansing"/>
    <s v="MI"/>
    <s v="21-03-2016"/>
    <n v="353"/>
    <n v="258"/>
    <n v="326"/>
    <n v="678"/>
    <n v="70"/>
    <x v="1"/>
    <n v="3"/>
    <n v="1615"/>
  </r>
  <r>
    <n v="10515"/>
    <x v="0"/>
    <x v="4"/>
    <s v="Inzone"/>
    <s v="15-07-2016"/>
    <s v="Madison"/>
    <x v="1"/>
    <n v="2"/>
    <s v="Kalamazoo"/>
    <s v="MI"/>
    <s v="17-07-2016"/>
    <n v="1017"/>
    <n v="221"/>
    <n v="8562"/>
    <n v="8875"/>
    <n v="85"/>
    <x v="2"/>
    <n v="3"/>
    <n v="18675"/>
  </r>
  <r>
    <n v="10516"/>
    <x v="1"/>
    <x v="2"/>
    <s v="Zerlane"/>
    <s v="24-01-2016"/>
    <s v="Green Bay"/>
    <x v="1"/>
    <n v="4"/>
    <s v="Joliet"/>
    <s v="IL"/>
    <s v="28-01-2016"/>
    <n v="672"/>
    <n v="376"/>
    <n v="3644"/>
    <n v="1560"/>
    <n v="84"/>
    <x v="0"/>
    <n v="4"/>
    <n v="6252"/>
  </r>
  <r>
    <n v="10517"/>
    <x v="0"/>
    <x v="4"/>
    <s v="Fixace"/>
    <s v="03-01-2016"/>
    <s v="Naperville"/>
    <x v="2"/>
    <n v="2"/>
    <s v="Indianapolis"/>
    <s v="IN"/>
    <s v="05-01-2016"/>
    <n v="1180"/>
    <n v="439"/>
    <n v="1930"/>
    <n v="2770"/>
    <n v="64"/>
    <x v="0"/>
    <n v="1"/>
    <n v="6319"/>
  </r>
  <r>
    <n v="10518"/>
    <x v="0"/>
    <x v="3"/>
    <s v="tres-tone"/>
    <s v="01-04-2016"/>
    <s v="Rockford"/>
    <x v="2"/>
    <n v="1"/>
    <s v="Green Bay"/>
    <s v="WI"/>
    <s v="02-04-2016"/>
    <n v="477"/>
    <n v="234"/>
    <n v="6954"/>
    <n v="7115"/>
    <n v="87"/>
    <x v="0"/>
    <n v="8"/>
    <n v="14780"/>
  </r>
  <r>
    <n v="10519"/>
    <x v="0"/>
    <x v="0"/>
    <s v="unaity"/>
    <s v="11-06-2016"/>
    <s v="Appleton"/>
    <x v="1"/>
    <n v="8"/>
    <s v="Grand Rapids"/>
    <s v="MI"/>
    <s v="17-06-2016"/>
    <n v="1195"/>
    <n v="586"/>
    <n v="5137"/>
    <n v="5404"/>
    <n v="79"/>
    <x v="1"/>
    <n v="6"/>
    <n v="12322"/>
  </r>
  <r>
    <n v="10520"/>
    <x v="1"/>
    <x v="3"/>
    <s v="Scotline"/>
    <s v="01-04-2016"/>
    <s v="Cincinnati"/>
    <x v="4"/>
    <n v="10"/>
    <s v="Gary"/>
    <s v="IN"/>
    <s v="08-04-2016"/>
    <n v="246"/>
    <n v="246"/>
    <n v="1043"/>
    <n v="1897"/>
    <n v="78"/>
    <x v="1"/>
    <n v="2"/>
    <n v="3432"/>
  </r>
  <r>
    <n v="10521"/>
    <x v="1"/>
    <x v="4"/>
    <s v="Daltcare"/>
    <s v="19-06-2016"/>
    <s v="Dayton"/>
    <x v="4"/>
    <n v="2"/>
    <s v="Elgin"/>
    <s v="IL"/>
    <s v="19-06-2016"/>
    <n v="629"/>
    <n v="286"/>
    <n v="1175"/>
    <n v="1282"/>
    <n v="96"/>
    <x v="0"/>
    <n v="1"/>
    <n v="3372"/>
  </r>
  <r>
    <n v="10522"/>
    <x v="0"/>
    <x v="4"/>
    <s v="doubleis"/>
    <s v="29-07-2016"/>
    <s v="Toledo"/>
    <x v="4"/>
    <n v="4"/>
    <s v="Detriot"/>
    <s v="MI"/>
    <s v="02-08-2016"/>
    <n v="876"/>
    <n v="357"/>
    <n v="3740"/>
    <n v="4523"/>
    <n v="62"/>
    <x v="0"/>
    <n v="7"/>
    <n v="9496"/>
  </r>
  <r>
    <n v="10523"/>
    <x v="1"/>
    <x v="2"/>
    <s v="Ontohatron"/>
    <s v="23-06-2016"/>
    <s v="Lansing"/>
    <x v="0"/>
    <n v="1"/>
    <s v="Dayton"/>
    <s v="OH"/>
    <s v="24-06-2016"/>
    <n v="1078"/>
    <n v="702"/>
    <n v="720"/>
    <n v="-1992"/>
    <n v="66"/>
    <x v="0"/>
    <n v="2"/>
    <n v="508"/>
  </r>
  <r>
    <n v="10524"/>
    <x v="0"/>
    <x v="2"/>
    <s v="Indibase"/>
    <s v="14-02-2016"/>
    <s v="Bangor"/>
    <x v="0"/>
    <n v="2"/>
    <s v="Davenport"/>
    <s v="IA"/>
    <s v="16-02-2016"/>
    <n v="475"/>
    <n v="306"/>
    <n v="6559"/>
    <n v="4503"/>
    <n v="57"/>
    <x v="0"/>
    <n v="8"/>
    <n v="11843"/>
  </r>
  <r>
    <n v="10525"/>
    <x v="1"/>
    <x v="0"/>
    <s v="Dongtinlux"/>
    <s v="10-05-2016"/>
    <s v="Elgin"/>
    <x v="2"/>
    <n v="2"/>
    <s v="Cincinnati"/>
    <s v="OH"/>
    <s v="12-05-2016"/>
    <n v="383"/>
    <n v="383"/>
    <n v="5734"/>
    <n v="6388"/>
    <n v="74"/>
    <x v="0"/>
    <n v="9"/>
    <n v="12888"/>
  </r>
  <r>
    <n v="10526"/>
    <x v="1"/>
    <x v="2"/>
    <s v="geohigh"/>
    <s v="20-05-2016"/>
    <s v="Skokie"/>
    <x v="2"/>
    <n v="1"/>
    <s v="Chicago"/>
    <s v="IL"/>
    <s v="21-05-2016"/>
    <n v="683"/>
    <n v="486"/>
    <n v="3812"/>
    <n v="1533"/>
    <n v="51"/>
    <x v="0"/>
    <n v="1"/>
    <n v="6514"/>
  </r>
  <r>
    <n v="10527"/>
    <x v="0"/>
    <x v="2"/>
    <s v="Mediaware"/>
    <s v="21-05-2016"/>
    <s v="Kalamazoo"/>
    <x v="0"/>
    <n v="2"/>
    <s v="Bangor"/>
    <s v="MI"/>
    <s v="23-05-2016"/>
    <n v="1026"/>
    <n v="568"/>
    <n v="4716"/>
    <n v="3001"/>
    <n v="87"/>
    <x v="0"/>
    <n v="1"/>
    <n v="9311"/>
  </r>
  <r>
    <n v="10528"/>
    <x v="1"/>
    <x v="0"/>
    <s v="Goldenlex"/>
    <s v="10-01-2016"/>
    <s v="Davenport"/>
    <x v="5"/>
    <n v="1"/>
    <s v="Appleton"/>
    <s v="WI"/>
    <s v="11-01-2016"/>
    <n v="675"/>
    <n v="675"/>
    <n v="2677"/>
    <n v="3669"/>
    <n v="77"/>
    <x v="0"/>
    <n v="8"/>
    <n v="7696"/>
  </r>
  <r>
    <n v="10529"/>
    <x v="0"/>
    <x v="0"/>
    <s v="Canecare"/>
    <s v="22-08-2016"/>
    <s v="Grand Rapids"/>
    <x v="0"/>
    <n v="2"/>
    <s v="Toledo"/>
    <s v="OH"/>
    <s v="22-08-2016"/>
    <n v="1111"/>
    <n v="570"/>
    <n v="489"/>
    <n v="1089"/>
    <n v="56"/>
    <x v="0"/>
    <n v="5"/>
    <n v="3259"/>
  </r>
  <r>
    <n v="10530"/>
    <x v="1"/>
    <x v="1"/>
    <s v="Zumcane"/>
    <s v="19-06-2016"/>
    <s v="Milwaukee"/>
    <x v="1"/>
    <n v="6"/>
    <s v="Springfield"/>
    <s v="IL"/>
    <s v="25-06-2016"/>
    <n v="642"/>
    <n v="642"/>
    <n v="5333"/>
    <n v="6082"/>
    <n v="77"/>
    <x v="1"/>
    <n v="5"/>
    <n v="12699"/>
  </r>
  <r>
    <n v="10531"/>
    <x v="0"/>
    <x v="4"/>
    <s v="Zerhouse"/>
    <s v="21-02-2016"/>
    <s v="Springfield"/>
    <x v="2"/>
    <n v="7"/>
    <s v="Skokie"/>
    <s v="IL"/>
    <s v="28-02-2016"/>
    <n v="307"/>
    <n v="307"/>
    <n v="3029"/>
    <n v="3981"/>
    <n v="91"/>
    <x v="1"/>
    <n v="3"/>
    <n v="7624"/>
  </r>
  <r>
    <n v="10532"/>
    <x v="0"/>
    <x v="3"/>
    <s v="Ganzsannix"/>
    <s v="22-07-2016"/>
    <s v="Chicago"/>
    <x v="2"/>
    <n v="9"/>
    <s v="Rockford"/>
    <s v="IL"/>
    <s v="31-07-2016"/>
    <n v="1179"/>
    <n v="286"/>
    <n v="2184"/>
    <n v="2331"/>
    <n v="57"/>
    <x v="1"/>
    <n v="6"/>
    <n v="5980"/>
  </r>
  <r>
    <n v="10533"/>
    <x v="1"/>
    <x v="2"/>
    <s v="Yearcorporation"/>
    <s v="14-05-2016"/>
    <s v="Indianapolis"/>
    <x v="3"/>
    <n v="6"/>
    <s v="Northbrook"/>
    <s v="IL"/>
    <s v="20-05-2016"/>
    <n v="608"/>
    <n v="517"/>
    <n v="3658"/>
    <n v="2453"/>
    <n v="86"/>
    <x v="1"/>
    <n v="6"/>
    <n v="7236"/>
  </r>
  <r>
    <n v="10534"/>
    <x v="0"/>
    <x v="1"/>
    <s v="Planetline"/>
    <s v="09-08-2016"/>
    <s v="Northbrook"/>
    <x v="2"/>
    <n v="9"/>
    <s v="Naperville"/>
    <s v="IL"/>
    <s v="21-03-2016"/>
    <n v="565"/>
    <n v="215"/>
    <n v="5451"/>
    <n v="6260"/>
    <n v="90"/>
    <x v="1"/>
    <n v="5"/>
    <n v="12491"/>
  </r>
  <r>
    <n v="10535"/>
    <x v="1"/>
    <x v="3"/>
    <s v="Planetware"/>
    <s v="30-06-2016"/>
    <s v="Detriot"/>
    <x v="0"/>
    <n v="2"/>
    <s v="Monon"/>
    <s v="IN"/>
    <s v="02-07-2016"/>
    <n v="1130"/>
    <n v="543"/>
    <n v="7377"/>
    <n v="7559"/>
    <n v="55"/>
    <x v="2"/>
    <n v="9"/>
    <n v="16609"/>
  </r>
  <r>
    <n v="10536"/>
    <x v="1"/>
    <x v="1"/>
    <s v="Indigoice"/>
    <s v="17-01-2016"/>
    <s v="Gary"/>
    <x v="3"/>
    <n v="3"/>
    <s v="Milwaukee"/>
    <s v="WI"/>
    <s v="20-01-2016"/>
    <n v="567"/>
    <n v="404"/>
    <n v="113"/>
    <n v="418"/>
    <n v="90"/>
    <x v="0"/>
    <n v="3"/>
    <n v="1502"/>
  </r>
  <r>
    <n v="10537"/>
    <x v="1"/>
    <x v="4"/>
    <s v="Zotfan"/>
    <s v="23-01-2016"/>
    <s v="Joliet"/>
    <x v="2"/>
    <n v="2"/>
    <s v="Madison"/>
    <s v="WI"/>
    <s v="25-01-2016"/>
    <n v="571"/>
    <n v="361"/>
    <n v="5270"/>
    <n v="5537"/>
    <n v="87"/>
    <x v="0"/>
    <n v="6"/>
    <n v="11739"/>
  </r>
  <r>
    <n v="10538"/>
    <x v="0"/>
    <x v="2"/>
    <s v="Medcan"/>
    <s v="05-02-2016"/>
    <s v="Monon"/>
    <x v="3"/>
    <n v="2"/>
    <s v="Lansing"/>
    <s v="MI"/>
    <s v="07-02-2016"/>
    <n v="330"/>
    <n v="330"/>
    <n v="3747"/>
    <n v="1385"/>
    <n v="68"/>
    <x v="0"/>
    <n v="7"/>
    <n v="5792"/>
  </r>
  <r>
    <n v="10539"/>
    <x v="1"/>
    <x v="2"/>
    <s v="Fixcan"/>
    <s v="20-08-2016"/>
    <s v="Madison"/>
    <x v="1"/>
    <n v="9"/>
    <s v="Kalamazoo"/>
    <s v="MI"/>
    <s v="28-08-2016"/>
    <n v="618"/>
    <n v="354"/>
    <n v="701"/>
    <n v="-1487"/>
    <n v="68"/>
    <x v="1"/>
    <n v="7"/>
    <n v="186"/>
  </r>
  <r>
    <n v="10540"/>
    <x v="1"/>
    <x v="4"/>
    <s v="Dentoelectrics"/>
    <s v="15-02-2016"/>
    <s v="Green Bay"/>
    <x v="1"/>
    <n v="7"/>
    <s v="Joliet"/>
    <s v="IL"/>
    <s v="20-02-2016"/>
    <n v="795"/>
    <n v="687"/>
    <n v="4054"/>
    <n v="4530"/>
    <n v="82"/>
    <x v="1"/>
    <n v="5"/>
    <n v="10066"/>
  </r>
  <r>
    <n v="10541"/>
    <x v="0"/>
    <x v="0"/>
    <s v="conestreet"/>
    <s v="04-07-2016"/>
    <s v="Naperville"/>
    <x v="2"/>
    <n v="2"/>
    <s v="Indianapolis"/>
    <s v="IN"/>
    <s v="05-07-2016"/>
    <n v="913"/>
    <n v="733"/>
    <n v="884"/>
    <n v="1319"/>
    <n v="83"/>
    <x v="0"/>
    <n v="3"/>
    <n v="3849"/>
  </r>
  <r>
    <n v="10542"/>
    <x v="1"/>
    <x v="3"/>
    <s v="Toncode"/>
    <s v="05-06-2016"/>
    <s v="Rockford"/>
    <x v="2"/>
    <n v="4"/>
    <s v="Green Bay"/>
    <s v="WI"/>
    <s v="09-06-2016"/>
    <n v="742"/>
    <n v="733"/>
    <n v="7120"/>
    <n v="7692"/>
    <n v="78"/>
    <x v="0"/>
    <n v="8"/>
    <n v="16287"/>
  </r>
  <r>
    <n v="10543"/>
    <x v="0"/>
    <x v="2"/>
    <s v="Rankphase"/>
    <s v="17-04-2016"/>
    <s v="Appleton"/>
    <x v="1"/>
    <n v="2"/>
    <s v="Grand Rapids"/>
    <s v="MI"/>
    <s v="19-04-2016"/>
    <n v="968"/>
    <n v="374"/>
    <n v="7960"/>
    <n v="5505"/>
    <n v="79"/>
    <x v="0"/>
    <n v="2"/>
    <n v="14807"/>
  </r>
  <r>
    <n v="10544"/>
    <x v="1"/>
    <x v="1"/>
    <s v="Gravemedia"/>
    <s v="02-01-2016"/>
    <s v="Cincinnati"/>
    <x v="4"/>
    <n v="3"/>
    <s v="Gary"/>
    <s v="IN"/>
    <s v="05-01-2016"/>
    <n v="724"/>
    <n v="314"/>
    <n v="2176"/>
    <n v="2933"/>
    <n v="59"/>
    <x v="0"/>
    <n v="6"/>
    <n v="6147"/>
  </r>
  <r>
    <n v="10545"/>
    <x v="0"/>
    <x v="2"/>
    <s v="Alphadax"/>
    <s v="07-03-2016"/>
    <s v="Dayton"/>
    <x v="4"/>
    <n v="1"/>
    <s v="Elgin"/>
    <s v="IL"/>
    <s v="08-03-2016"/>
    <n v="349"/>
    <n v="349"/>
    <n v="6634"/>
    <n v="4927"/>
    <n v="65"/>
    <x v="0"/>
    <n v="5"/>
    <n v="12259"/>
  </r>
  <r>
    <n v="10546"/>
    <x v="0"/>
    <x v="4"/>
    <s v="Citytone"/>
    <s v="23-02-2016"/>
    <s v="Toledo"/>
    <x v="4"/>
    <n v="1"/>
    <s v="Detriot"/>
    <s v="MI"/>
    <s v="24-02-2016"/>
    <n v="1190"/>
    <n v="713"/>
    <n v="5347"/>
    <n v="6099"/>
    <n v="77"/>
    <x v="0"/>
    <n v="1"/>
    <n v="13349"/>
  </r>
  <r>
    <n v="10547"/>
    <x v="1"/>
    <x v="0"/>
    <s v="Alphafan"/>
    <s v="07-03-2016"/>
    <s v="Lansing"/>
    <x v="0"/>
    <n v="4"/>
    <s v="Dayton"/>
    <s v="OH"/>
    <s v="11-03-2016"/>
    <n v="273"/>
    <n v="273"/>
    <n v="3302"/>
    <n v="3490"/>
    <n v="71"/>
    <x v="0"/>
    <n v="8"/>
    <n v="7338"/>
  </r>
  <r>
    <n v="10548"/>
    <x v="0"/>
    <x v="4"/>
    <s v="D-quadlux"/>
    <s v="25-01-2016"/>
    <s v="Bangor"/>
    <x v="0"/>
    <n v="1"/>
    <s v="Davenport"/>
    <s v="IA"/>
    <s v="26-01-2016"/>
    <n v="1036"/>
    <n v="476"/>
    <n v="1973"/>
    <n v="2570"/>
    <n v="77"/>
    <x v="0"/>
    <n v="7"/>
    <n v="6055"/>
  </r>
  <r>
    <n v="10549"/>
    <x v="0"/>
    <x v="3"/>
    <s v="Funlatlex"/>
    <s v="19-04-2016"/>
    <s v="Elgin"/>
    <x v="2"/>
    <n v="2"/>
    <s v="Cincinnati"/>
    <s v="OH"/>
    <s v="20-04-2016"/>
    <n v="446"/>
    <n v="446"/>
    <n v="6336"/>
    <n v="7212"/>
    <n v="66"/>
    <x v="0"/>
    <n v="9"/>
    <n v="14440"/>
  </r>
  <r>
    <n v="10550"/>
    <x v="0"/>
    <x v="4"/>
    <s v="wareholding"/>
    <s v="07-07-2016"/>
    <s v="Skokie"/>
    <x v="2"/>
    <n v="9"/>
    <s v="Chicago"/>
    <s v="IL"/>
    <s v="16-07-2016"/>
    <n v="937"/>
    <n v="229"/>
    <n v="6171"/>
    <n v="6411"/>
    <n v="99"/>
    <x v="1"/>
    <n v="7"/>
    <n v="13748"/>
  </r>
  <r>
    <n v="10551"/>
    <x v="1"/>
    <x v="4"/>
    <s v="Anzammedia"/>
    <s v="16-06-2016"/>
    <s v="Kalamazoo"/>
    <x v="0"/>
    <n v="5"/>
    <s v="Bangor"/>
    <s v="MI"/>
    <s v="21-06-2016"/>
    <n v="1159"/>
    <n v="712"/>
    <n v="7897"/>
    <n v="8006"/>
    <n v="73"/>
    <x v="1"/>
    <n v="6"/>
    <n v="17774"/>
  </r>
  <r>
    <n v="10552"/>
    <x v="0"/>
    <x v="4"/>
    <s v="Zoomhex"/>
    <s v="05-04-2016"/>
    <s v="Davenport"/>
    <x v="5"/>
    <n v="5"/>
    <s v="Appleton"/>
    <s v="WI"/>
    <s v="10-04-2016"/>
    <n v="1104"/>
    <n v="679"/>
    <n v="6931"/>
    <n v="7665"/>
    <n v="89"/>
    <x v="1"/>
    <n v="5"/>
    <n v="16379"/>
  </r>
  <r>
    <n v="10553"/>
    <x v="0"/>
    <x v="2"/>
    <s v="Tripple-fax"/>
    <s v="19-04-2016"/>
    <s v="Grand Rapids"/>
    <x v="0"/>
    <n v="6"/>
    <s v="Toledo"/>
    <s v="OH"/>
    <s v="25-04-2016"/>
    <n v="453"/>
    <n v="453"/>
    <n v="2197"/>
    <n v="-452"/>
    <n v="65"/>
    <x v="1"/>
    <n v="3"/>
    <n v="2651"/>
  </r>
  <r>
    <n v="10554"/>
    <x v="1"/>
    <x v="1"/>
    <s v="Qvofix"/>
    <s v="27-04-2016"/>
    <s v="Milwaukee"/>
    <x v="1"/>
    <n v="9"/>
    <s v="Springfield"/>
    <s v="IL"/>
    <s v="21-03-2016"/>
    <n v="1017"/>
    <n v="421"/>
    <n v="5028"/>
    <n v="5342"/>
    <n v="86"/>
    <x v="1"/>
    <n v="7"/>
    <n v="11808"/>
  </r>
  <r>
    <n v="10555"/>
    <x v="0"/>
    <x v="2"/>
    <s v="Isdexon"/>
    <s v="02-08-2016"/>
    <s v="Springfield"/>
    <x v="2"/>
    <n v="2"/>
    <s v="Skokie"/>
    <s v="IL"/>
    <s v="04-08-2016"/>
    <n v="948"/>
    <n v="685"/>
    <n v="149"/>
    <n v="-1567"/>
    <n v="76"/>
    <x v="2"/>
    <n v="7"/>
    <n v="215"/>
  </r>
  <r>
    <n v="10556"/>
    <x v="1"/>
    <x v="3"/>
    <s v="Faseelectronics"/>
    <s v="19-06-2016"/>
    <s v="Chicago"/>
    <x v="2"/>
    <n v="2"/>
    <s v="Rockford"/>
    <s v="IL"/>
    <s v="21-06-2016"/>
    <n v="371"/>
    <n v="371"/>
    <n v="1218"/>
    <n v="1838"/>
    <n v="97"/>
    <x v="0"/>
    <n v="10"/>
    <n v="3798"/>
  </r>
  <r>
    <n v="10557"/>
    <x v="1"/>
    <x v="1"/>
    <s v="Solozap"/>
    <s v="29-08-2016"/>
    <s v="Indianapolis"/>
    <x v="3"/>
    <n v="2"/>
    <s v="Northbrook"/>
    <s v="IL"/>
    <s v="31-08-2016"/>
    <n v="545"/>
    <n v="398"/>
    <n v="-734"/>
    <n v="184"/>
    <n v="53"/>
    <x v="0"/>
    <n v="10"/>
    <n v="393"/>
  </r>
  <r>
    <n v="10558"/>
    <x v="0"/>
    <x v="4"/>
    <s v="Golddexon"/>
    <s v="16-08-2016"/>
    <s v="Northbrook"/>
    <x v="2"/>
    <n v="4"/>
    <s v="Naperville"/>
    <s v="IL"/>
    <s v="20-08-2016"/>
    <n v="1094"/>
    <n v="619"/>
    <n v="3359"/>
    <n v="3686"/>
    <n v="67"/>
    <x v="0"/>
    <n v="8"/>
    <n v="8758"/>
  </r>
  <r>
    <n v="10559"/>
    <x v="1"/>
    <x v="0"/>
    <s v="Zunhouse"/>
    <s v="17-08-2016"/>
    <s v="Detriot"/>
    <x v="0"/>
    <n v="5"/>
    <s v="Monon"/>
    <s v="IN"/>
    <s v="21-08-2016"/>
    <n v="632"/>
    <n v="238"/>
    <n v="3257"/>
    <n v="3645"/>
    <n v="80"/>
    <x v="1"/>
    <n v="1"/>
    <n v="7772"/>
  </r>
  <r>
    <n v="10560"/>
    <x v="0"/>
    <x v="4"/>
    <s v="Inchholdings"/>
    <s v="08-07-2016"/>
    <s v="Gary"/>
    <x v="3"/>
    <n v="6"/>
    <s v="Milwaukee"/>
    <s v="WI"/>
    <s v="13-07-2016"/>
    <n v="222"/>
    <n v="222"/>
    <n v="2737"/>
    <n v="3501"/>
    <n v="89"/>
    <x v="1"/>
    <n v="3"/>
    <n v="6682"/>
  </r>
  <r>
    <n v="10561"/>
    <x v="0"/>
    <x v="3"/>
    <s v="Runhigh"/>
    <s v="10-01-2016"/>
    <s v="Joliet"/>
    <x v="2"/>
    <n v="2"/>
    <s v="Madison"/>
    <s v="WI"/>
    <s v="11-01-2016"/>
    <n v="980"/>
    <n v="303"/>
    <n v="2430"/>
    <n v="2818"/>
    <n v="94"/>
    <x v="0"/>
    <n v="3"/>
    <n v="6531"/>
  </r>
  <r>
    <n v="10562"/>
    <x v="0"/>
    <x v="0"/>
    <s v="white-high"/>
    <s v="05-07-2016"/>
    <s v="Monon"/>
    <x v="3"/>
    <n v="4"/>
    <s v="Lansing"/>
    <s v="MI"/>
    <s v="09-07-2016"/>
    <n v="464"/>
    <n v="464"/>
    <n v="4584"/>
    <n v="5553"/>
    <n v="89"/>
    <x v="0"/>
    <n v="3"/>
    <n v="11065"/>
  </r>
  <r>
    <n v="10563"/>
    <x v="0"/>
    <x v="4"/>
    <s v="Fasezoomfix"/>
    <s v="28-04-2016"/>
    <s v="Madison"/>
    <x v="1"/>
    <n v="3"/>
    <s v="Kalamazoo"/>
    <s v="MI"/>
    <s v="01-05-2016"/>
    <n v="355"/>
    <n v="355"/>
    <n v="1138"/>
    <n v="1702"/>
    <n v="53"/>
    <x v="0"/>
    <n v="5"/>
    <n v="3550"/>
  </r>
  <r>
    <n v="10564"/>
    <x v="0"/>
    <x v="3"/>
    <s v="Dingcan"/>
    <s v="10-06-2016"/>
    <s v="Green Bay"/>
    <x v="1"/>
    <n v="4"/>
    <s v="Joliet"/>
    <s v="IL"/>
    <s v="14-06-2016"/>
    <n v="1027"/>
    <n v="756"/>
    <n v="4805"/>
    <n v="5786"/>
    <n v="67"/>
    <x v="0"/>
    <n v="7"/>
    <n v="12374"/>
  </r>
  <r>
    <n v="10565"/>
    <x v="1"/>
    <x v="2"/>
    <s v="Opebase"/>
    <s v="09-02-2016"/>
    <s v="Naperville"/>
    <x v="2"/>
    <n v="3"/>
    <s v="Indianapolis"/>
    <s v="IN"/>
    <s v="12-02-2016"/>
    <n v="361"/>
    <n v="361"/>
    <n v="-629"/>
    <n v="-2508"/>
    <n v="68"/>
    <x v="0"/>
    <n v="10"/>
    <n v="-2415"/>
  </r>
  <r>
    <n v="10566"/>
    <x v="0"/>
    <x v="1"/>
    <s v="hexzim"/>
    <s v="11-07-2016"/>
    <s v="Rockford"/>
    <x v="2"/>
    <n v="3"/>
    <s v="Green Bay"/>
    <s v="WI"/>
    <s v="14-07-2016"/>
    <n v="963"/>
    <n v="301"/>
    <n v="6063"/>
    <n v="6946"/>
    <n v="80"/>
    <x v="0"/>
    <n v="8"/>
    <n v="14273"/>
  </r>
  <r>
    <n v="10567"/>
    <x v="0"/>
    <x v="0"/>
    <s v="Scotlex"/>
    <s v="03-06-2016"/>
    <s v="Appleton"/>
    <x v="1"/>
    <n v="3"/>
    <s v="Grand Rapids"/>
    <s v="MI"/>
    <s v="06-06-2016"/>
    <n v="456"/>
    <n v="456"/>
    <n v="7067"/>
    <n v="7784"/>
    <n v="64"/>
    <x v="0"/>
    <n v="7"/>
    <n v="15763"/>
  </r>
  <r>
    <n v="10568"/>
    <x v="0"/>
    <x v="2"/>
    <s v="Good-find"/>
    <s v="09-02-2016"/>
    <s v="Cincinnati"/>
    <x v="4"/>
    <n v="2"/>
    <s v="Gary"/>
    <s v="IN"/>
    <s v="11-02-2016"/>
    <n v="740"/>
    <n v="452"/>
    <n v="4053"/>
    <n v="1512"/>
    <n v="65"/>
    <x v="0"/>
    <n v="8"/>
    <n v="6757"/>
  </r>
  <r>
    <n v="10569"/>
    <x v="0"/>
    <x v="0"/>
    <s v="Plexlamway"/>
    <s v="22-02-2016"/>
    <s v="Dayton"/>
    <x v="4"/>
    <n v="4"/>
    <s v="Elgin"/>
    <s v="IL"/>
    <s v="25-02-2016"/>
    <n v="932"/>
    <n v="341"/>
    <n v="4624"/>
    <n v="4803"/>
    <n v="92"/>
    <x v="0"/>
    <n v="5"/>
    <n v="10700"/>
  </r>
  <r>
    <n v="10570"/>
    <x v="1"/>
    <x v="4"/>
    <s v="Latgotrax"/>
    <s v="09-06-2016"/>
    <s v="Toledo"/>
    <x v="4"/>
    <n v="7"/>
    <s v="Detriot"/>
    <s v="MI"/>
    <s v="16-06-2016"/>
    <n v="369"/>
    <n v="229"/>
    <n v="5364"/>
    <n v="6299"/>
    <n v="82"/>
    <x v="1"/>
    <n v="6"/>
    <n v="12261"/>
  </r>
  <r>
    <n v="10571"/>
    <x v="0"/>
    <x v="2"/>
    <s v="hotity"/>
    <s v="16-01-2016"/>
    <s v="Lansing"/>
    <x v="0"/>
    <n v="9"/>
    <s v="Dayton"/>
    <s v="OH"/>
    <s v="25-01-2016"/>
    <n v="1032"/>
    <n v="409"/>
    <n v="5465"/>
    <n v="3481"/>
    <n v="90"/>
    <x v="1"/>
    <n v="9"/>
    <n v="10387"/>
  </r>
  <r>
    <n v="10572"/>
    <x v="0"/>
    <x v="3"/>
    <s v="Scothouse"/>
    <s v="24-02-2016"/>
    <s v="Bangor"/>
    <x v="0"/>
    <n v="7"/>
    <s v="Davenport"/>
    <s v="IA"/>
    <s v="02-03-2016"/>
    <n v="767"/>
    <n v="677"/>
    <n v="3409"/>
    <n v="4125"/>
    <n v="99"/>
    <x v="1"/>
    <n v="9"/>
    <n v="8978"/>
  </r>
  <r>
    <n v="10573"/>
    <x v="1"/>
    <x v="2"/>
    <s v="Striplane"/>
    <s v="21-01-2016"/>
    <s v="Elgin"/>
    <x v="2"/>
    <n v="9"/>
    <s v="Cincinnati"/>
    <s v="OH"/>
    <s v="30-01-2016"/>
    <n v="1165"/>
    <n v="437"/>
    <n v="3166"/>
    <n v="1238"/>
    <n v="71"/>
    <x v="1"/>
    <n v="10"/>
    <n v="6006"/>
  </r>
  <r>
    <n v="10574"/>
    <x v="0"/>
    <x v="4"/>
    <s v="Technodax"/>
    <s v="16-04-2016"/>
    <s v="Skokie"/>
    <x v="2"/>
    <n v="5"/>
    <s v="Chicago"/>
    <s v="IL"/>
    <s v="21-03-2016"/>
    <n v="653"/>
    <n v="624"/>
    <n v="3442"/>
    <n v="4094"/>
    <n v="66"/>
    <x v="1"/>
    <n v="1"/>
    <n v="8813"/>
  </r>
  <r>
    <n v="10575"/>
    <x v="0"/>
    <x v="2"/>
    <s v="re-can"/>
    <s v="17-03-2016"/>
    <s v="Kalamazoo"/>
    <x v="0"/>
    <n v="1"/>
    <s v="Bangor"/>
    <s v="MI"/>
    <s v="18-03-2016"/>
    <n v="758"/>
    <n v="392"/>
    <n v="1971"/>
    <n v="291"/>
    <n v="99"/>
    <x v="2"/>
    <n v="2"/>
    <n v="3412"/>
  </r>
  <r>
    <n v="10576"/>
    <x v="1"/>
    <x v="3"/>
    <s v="Unatrax"/>
    <s v="05-06-2016"/>
    <s v="Davenport"/>
    <x v="5"/>
    <n v="1"/>
    <s v="Appleton"/>
    <s v="WI"/>
    <s v="06-06-2016"/>
    <n v="980"/>
    <n v="296"/>
    <n v="846"/>
    <n v="1478"/>
    <n v="57"/>
    <x v="0"/>
    <n v="6"/>
    <n v="3600"/>
  </r>
  <r>
    <n v="10577"/>
    <x v="0"/>
    <x v="1"/>
    <s v="acequote"/>
    <s v="02-08-2016"/>
    <s v="Grand Rapids"/>
    <x v="0"/>
    <n v="1"/>
    <s v="Toledo"/>
    <s v="OH"/>
    <s v="03-08-2016"/>
    <n v="749"/>
    <n v="739"/>
    <n v="3584"/>
    <n v="4156"/>
    <n v="84"/>
    <x v="0"/>
    <n v="9"/>
    <n v="9228"/>
  </r>
  <r>
    <n v="10578"/>
    <x v="0"/>
    <x v="0"/>
    <s v="ganz-is"/>
    <s v="04-06-2016"/>
    <s v="Milwaukee"/>
    <x v="1"/>
    <n v="1"/>
    <s v="Springfield"/>
    <s v="IL"/>
    <s v="05-06-2016"/>
    <n v="1151"/>
    <n v="772"/>
    <n v="4794"/>
    <n v="5611"/>
    <n v="98"/>
    <x v="0"/>
    <n v="2"/>
    <n v="12328"/>
  </r>
  <r>
    <n v="10579"/>
    <x v="0"/>
    <x v="2"/>
    <s v="Sonbam"/>
    <s v="11-05-2016"/>
    <s v="Springfield"/>
    <x v="2"/>
    <n v="7"/>
    <s v="Skokie"/>
    <s v="IL"/>
    <s v="16-05-2016"/>
    <n v="451"/>
    <n v="451"/>
    <n v="6931"/>
    <n v="4961"/>
    <n v="50"/>
    <x v="1"/>
    <n v="6"/>
    <n v="12794"/>
  </r>
  <r>
    <n v="10580"/>
    <x v="1"/>
    <x v="0"/>
    <s v="Freebam"/>
    <s v="29-06-2016"/>
    <s v="Chicago"/>
    <x v="2"/>
    <n v="10"/>
    <s v="Rockford"/>
    <s v="IL"/>
    <s v="07-07-2016"/>
    <n v="495"/>
    <n v="403"/>
    <n v="4591"/>
    <n v="5339"/>
    <n v="77"/>
    <x v="1"/>
    <n v="7"/>
    <n v="10828"/>
  </r>
  <r>
    <n v="10581"/>
    <x v="1"/>
    <x v="4"/>
    <s v="Faxzumtrax"/>
    <s v="02-05-2016"/>
    <s v="Indianapolis"/>
    <x v="3"/>
    <n v="2"/>
    <s v="Northbrook"/>
    <s v="IL"/>
    <s v="03-05-2016"/>
    <n v="934"/>
    <n v="548"/>
    <n v="1789"/>
    <n v="2397"/>
    <n v="93"/>
    <x v="0"/>
    <n v="1"/>
    <n v="5668"/>
  </r>
  <r>
    <n v="10582"/>
    <x v="0"/>
    <x v="2"/>
    <s v="Sonzamace"/>
    <s v="19-01-2016"/>
    <s v="Northbrook"/>
    <x v="2"/>
    <n v="4"/>
    <s v="Naperville"/>
    <s v="IL"/>
    <s v="23-01-2016"/>
    <n v="1124"/>
    <n v="433"/>
    <n v="1474"/>
    <n v="-1005"/>
    <n v="93"/>
    <x v="0"/>
    <n v="4"/>
    <n v="2026"/>
  </r>
  <r>
    <n v="10583"/>
    <x v="1"/>
    <x v="0"/>
    <s v="Linezatlam"/>
    <s v="31-08-2016"/>
    <s v="Detriot"/>
    <x v="0"/>
    <n v="3"/>
    <s v="Monon"/>
    <s v="IN"/>
    <s v="03-09-2016"/>
    <n v="1041"/>
    <n v="359"/>
    <n v="2189"/>
    <n v="2653"/>
    <n v="57"/>
    <x v="0"/>
    <n v="2"/>
    <n v="6242"/>
  </r>
  <r>
    <n v="10584"/>
    <x v="0"/>
    <x v="2"/>
    <s v="O-ace"/>
    <s v="10-08-2016"/>
    <s v="Gary"/>
    <x v="3"/>
    <n v="4"/>
    <s v="Milwaukee"/>
    <s v="WI"/>
    <s v="14-08-2016"/>
    <n v="246"/>
    <n v="246"/>
    <n v="3062"/>
    <n v="1186"/>
    <n v="66"/>
    <x v="0"/>
    <n v="9"/>
    <n v="4740"/>
  </r>
  <r>
    <n v="10585"/>
    <x v="0"/>
    <x v="0"/>
    <s v="Statway"/>
    <s v="20-03-2016"/>
    <s v="Joliet"/>
    <x v="2"/>
    <n v="3"/>
    <s v="Madison"/>
    <s v="WI"/>
    <s v="23-03-2016"/>
    <n v="537"/>
    <n v="249"/>
    <n v="1440"/>
    <n v="2166"/>
    <n v="50"/>
    <x v="0"/>
    <n v="8"/>
    <n v="4392"/>
  </r>
  <r>
    <n v="10586"/>
    <x v="0"/>
    <x v="0"/>
    <s v="Zunzone"/>
    <s v="03-05-2016"/>
    <s v="Monon"/>
    <x v="3"/>
    <n v="3"/>
    <s v="Lansing"/>
    <s v="MI"/>
    <s v="06-05-2016"/>
    <n v="573"/>
    <n v="571"/>
    <n v="5382"/>
    <n v="6119"/>
    <n v="56"/>
    <x v="0"/>
    <n v="5"/>
    <n v="12645"/>
  </r>
  <r>
    <n v="10587"/>
    <x v="1"/>
    <x v="3"/>
    <s v="hat-core"/>
    <s v="01-01-2016"/>
    <s v="Madison"/>
    <x v="1"/>
    <n v="1"/>
    <s v="Kalamazoo"/>
    <s v="MI"/>
    <s v="02-01-2016"/>
    <n v="983"/>
    <n v="231"/>
    <n v="1239"/>
    <n v="1720"/>
    <n v="73"/>
    <x v="0"/>
    <n v="3"/>
    <n v="4173"/>
  </r>
  <r>
    <n v="10588"/>
    <x v="1"/>
    <x v="3"/>
    <s v="zathhow"/>
    <s v="04-06-2016"/>
    <s v="Green Bay"/>
    <x v="1"/>
    <n v="1"/>
    <s v="Joliet"/>
    <s v="IL"/>
    <s v="05-06-2016"/>
    <n v="757"/>
    <n v="690"/>
    <n v="5109"/>
    <n v="5731"/>
    <n v="52"/>
    <x v="0"/>
    <n v="9"/>
    <n v="12287"/>
  </r>
  <r>
    <n v="10589"/>
    <x v="0"/>
    <x v="0"/>
    <s v="Subvivais"/>
    <s v="28-02-2016"/>
    <s v="Naperville"/>
    <x v="2"/>
    <n v="2"/>
    <s v="Indianapolis"/>
    <s v="IN"/>
    <s v="29-02-2016"/>
    <n v="649"/>
    <n v="366"/>
    <n v="2655"/>
    <n v="2874"/>
    <n v="73"/>
    <x v="0"/>
    <n v="6"/>
    <n v="6544"/>
  </r>
  <r>
    <n v="10590"/>
    <x v="0"/>
    <x v="4"/>
    <s v="Saltfan"/>
    <s v="04-02-2016"/>
    <s v="Rockford"/>
    <x v="2"/>
    <n v="6"/>
    <s v="Green Bay"/>
    <s v="WI"/>
    <s v="10-02-2016"/>
    <n v="955"/>
    <n v="280"/>
    <n v="131"/>
    <n v="835"/>
    <n v="92"/>
    <x v="1"/>
    <n v="3"/>
    <n v="2201"/>
  </r>
  <r>
    <n v="10591"/>
    <x v="0"/>
    <x v="0"/>
    <s v="Joygreen"/>
    <s v="15-02-2016"/>
    <s v="Appleton"/>
    <x v="1"/>
    <n v="7"/>
    <s v="Grand Rapids"/>
    <s v="MI"/>
    <s v="22-02-2016"/>
    <n v="877"/>
    <n v="232"/>
    <n v="6466"/>
    <n v="6606"/>
    <n v="74"/>
    <x v="1"/>
    <n v="4"/>
    <n v="14181"/>
  </r>
  <r>
    <n v="10592"/>
    <x v="0"/>
    <x v="2"/>
    <s v="Donelectrics"/>
    <s v="29-08-2016"/>
    <s v="Cincinnati"/>
    <x v="4"/>
    <n v="6"/>
    <s v="Gary"/>
    <s v="IN"/>
    <s v="04-09-2016"/>
    <n v="408"/>
    <n v="358"/>
    <n v="57"/>
    <n v="-1209"/>
    <n v="63"/>
    <x v="1"/>
    <n v="2"/>
    <n v="-386"/>
  </r>
  <r>
    <n v="10593"/>
    <x v="1"/>
    <x v="3"/>
    <s v="Icedox"/>
    <s v="14-03-2016"/>
    <s v="Dayton"/>
    <x v="4"/>
    <n v="10"/>
    <s v="Elgin"/>
    <s v="IL"/>
    <s v="24-03-2016"/>
    <n v="940"/>
    <n v="288"/>
    <n v="598"/>
    <n v="915"/>
    <n v="64"/>
    <x v="1"/>
    <n v="10"/>
    <n v="2741"/>
  </r>
  <r>
    <n v="10594"/>
    <x v="1"/>
    <x v="4"/>
    <s v="Namelectronics"/>
    <s v="27-03-2016"/>
    <s v="Toledo"/>
    <x v="4"/>
    <n v="10"/>
    <s v="Detriot"/>
    <s v="MI"/>
    <s v="21-03-2016"/>
    <n v="745"/>
    <n v="642"/>
    <n v="5058"/>
    <n v="5433"/>
    <n v="94"/>
    <x v="1"/>
    <n v="3"/>
    <n v="11878"/>
  </r>
  <r>
    <n v="10595"/>
    <x v="1"/>
    <x v="0"/>
    <s v="Warecity"/>
    <s v="03-07-2016"/>
    <s v="Lansing"/>
    <x v="0"/>
    <n v="2"/>
    <s v="Dayton"/>
    <s v="OH"/>
    <s v="05-07-2016"/>
    <n v="623"/>
    <n v="382"/>
    <n v="2149"/>
    <n v="2646"/>
    <n v="56"/>
    <x v="2"/>
    <n v="10"/>
    <n v="5800"/>
  </r>
  <r>
    <n v="10596"/>
    <x v="0"/>
    <x v="0"/>
    <s v="Donremlane"/>
    <s v="26-06-2016"/>
    <s v="Bangor"/>
    <x v="0"/>
    <n v="1"/>
    <s v="Davenport"/>
    <s v="IA"/>
    <s v="27-06-2016"/>
    <n v="372"/>
    <n v="372"/>
    <n v="6537"/>
    <n v="6803"/>
    <n v="72"/>
    <x v="0"/>
    <n v="3"/>
    <n v="14084"/>
  </r>
  <r>
    <n v="10597"/>
    <x v="0"/>
    <x v="4"/>
    <s v="Ganzlane"/>
    <s v="20-03-2016"/>
    <s v="Elgin"/>
    <x v="2"/>
    <n v="4"/>
    <s v="Cincinnati"/>
    <s v="OH"/>
    <s v="24-03-2016"/>
    <n v="827"/>
    <n v="565"/>
    <n v="5772"/>
    <n v="6077"/>
    <n v="56"/>
    <x v="0"/>
    <n v="5"/>
    <n v="13241"/>
  </r>
  <r>
    <n v="10598"/>
    <x v="0"/>
    <x v="1"/>
    <s v="Streetlam"/>
    <s v="26-05-2016"/>
    <s v="Skokie"/>
    <x v="2"/>
    <n v="3"/>
    <s v="Chicago"/>
    <s v="IL"/>
    <s v="29-05-2016"/>
    <n v="531"/>
    <n v="531"/>
    <n v="8066"/>
    <n v="8994"/>
    <n v="58"/>
    <x v="0"/>
    <n v="10"/>
    <n v="18122"/>
  </r>
  <r>
    <n v="10599"/>
    <x v="1"/>
    <x v="4"/>
    <s v="Tonsanhigh"/>
    <s v="02-08-2016"/>
    <s v="Kalamazoo"/>
    <x v="0"/>
    <n v="8"/>
    <s v="Bangor"/>
    <s v="MI"/>
    <s v="09-08-2016"/>
    <n v="1168"/>
    <n v="466"/>
    <n v="2611"/>
    <n v="3458"/>
    <n v="57"/>
    <x v="1"/>
    <n v="1"/>
    <n v="7703"/>
  </r>
  <r>
    <n v="10600"/>
    <x v="1"/>
    <x v="1"/>
    <s v="Siliconcore"/>
    <s v="29-06-2016"/>
    <s v="Davenport"/>
    <x v="5"/>
    <n v="10"/>
    <s v="Appleton"/>
    <s v="WI"/>
    <s v="06-07-2016"/>
    <n v="590"/>
    <n v="348"/>
    <n v="2354"/>
    <n v="3040"/>
    <n v="50"/>
    <x v="1"/>
    <n v="4"/>
    <n v="6332"/>
  </r>
  <r>
    <n v="10601"/>
    <x v="0"/>
    <x v="3"/>
    <s v="dan-high"/>
    <s v="15-02-2016"/>
    <s v="Grand Rapids"/>
    <x v="0"/>
    <n v="2"/>
    <s v="Toledo"/>
    <s v="OH"/>
    <s v="16-02-2016"/>
    <n v="827"/>
    <n v="513"/>
    <n v="5718"/>
    <n v="5862"/>
    <n v="88"/>
    <x v="0"/>
    <n v="7"/>
    <n v="12920"/>
  </r>
  <r>
    <n v="10602"/>
    <x v="1"/>
    <x v="3"/>
    <s v="Jobtechnology"/>
    <s v="25-02-2016"/>
    <s v="Milwaukee"/>
    <x v="1"/>
    <n v="2"/>
    <s v="Springfield"/>
    <s v="IL"/>
    <s v="27-02-2016"/>
    <n v="833"/>
    <n v="603"/>
    <n v="334"/>
    <n v="930"/>
    <n v="50"/>
    <x v="0"/>
    <n v="4"/>
    <n v="2700"/>
  </r>
  <r>
    <n v="10603"/>
    <x v="1"/>
    <x v="3"/>
    <s v="Daltron"/>
    <s v="08-01-2016"/>
    <s v="Springfield"/>
    <x v="2"/>
    <n v="4"/>
    <s v="Skokie"/>
    <s v="IL"/>
    <s v="12-01-2016"/>
    <n v="1153"/>
    <n v="360"/>
    <n v="1274"/>
    <n v="2190"/>
    <n v="64"/>
    <x v="0"/>
    <n v="10"/>
    <n v="4977"/>
  </r>
  <r>
    <n v="10604"/>
    <x v="0"/>
    <x v="3"/>
    <s v="Y-strip"/>
    <s v="14-05-2016"/>
    <s v="Chicago"/>
    <x v="2"/>
    <n v="3"/>
    <s v="Rockford"/>
    <s v="IL"/>
    <s v="17-05-2016"/>
    <n v="861"/>
    <n v="429"/>
    <n v="1555"/>
    <n v="2279"/>
    <n v="70"/>
    <x v="0"/>
    <n v="6"/>
    <n v="5124"/>
  </r>
  <r>
    <n v="10605"/>
    <x v="0"/>
    <x v="0"/>
    <s v="Danfan"/>
    <s v="08-07-2016"/>
    <s v="Indianapolis"/>
    <x v="3"/>
    <n v="2"/>
    <s v="Northbrook"/>
    <s v="IL"/>
    <s v="10-07-2016"/>
    <n v="513"/>
    <n v="513"/>
    <n v="1238"/>
    <n v="1492"/>
    <n v="81"/>
    <x v="0"/>
    <n v="7"/>
    <n v="3756"/>
  </r>
  <r>
    <n v="10606"/>
    <x v="1"/>
    <x v="3"/>
    <s v="Plustaxon"/>
    <s v="02-06-2016"/>
    <s v="Northbrook"/>
    <x v="2"/>
    <n v="3"/>
    <s v="Naperville"/>
    <s v="IL"/>
    <s v="05-06-2016"/>
    <n v="915"/>
    <n v="594"/>
    <n v="7720"/>
    <n v="8038"/>
    <n v="61"/>
    <x v="0"/>
    <n v="2"/>
    <n v="17267"/>
  </r>
  <r>
    <n v="10607"/>
    <x v="0"/>
    <x v="0"/>
    <s v="Truebam"/>
    <s v="11-04-2016"/>
    <s v="Detriot"/>
    <x v="0"/>
    <n v="3"/>
    <s v="Monon"/>
    <s v="IN"/>
    <s v="14-04-2016"/>
    <n v="1025"/>
    <n v="480"/>
    <n v="2163"/>
    <n v="3047"/>
    <n v="55"/>
    <x v="0"/>
    <n v="3"/>
    <n v="6715"/>
  </r>
  <r>
    <n v="10608"/>
    <x v="1"/>
    <x v="2"/>
    <s v="Triootity"/>
    <s v="06-03-2016"/>
    <s v="Gary"/>
    <x v="3"/>
    <n v="1"/>
    <s v="Milwaukee"/>
    <s v="WI"/>
    <s v="07-03-2016"/>
    <n v="756"/>
    <n v="387"/>
    <n v="1178"/>
    <n v="-1142"/>
    <n v="65"/>
    <x v="0"/>
    <n v="3"/>
    <n v="1179"/>
  </r>
  <r>
    <n v="10609"/>
    <x v="0"/>
    <x v="2"/>
    <s v="Konknix"/>
    <s v="09-04-2016"/>
    <s v="Joliet"/>
    <x v="2"/>
    <n v="2"/>
    <s v="Madison"/>
    <s v="WI"/>
    <s v="10-04-2016"/>
    <n v="578"/>
    <n v="558"/>
    <n v="675"/>
    <n v="-1517"/>
    <n v="79"/>
    <x v="0"/>
    <n v="4"/>
    <n v="294"/>
  </r>
  <r>
    <n v="10610"/>
    <x v="1"/>
    <x v="2"/>
    <s v="Dongbase"/>
    <s v="20-07-2016"/>
    <s v="Monon"/>
    <x v="3"/>
    <n v="10"/>
    <s v="Lansing"/>
    <s v="MI"/>
    <s v="30-07-2016"/>
    <n v="1057"/>
    <n v="384"/>
    <n v="8798"/>
    <n v="6619"/>
    <n v="76"/>
    <x v="1"/>
    <n v="3"/>
    <n v="16858"/>
  </r>
  <r>
    <n v="10611"/>
    <x v="0"/>
    <x v="4"/>
    <s v="Howelectrics"/>
    <s v="03-04-2016"/>
    <s v="Madison"/>
    <x v="1"/>
    <n v="7"/>
    <s v="Kalamazoo"/>
    <s v="MI"/>
    <s v="10-04-2016"/>
    <n v="957"/>
    <n v="217"/>
    <n v="5913"/>
    <n v="6632"/>
    <n v="93"/>
    <x v="1"/>
    <n v="8"/>
    <n v="13719"/>
  </r>
  <r>
    <n v="10612"/>
    <x v="0"/>
    <x v="0"/>
    <s v="Dingfax"/>
    <s v="23-08-2016"/>
    <s v="Green Bay"/>
    <x v="1"/>
    <n v="8"/>
    <s v="Joliet"/>
    <s v="IL"/>
    <s v="31-08-2016"/>
    <n v="454"/>
    <n v="349"/>
    <n v="-80"/>
    <n v="106"/>
    <n v="66"/>
    <x v="1"/>
    <n v="5"/>
    <n v="829"/>
  </r>
  <r>
    <n v="10613"/>
    <x v="0"/>
    <x v="0"/>
    <s v="Zimex"/>
    <s v="25-08-2016"/>
    <s v="Naperville"/>
    <x v="2"/>
    <n v="8"/>
    <s v="Indianapolis"/>
    <s v="IN"/>
    <s v="02-09-2016"/>
    <n v="859"/>
    <n v="730"/>
    <n v="5904"/>
    <n v="6529"/>
    <n v="50"/>
    <x v="1"/>
    <n v="10"/>
    <n v="14022"/>
  </r>
  <r>
    <n v="10614"/>
    <x v="1"/>
    <x v="2"/>
    <s v="Saocity"/>
    <s v="25-08-2016"/>
    <s v="Rockford"/>
    <x v="2"/>
    <n v="8"/>
    <s v="Green Bay"/>
    <s v="WI"/>
    <s v="21-03-2016"/>
    <n v="1198"/>
    <n v="488"/>
    <n v="2048"/>
    <n v="-469"/>
    <n v="60"/>
    <x v="1"/>
    <n v="10"/>
    <n v="3265"/>
  </r>
  <r>
    <n v="10615"/>
    <x v="1"/>
    <x v="4"/>
    <s v="Joyzim"/>
    <s v="03-03-2016"/>
    <s v="Appleton"/>
    <x v="1"/>
    <n v="2"/>
    <s v="Grand Rapids"/>
    <s v="MI"/>
    <s v="05-03-2016"/>
    <n v="1162"/>
    <n v="637"/>
    <n v="96"/>
    <n v="626"/>
    <n v="69"/>
    <x v="2"/>
    <n v="7"/>
    <n v="2521"/>
  </r>
  <r>
    <n v="10616"/>
    <x v="0"/>
    <x v="4"/>
    <s v="Silver-line"/>
    <s v="11-01-2016"/>
    <s v="Cincinnati"/>
    <x v="4"/>
    <n v="3"/>
    <s v="Gary"/>
    <s v="IN"/>
    <s v="14-01-2016"/>
    <n v="1054"/>
    <n v="353"/>
    <n v="6526"/>
    <n v="6895"/>
    <n v="61"/>
    <x v="0"/>
    <n v="1"/>
    <n v="14828"/>
  </r>
  <r>
    <n v="10617"/>
    <x v="1"/>
    <x v="0"/>
    <s v="una-phase"/>
    <s v="14-02-2016"/>
    <s v="Dayton"/>
    <x v="4"/>
    <n v="2"/>
    <s v="Elgin"/>
    <s v="IL"/>
    <s v="16-02-2016"/>
    <n v="1159"/>
    <n v="507"/>
    <n v="6721"/>
    <n v="7409"/>
    <n v="59"/>
    <x v="0"/>
    <n v="6"/>
    <n v="15796"/>
  </r>
  <r>
    <n v="10618"/>
    <x v="1"/>
    <x v="1"/>
    <s v="Condexon"/>
    <s v="10-03-2016"/>
    <s v="Toledo"/>
    <x v="4"/>
    <n v="4"/>
    <s v="Detriot"/>
    <s v="MI"/>
    <s v="14-03-2016"/>
    <n v="1039"/>
    <n v="547"/>
    <n v="4004"/>
    <n v="4613"/>
    <n v="61"/>
    <x v="0"/>
    <n v="4"/>
    <n v="10203"/>
  </r>
  <r>
    <n v="10619"/>
    <x v="0"/>
    <x v="0"/>
    <s v="Roundlam"/>
    <s v="02-05-2016"/>
    <s v="Lansing"/>
    <x v="0"/>
    <n v="8"/>
    <s v="Dayton"/>
    <s v="OH"/>
    <s v="07-05-2016"/>
    <n v="1018"/>
    <n v="390"/>
    <n v="-669"/>
    <n v="168"/>
    <n v="95"/>
    <x v="1"/>
    <n v="4"/>
    <n v="907"/>
  </r>
  <r>
    <n v="10620"/>
    <x v="1"/>
    <x v="1"/>
    <s v="Canphase"/>
    <s v="18-08-2016"/>
    <s v="Bangor"/>
    <x v="0"/>
    <n v="10"/>
    <s v="Davenport"/>
    <s v="IA"/>
    <s v="27-08-2016"/>
    <n v="578"/>
    <n v="578"/>
    <n v="5126"/>
    <n v="5850"/>
    <n v="93"/>
    <x v="1"/>
    <n v="1"/>
    <n v="12132"/>
  </r>
  <r>
    <n v="10621"/>
    <x v="1"/>
    <x v="3"/>
    <s v="betaity"/>
    <s v="12-04-2016"/>
    <s v="Elgin"/>
    <x v="2"/>
    <n v="1"/>
    <s v="Cincinnati"/>
    <s v="OH"/>
    <s v="12-04-2016"/>
    <n v="714"/>
    <n v="714"/>
    <n v="2032"/>
    <n v="2976"/>
    <n v="59"/>
    <x v="0"/>
    <n v="5"/>
    <n v="6436"/>
  </r>
  <r>
    <n v="10622"/>
    <x v="1"/>
    <x v="3"/>
    <s v="Jaydox"/>
    <s v="07-02-2016"/>
    <s v="Skokie"/>
    <x v="2"/>
    <n v="3"/>
    <s v="Chicago"/>
    <s v="IL"/>
    <s v="10-02-2016"/>
    <n v="373"/>
    <n v="207"/>
    <n v="6861"/>
    <n v="7110"/>
    <n v="67"/>
    <x v="0"/>
    <n v="6"/>
    <n v="14551"/>
  </r>
  <r>
    <n v="10623"/>
    <x v="1"/>
    <x v="4"/>
    <s v="O-tom"/>
    <s v="15-03-2016"/>
    <s v="Kalamazoo"/>
    <x v="0"/>
    <n v="3"/>
    <s v="Bangor"/>
    <s v="MI"/>
    <s v="18-03-2016"/>
    <n v="525"/>
    <n v="525"/>
    <n v="6716"/>
    <n v="7394"/>
    <n v="82"/>
    <x v="0"/>
    <n v="4"/>
    <n v="15160"/>
  </r>
  <r>
    <n v="10624"/>
    <x v="0"/>
    <x v="3"/>
    <s v="Canex"/>
    <s v="26-07-2016"/>
    <s v="Davenport"/>
    <x v="5"/>
    <n v="1"/>
    <s v="Appleton"/>
    <s v="WI"/>
    <s v="27-07-2016"/>
    <n v="1052"/>
    <n v="800"/>
    <n v="7652"/>
    <n v="8381"/>
    <n v="55"/>
    <x v="0"/>
    <n v="5"/>
    <n v="17885"/>
  </r>
  <r>
    <n v="10625"/>
    <x v="0"/>
    <x v="1"/>
    <s v="villahouse"/>
    <s v="07-03-2016"/>
    <s v="Grand Rapids"/>
    <x v="0"/>
    <n v="2"/>
    <s v="Toledo"/>
    <s v="OH"/>
    <s v="09-03-2016"/>
    <n v="1179"/>
    <n v="658"/>
    <n v="1843"/>
    <n v="2235"/>
    <n v="50"/>
    <x v="0"/>
    <n v="8"/>
    <n v="5915"/>
  </r>
  <r>
    <n v="10626"/>
    <x v="0"/>
    <x v="0"/>
    <s v="Tempfan"/>
    <s v="24-03-2016"/>
    <s v="Milwaukee"/>
    <x v="1"/>
    <n v="1"/>
    <s v="Springfield"/>
    <s v="IL"/>
    <s v="25-03-2016"/>
    <n v="620"/>
    <n v="620"/>
    <n v="772"/>
    <n v="1207"/>
    <n v="68"/>
    <x v="0"/>
    <n v="5"/>
    <n v="3219"/>
  </r>
  <r>
    <n v="10627"/>
    <x v="0"/>
    <x v="4"/>
    <s v="Vivazim"/>
    <s v="08-07-2016"/>
    <s v="Springfield"/>
    <x v="2"/>
    <n v="4"/>
    <s v="Skokie"/>
    <s v="IL"/>
    <s v="12-07-2016"/>
    <n v="232"/>
    <n v="232"/>
    <n v="3400"/>
    <n v="3731"/>
    <n v="63"/>
    <x v="0"/>
    <n v="2"/>
    <n v="7595"/>
  </r>
  <r>
    <n v="10628"/>
    <x v="0"/>
    <x v="3"/>
    <s v="citydexon"/>
    <s v="26-04-2016"/>
    <s v="Chicago"/>
    <x v="2"/>
    <n v="3"/>
    <s v="Rockford"/>
    <s v="IL"/>
    <s v="29-04-2016"/>
    <n v="1046"/>
    <n v="374"/>
    <n v="3336"/>
    <n v="3821"/>
    <n v="96"/>
    <x v="0"/>
    <n v="4"/>
    <n v="8577"/>
  </r>
  <r>
    <n v="10629"/>
    <x v="0"/>
    <x v="0"/>
    <s v="Ittam"/>
    <s v="06-05-2016"/>
    <s v="Indianapolis"/>
    <x v="3"/>
    <n v="2"/>
    <s v="Northbrook"/>
    <s v="IL"/>
    <s v="07-05-2016"/>
    <n v="953"/>
    <n v="507"/>
    <n v="1373"/>
    <n v="1509"/>
    <n v="67"/>
    <x v="0"/>
    <n v="4"/>
    <n v="4342"/>
  </r>
  <r>
    <n v="10630"/>
    <x v="1"/>
    <x v="0"/>
    <s v="saltlab"/>
    <s v="16-03-2016"/>
    <s v="Northbrook"/>
    <x v="2"/>
    <n v="10"/>
    <s v="Naperville"/>
    <s v="IL"/>
    <s v="26-03-2016"/>
    <n v="1145"/>
    <n v="236"/>
    <n v="2158"/>
    <n v="2699"/>
    <n v="77"/>
    <x v="1"/>
    <n v="9"/>
    <n v="6238"/>
  </r>
  <r>
    <n v="10631"/>
    <x v="0"/>
    <x v="2"/>
    <s v="Conehotice"/>
    <s v="25-07-2016"/>
    <s v="Detriot"/>
    <x v="0"/>
    <n v="5"/>
    <s v="Monon"/>
    <s v="IN"/>
    <s v="30-07-2016"/>
    <n v="272"/>
    <n v="272"/>
    <n v="7066"/>
    <n v="4453"/>
    <n v="78"/>
    <x v="1"/>
    <n v="8"/>
    <n v="12063"/>
  </r>
  <r>
    <n v="10632"/>
    <x v="0"/>
    <x v="2"/>
    <s v="Itcantrans"/>
    <s v="11-07-2016"/>
    <s v="Gary"/>
    <x v="3"/>
    <n v="9"/>
    <s v="Milwaukee"/>
    <s v="WI"/>
    <s v="20-07-2016"/>
    <n v="778"/>
    <n v="485"/>
    <n v="3123"/>
    <n v="545"/>
    <n v="54"/>
    <x v="1"/>
    <n v="10"/>
    <n v="4931"/>
  </r>
  <r>
    <n v="10633"/>
    <x v="0"/>
    <x v="2"/>
    <s v="Blue-tech"/>
    <s v="26-01-2016"/>
    <s v="Joliet"/>
    <x v="2"/>
    <n v="9"/>
    <s v="Madison"/>
    <s v="WI"/>
    <s v="04-02-2016"/>
    <n v="1046"/>
    <n v="572"/>
    <n v="6916"/>
    <n v="5265"/>
    <n v="58"/>
    <x v="1"/>
    <n v="10"/>
    <n v="13799"/>
  </r>
  <r>
    <n v="10634"/>
    <x v="1"/>
    <x v="1"/>
    <s v="Unahigh"/>
    <s v="06-04-2016"/>
    <s v="Monon"/>
    <x v="3"/>
    <n v="8"/>
    <s v="Lansing"/>
    <s v="MI"/>
    <s v="21-03-2016"/>
    <n v="560"/>
    <n v="560"/>
    <n v="101"/>
    <n v="574"/>
    <n v="63"/>
    <x v="1"/>
    <n v="5"/>
    <n v="1795"/>
  </r>
  <r>
    <n v="10635"/>
    <x v="1"/>
    <x v="3"/>
    <s v="openzap"/>
    <s v="14-07-2016"/>
    <s v="Madison"/>
    <x v="1"/>
    <n v="1"/>
    <s v="Kalamazoo"/>
    <s v="MI"/>
    <s v="15-07-2016"/>
    <n v="753"/>
    <n v="281"/>
    <n v="5241"/>
    <n v="5558"/>
    <n v="79"/>
    <x v="2"/>
    <n v="7"/>
    <n v="11833"/>
  </r>
  <r>
    <n v="10636"/>
    <x v="1"/>
    <x v="1"/>
    <s v="Redozetam"/>
    <s v="06-08-2016"/>
    <s v="Green Bay"/>
    <x v="1"/>
    <n v="3"/>
    <s v="Joliet"/>
    <s v="IL"/>
    <s v="09-08-2016"/>
    <n v="643"/>
    <n v="599"/>
    <n v="1687"/>
    <n v="2575"/>
    <n v="63"/>
    <x v="0"/>
    <n v="1"/>
    <n v="5504"/>
  </r>
  <r>
    <n v="10637"/>
    <x v="1"/>
    <x v="2"/>
    <s v="Coneranron"/>
    <s v="08-02-2016"/>
    <s v="Naperville"/>
    <x v="2"/>
    <n v="2"/>
    <s v="Indianapolis"/>
    <s v="IN"/>
    <s v="10-02-2016"/>
    <n v="1175"/>
    <n v="724"/>
    <n v="8072"/>
    <n v="5901"/>
    <n v="95"/>
    <x v="0"/>
    <n v="6"/>
    <n v="15872"/>
  </r>
  <r>
    <n v="10638"/>
    <x v="0"/>
    <x v="3"/>
    <s v="zen-holdings"/>
    <s v="04-04-2016"/>
    <s v="Rockford"/>
    <x v="2"/>
    <n v="2"/>
    <s v="Green Bay"/>
    <s v="WI"/>
    <s v="06-04-2016"/>
    <n v="591"/>
    <n v="291"/>
    <n v="228"/>
    <n v="744"/>
    <n v="61"/>
    <x v="0"/>
    <n v="7"/>
    <n v="1854"/>
  </r>
  <r>
    <n v="10639"/>
    <x v="0"/>
    <x v="4"/>
    <s v="Warebam"/>
    <s v="17-02-2016"/>
    <s v="Appleton"/>
    <x v="1"/>
    <n v="7"/>
    <s v="Grand Rapids"/>
    <s v="MI"/>
    <s v="22-02-2016"/>
    <n v="586"/>
    <n v="586"/>
    <n v="4810"/>
    <n v="5193"/>
    <n v="92"/>
    <x v="1"/>
    <n v="4"/>
    <n v="11175"/>
  </r>
  <r>
    <n v="10640"/>
    <x v="0"/>
    <x v="4"/>
    <s v="Zathlane"/>
    <s v="03-05-2016"/>
    <s v="Cincinnati"/>
    <x v="4"/>
    <n v="8"/>
    <s v="Gary"/>
    <s v="IN"/>
    <s v="09-05-2016"/>
    <n v="1175"/>
    <n v="420"/>
    <n v="2447"/>
    <n v="3148"/>
    <n v="79"/>
    <x v="1"/>
    <n v="7"/>
    <n v="7190"/>
  </r>
  <r>
    <n v="10641"/>
    <x v="1"/>
    <x v="1"/>
    <s v="Hayholding"/>
    <s v="20-07-2016"/>
    <s v="Dayton"/>
    <x v="4"/>
    <n v="4"/>
    <s v="Elgin"/>
    <s v="IL"/>
    <s v="22-07-2016"/>
    <n v="922"/>
    <n v="572"/>
    <n v="4539"/>
    <n v="5393"/>
    <n v="65"/>
    <x v="0"/>
    <n v="1"/>
    <n v="11426"/>
  </r>
  <r>
    <n v="10642"/>
    <x v="0"/>
    <x v="4"/>
    <s v="Finlux"/>
    <s v="09-05-2016"/>
    <s v="Toledo"/>
    <x v="4"/>
    <n v="1"/>
    <s v="Detriot"/>
    <s v="MI"/>
    <s v="10-05-2016"/>
    <n v="1020"/>
    <n v="643"/>
    <n v="2354"/>
    <n v="3256"/>
    <n v="62"/>
    <x v="0"/>
    <n v="6"/>
    <n v="7273"/>
  </r>
  <r>
    <n v="10643"/>
    <x v="1"/>
    <x v="4"/>
    <s v="Zamlane"/>
    <s v="09-03-2016"/>
    <s v="Lansing"/>
    <x v="0"/>
    <n v="2"/>
    <s v="Dayton"/>
    <s v="OH"/>
    <s v="11-03-2016"/>
    <n v="429"/>
    <n v="325"/>
    <n v="1876"/>
    <n v="2259"/>
    <n v="86"/>
    <x v="0"/>
    <n v="8"/>
    <n v="4889"/>
  </r>
  <r>
    <n v="10644"/>
    <x v="0"/>
    <x v="3"/>
    <s v="Viacane"/>
    <s v="07-05-2016"/>
    <s v="Bangor"/>
    <x v="0"/>
    <n v="1"/>
    <s v="Davenport"/>
    <s v="IA"/>
    <s v="08-05-2016"/>
    <n v="806"/>
    <n v="326"/>
    <n v="161"/>
    <n v="736"/>
    <n v="72"/>
    <x v="0"/>
    <n v="4"/>
    <n v="2029"/>
  </r>
  <r>
    <n v="10645"/>
    <x v="1"/>
    <x v="3"/>
    <s v="Gogokeying"/>
    <s v="27-05-2016"/>
    <s v="Elgin"/>
    <x v="2"/>
    <n v="2"/>
    <s v="Cincinnati"/>
    <s v="OH"/>
    <s v="29-05-2016"/>
    <n v="721"/>
    <n v="721"/>
    <n v="8563"/>
    <n v="8918"/>
    <n v="50"/>
    <x v="0"/>
    <n v="8"/>
    <n v="18923"/>
  </r>
  <r>
    <n v="10646"/>
    <x v="1"/>
    <x v="0"/>
    <s v="tinron"/>
    <s v="13-01-2016"/>
    <s v="Skokie"/>
    <x v="2"/>
    <n v="2"/>
    <s v="Chicago"/>
    <s v="IL"/>
    <s v="15-01-2016"/>
    <n v="670"/>
    <n v="487"/>
    <n v="6338"/>
    <n v="7289"/>
    <n v="58"/>
    <x v="0"/>
    <n v="6"/>
    <n v="14784"/>
  </r>
  <r>
    <n v="10647"/>
    <x v="1"/>
    <x v="0"/>
    <s v="Canace"/>
    <s v="11-02-2016"/>
    <s v="Kalamazoo"/>
    <x v="0"/>
    <n v="4"/>
    <s v="Bangor"/>
    <s v="MI"/>
    <s v="15-02-2016"/>
    <n v="245"/>
    <n v="245"/>
    <n v="3100"/>
    <n v="3591"/>
    <n v="62"/>
    <x v="0"/>
    <n v="10"/>
    <n v="7181"/>
  </r>
  <r>
    <n v="10648"/>
    <x v="0"/>
    <x v="0"/>
    <s v="Donware"/>
    <s v="27-01-2016"/>
    <s v="Davenport"/>
    <x v="5"/>
    <n v="1"/>
    <s v="Appleton"/>
    <s v="WI"/>
    <s v="28-01-2016"/>
    <n v="1003"/>
    <n v="621"/>
    <n v="7184"/>
    <n v="7988"/>
    <n v="51"/>
    <x v="0"/>
    <n v="1"/>
    <n v="16796"/>
  </r>
  <r>
    <n v="10649"/>
    <x v="1"/>
    <x v="2"/>
    <s v="Linetone"/>
    <s v="16-06-2016"/>
    <s v="Grand Rapids"/>
    <x v="0"/>
    <n v="2"/>
    <s v="Toledo"/>
    <s v="OH"/>
    <s v="16-06-2016"/>
    <n v="301"/>
    <n v="301"/>
    <n v="6622"/>
    <n v="4610"/>
    <n v="67"/>
    <x v="0"/>
    <n v="5"/>
    <n v="11834"/>
  </r>
  <r>
    <n v="10650"/>
    <x v="0"/>
    <x v="2"/>
    <s v="Tantechi"/>
    <s v="26-04-2016"/>
    <s v="Milwaukee"/>
    <x v="1"/>
    <n v="8"/>
    <s v="Springfield"/>
    <s v="IL"/>
    <s v="04-05-2016"/>
    <n v="902"/>
    <n v="383"/>
    <n v="1184"/>
    <n v="-746"/>
    <n v="53"/>
    <x v="1"/>
    <n v="6"/>
    <n v="1723"/>
  </r>
  <r>
    <n v="10651"/>
    <x v="0"/>
    <x v="4"/>
    <s v="Goldentechi"/>
    <s v="22-06-2016"/>
    <s v="Springfield"/>
    <x v="2"/>
    <n v="9"/>
    <s v="Skokie"/>
    <s v="IL"/>
    <s v="01-07-2016"/>
    <n v="614"/>
    <n v="521"/>
    <n v="1420"/>
    <n v="2018"/>
    <n v="68"/>
    <x v="1"/>
    <n v="8"/>
    <n v="4573"/>
  </r>
  <r>
    <n v="10652"/>
    <x v="1"/>
    <x v="1"/>
    <s v="Iselectrics"/>
    <s v="28-07-2016"/>
    <s v="Chicago"/>
    <x v="2"/>
    <n v="9"/>
    <s v="Rockford"/>
    <s v="IL"/>
    <s v="06-08-2016"/>
    <n v="630"/>
    <n v="214"/>
    <n v="3269"/>
    <n v="3558"/>
    <n v="63"/>
    <x v="1"/>
    <n v="10"/>
    <n v="7671"/>
  </r>
  <r>
    <n v="10653"/>
    <x v="1"/>
    <x v="0"/>
    <s v="Kinice"/>
    <s v="26-08-2016"/>
    <s v="Indianapolis"/>
    <x v="3"/>
    <n v="8"/>
    <s v="Northbrook"/>
    <s v="IL"/>
    <s v="03-09-2016"/>
    <n v="991"/>
    <n v="656"/>
    <n v="421"/>
    <n v="582"/>
    <n v="62"/>
    <x v="1"/>
    <n v="9"/>
    <n v="2650"/>
  </r>
  <r>
    <n v="10654"/>
    <x v="1"/>
    <x v="1"/>
    <s v="Bamgeohigh"/>
    <s v="12-07-2016"/>
    <s v="Northbrook"/>
    <x v="2"/>
    <n v="8"/>
    <s v="Naperville"/>
    <s v="IL"/>
    <s v="21-03-2016"/>
    <n v="794"/>
    <n v="575"/>
    <n v="1438"/>
    <n v="1569"/>
    <n v="61"/>
    <x v="1"/>
    <n v="9"/>
    <n v="4376"/>
  </r>
  <r>
    <n v="10655"/>
    <x v="0"/>
    <x v="0"/>
    <s v="Funfintech"/>
    <s v="24-08-2016"/>
    <s v="Detriot"/>
    <x v="0"/>
    <n v="1"/>
    <s v="Monon"/>
    <s v="IN"/>
    <s v="25-08-2016"/>
    <n v="1095"/>
    <n v="251"/>
    <n v="4179"/>
    <n v="5110"/>
    <n v="96"/>
    <x v="2"/>
    <n v="7"/>
    <n v="10635"/>
  </r>
  <r>
    <n v="10656"/>
    <x v="0"/>
    <x v="2"/>
    <s v="Latcore"/>
    <s v="03-05-2016"/>
    <s v="Gary"/>
    <x v="3"/>
    <n v="4"/>
    <s v="Milwaukee"/>
    <s v="WI"/>
    <s v="07-05-2016"/>
    <n v="524"/>
    <n v="451"/>
    <n v="4276"/>
    <n v="2422"/>
    <n v="58"/>
    <x v="0"/>
    <n v="7"/>
    <n v="7673"/>
  </r>
  <r>
    <n v="10657"/>
    <x v="0"/>
    <x v="3"/>
    <s v="Reddoit"/>
    <s v="04-08-2016"/>
    <s v="Joliet"/>
    <x v="2"/>
    <n v="1"/>
    <s v="Madison"/>
    <s v="WI"/>
    <s v="05-08-2016"/>
    <n v="1163"/>
    <n v="498"/>
    <n v="7125"/>
    <n v="7611"/>
    <n v="70"/>
    <x v="0"/>
    <n v="8"/>
    <n v="16397"/>
  </r>
  <r>
    <n v="10658"/>
    <x v="0"/>
    <x v="4"/>
    <s v="Plustax"/>
    <s v="29-06-2016"/>
    <s v="Monon"/>
    <x v="3"/>
    <n v="2"/>
    <s v="Lansing"/>
    <s v="MI"/>
    <s v="01-07-2016"/>
    <n v="985"/>
    <n v="626"/>
    <n v="7253"/>
    <n v="7621"/>
    <n v="51"/>
    <x v="0"/>
    <n v="8"/>
    <n v="16485"/>
  </r>
  <r>
    <n v="10659"/>
    <x v="0"/>
    <x v="1"/>
    <s v="bamity"/>
    <s v="25-04-2016"/>
    <s v="Madison"/>
    <x v="1"/>
    <n v="6"/>
    <s v="Kalamazoo"/>
    <s v="MI"/>
    <s v="30-04-2016"/>
    <n v="343"/>
    <n v="343"/>
    <n v="7993"/>
    <n v="8557"/>
    <n v="79"/>
    <x v="1"/>
    <n v="3"/>
    <n v="17236"/>
  </r>
  <r>
    <n v="10660"/>
    <x v="0"/>
    <x v="1"/>
    <s v="Quotelane"/>
    <s v="13-07-2016"/>
    <s v="Green Bay"/>
    <x v="1"/>
    <n v="6"/>
    <s v="Joliet"/>
    <s v="IL"/>
    <s v="17-07-2016"/>
    <n v="311"/>
    <n v="311"/>
    <n v="5252"/>
    <n v="5579"/>
    <n v="87"/>
    <x v="1"/>
    <n v="8"/>
    <n v="11453"/>
  </r>
  <r>
    <n v="10661"/>
    <x v="1"/>
    <x v="2"/>
    <s v="Viatom"/>
    <s v="29-02-2016"/>
    <s v="Naperville"/>
    <x v="2"/>
    <n v="2"/>
    <s v="Indianapolis"/>
    <s v="IN"/>
    <s v="01-03-2016"/>
    <n v="947"/>
    <n v="744"/>
    <n v="5440"/>
    <n v="3358"/>
    <n v="81"/>
    <x v="0"/>
    <n v="4"/>
    <n v="10489"/>
  </r>
  <r>
    <n v="10662"/>
    <x v="0"/>
    <x v="3"/>
    <s v="Silverfase"/>
    <s v="23-08-2016"/>
    <s v="Rockford"/>
    <x v="2"/>
    <n v="3"/>
    <s v="Green Bay"/>
    <s v="WI"/>
    <s v="26-08-2016"/>
    <n v="1121"/>
    <n v="410"/>
    <n v="7092"/>
    <n v="7492"/>
    <n v="98"/>
    <x v="0"/>
    <n v="10"/>
    <n v="16115"/>
  </r>
  <r>
    <n v="10663"/>
    <x v="0"/>
    <x v="4"/>
    <s v="O-job"/>
    <s v="20-08-2016"/>
    <s v="Appleton"/>
    <x v="1"/>
    <n v="3"/>
    <s v="Grand Rapids"/>
    <s v="MI"/>
    <s v="23-08-2016"/>
    <n v="526"/>
    <n v="335"/>
    <n v="2088"/>
    <n v="2515"/>
    <n v="67"/>
    <x v="0"/>
    <n v="10"/>
    <n v="5464"/>
  </r>
  <r>
    <n v="10664"/>
    <x v="1"/>
    <x v="3"/>
    <s v="Howtaxon"/>
    <s v="05-06-2016"/>
    <s v="Cincinnati"/>
    <x v="4"/>
    <n v="3"/>
    <s v="Gary"/>
    <s v="IN"/>
    <s v="08-06-2016"/>
    <n v="390"/>
    <n v="320"/>
    <n v="2352"/>
    <n v="3057"/>
    <n v="75"/>
    <x v="0"/>
    <n v="9"/>
    <n v="6119"/>
  </r>
  <r>
    <n v="10665"/>
    <x v="1"/>
    <x v="3"/>
    <s v="xx-way"/>
    <s v="31-07-2016"/>
    <s v="Dayton"/>
    <x v="4"/>
    <n v="2"/>
    <s v="Elgin"/>
    <s v="IL"/>
    <s v="02-08-2016"/>
    <n v="946"/>
    <n v="623"/>
    <n v="3805"/>
    <n v="4071"/>
    <n v="74"/>
    <x v="0"/>
    <n v="9"/>
    <n v="9445"/>
  </r>
  <r>
    <n v="10666"/>
    <x v="1"/>
    <x v="4"/>
    <s v="san-plex"/>
    <s v="05-03-2016"/>
    <s v="Toledo"/>
    <x v="4"/>
    <n v="1"/>
    <s v="Detriot"/>
    <s v="MI"/>
    <s v="06-03-2016"/>
    <n v="828"/>
    <n v="655"/>
    <n v="779"/>
    <n v="1238"/>
    <n v="96"/>
    <x v="0"/>
    <n v="7"/>
    <n v="3500"/>
  </r>
  <r>
    <n v="10667"/>
    <x v="0"/>
    <x v="1"/>
    <s v="Dentocity"/>
    <s v="25-05-2016"/>
    <s v="Lansing"/>
    <x v="0"/>
    <n v="3"/>
    <s v="Dayton"/>
    <s v="OH"/>
    <s v="28-05-2016"/>
    <n v="397"/>
    <n v="397"/>
    <n v="-280"/>
    <n v="653"/>
    <n v="62"/>
    <x v="0"/>
    <n v="5"/>
    <n v="1167"/>
  </r>
  <r>
    <n v="10668"/>
    <x v="0"/>
    <x v="0"/>
    <s v="Indi-dox"/>
    <s v="24-02-2016"/>
    <s v="Bangor"/>
    <x v="0"/>
    <n v="2"/>
    <s v="Davenport"/>
    <s v="IA"/>
    <s v="26-02-2016"/>
    <n v="425"/>
    <n v="425"/>
    <n v="8439"/>
    <n v="8814"/>
    <n v="89"/>
    <x v="0"/>
    <n v="6"/>
    <n v="18103"/>
  </r>
  <r>
    <n v="10669"/>
    <x v="1"/>
    <x v="0"/>
    <s v="Damdexon"/>
    <s v="03-08-2016"/>
    <s v="Elgin"/>
    <x v="2"/>
    <n v="2"/>
    <s v="Cincinnati"/>
    <s v="OH"/>
    <s v="04-08-2016"/>
    <n v="470"/>
    <n v="470"/>
    <n v="7335"/>
    <n v="7703"/>
    <n v="87"/>
    <x v="0"/>
    <n v="6"/>
    <n v="15978"/>
  </r>
  <r>
    <n v="10670"/>
    <x v="0"/>
    <x v="2"/>
    <s v="Subdrill"/>
    <s v="31-01-2016"/>
    <s v="Skokie"/>
    <x v="2"/>
    <n v="5"/>
    <s v="Chicago"/>
    <s v="IL"/>
    <s v="05-02-2016"/>
    <n v="1065"/>
    <n v="488"/>
    <n v="5196"/>
    <n v="3360"/>
    <n v="84"/>
    <x v="1"/>
    <n v="1"/>
    <n v="10109"/>
  </r>
  <r>
    <n v="10671"/>
    <x v="0"/>
    <x v="4"/>
    <s v="Conzumzap"/>
    <s v="13-02-2016"/>
    <s v="Kalamazoo"/>
    <x v="0"/>
    <n v="7"/>
    <s v="Bangor"/>
    <s v="MI"/>
    <s v="20-02-2016"/>
    <n v="766"/>
    <n v="233"/>
    <n v="1075"/>
    <n v="1792"/>
    <n v="96"/>
    <x v="1"/>
    <n v="9"/>
    <n v="3866"/>
  </r>
  <r>
    <n v="10672"/>
    <x v="1"/>
    <x v="1"/>
    <s v="ontotam"/>
    <s v="17-08-2016"/>
    <s v="Davenport"/>
    <x v="5"/>
    <n v="5"/>
    <s v="Appleton"/>
    <s v="WI"/>
    <s v="22-08-2016"/>
    <n v="1036"/>
    <n v="335"/>
    <n v="6357"/>
    <n v="7319"/>
    <n v="90"/>
    <x v="1"/>
    <n v="1"/>
    <n v="15047"/>
  </r>
  <r>
    <n v="10673"/>
    <x v="0"/>
    <x v="4"/>
    <s v="Trio-dax"/>
    <s v="20-05-2016"/>
    <s v="Grand Rapids"/>
    <x v="0"/>
    <n v="10"/>
    <s v="Toledo"/>
    <s v="OH"/>
    <s v="30-05-2016"/>
    <n v="985"/>
    <n v="270"/>
    <n v="4635"/>
    <n v="4922"/>
    <n v="56"/>
    <x v="1"/>
    <n v="1"/>
    <n v="10812"/>
  </r>
  <r>
    <n v="10674"/>
    <x v="1"/>
    <x v="2"/>
    <s v="Ventocore"/>
    <s v="08-02-2016"/>
    <s v="Milwaukee"/>
    <x v="1"/>
    <n v="10"/>
    <s v="Springfield"/>
    <s v="IL"/>
    <s v="21-03-2016"/>
    <n v="523"/>
    <n v="336"/>
    <n v="3326"/>
    <n v="1979"/>
    <n v="92"/>
    <x v="1"/>
    <n v="8"/>
    <n v="6164"/>
  </r>
  <r>
    <n v="10675"/>
    <x v="1"/>
    <x v="1"/>
    <s v="tampquote"/>
    <s v="25-03-2016"/>
    <s v="Springfield"/>
    <x v="2"/>
    <n v="2"/>
    <s v="Skokie"/>
    <s v="IL"/>
    <s v="27-03-2016"/>
    <n v="210"/>
    <n v="210"/>
    <n v="7290"/>
    <n v="7603"/>
    <n v="95"/>
    <x v="2"/>
    <n v="2"/>
    <n v="15313"/>
  </r>
  <r>
    <n v="10676"/>
    <x v="1"/>
    <x v="1"/>
    <s v="Recode"/>
    <s v="16-04-2016"/>
    <s v="Chicago"/>
    <x v="2"/>
    <n v="3"/>
    <s v="Rockford"/>
    <s v="IL"/>
    <s v="19-04-2016"/>
    <n v="271"/>
    <n v="209"/>
    <n v="5902"/>
    <n v="6462"/>
    <n v="79"/>
    <x v="0"/>
    <n v="10"/>
    <n v="12844"/>
  </r>
  <r>
    <n v="10677"/>
    <x v="0"/>
    <x v="0"/>
    <s v="Ganjazone"/>
    <s v="11-07-2016"/>
    <s v="Indianapolis"/>
    <x v="3"/>
    <n v="3"/>
    <s v="Northbrook"/>
    <s v="IL"/>
    <s v="14-07-2016"/>
    <n v="880"/>
    <n v="256"/>
    <n v="1605"/>
    <n v="2359"/>
    <n v="74"/>
    <x v="0"/>
    <n v="3"/>
    <n v="5100"/>
  </r>
  <r>
    <n v="10678"/>
    <x v="1"/>
    <x v="0"/>
    <s v="hottaxon"/>
    <s v="16-03-2016"/>
    <s v="Northbrook"/>
    <x v="2"/>
    <n v="4"/>
    <s v="Naperville"/>
    <s v="IL"/>
    <s v="20-03-2016"/>
    <n v="1001"/>
    <n v="788"/>
    <n v="4248"/>
    <n v="4697"/>
    <n v="78"/>
    <x v="0"/>
    <n v="7"/>
    <n v="10734"/>
  </r>
  <r>
    <n v="10679"/>
    <x v="1"/>
    <x v="0"/>
    <s v="Keyzunbase"/>
    <s v="09-07-2016"/>
    <s v="Detriot"/>
    <x v="0"/>
    <n v="8"/>
    <s v="Monon"/>
    <s v="IN"/>
    <s v="15-07-2016"/>
    <n v="535"/>
    <n v="442"/>
    <n v="4501"/>
    <n v="4725"/>
    <n v="66"/>
    <x v="1"/>
    <n v="3"/>
    <n v="10203"/>
  </r>
  <r>
    <n v="10680"/>
    <x v="1"/>
    <x v="0"/>
    <s v="K-is"/>
    <s v="12-04-2016"/>
    <s v="Gary"/>
    <x v="3"/>
    <n v="6"/>
    <s v="Milwaukee"/>
    <s v="WI"/>
    <s v="17-04-2016"/>
    <n v="663"/>
    <n v="350"/>
    <n v="6747"/>
    <n v="7370"/>
    <n v="80"/>
    <x v="1"/>
    <n v="2"/>
    <n v="15130"/>
  </r>
  <r>
    <n v="10681"/>
    <x v="0"/>
    <x v="1"/>
    <s v="Villacom"/>
    <s v="09-06-2016"/>
    <s v="Joliet"/>
    <x v="2"/>
    <n v="2"/>
    <s v="Madison"/>
    <s v="WI"/>
    <s v="10-06-2016"/>
    <n v="1160"/>
    <n v="650"/>
    <n v="2334"/>
    <n v="3067"/>
    <n v="76"/>
    <x v="0"/>
    <n v="9"/>
    <n v="7211"/>
  </r>
  <r>
    <n v="10682"/>
    <x v="0"/>
    <x v="1"/>
    <s v="zotit"/>
    <s v="05-07-2016"/>
    <s v="Monon"/>
    <x v="3"/>
    <n v="2"/>
    <s v="Lansing"/>
    <s v="MI"/>
    <s v="07-07-2016"/>
    <n v="1013"/>
    <n v="396"/>
    <n v="3311"/>
    <n v="3733"/>
    <n v="67"/>
    <x v="0"/>
    <n v="1"/>
    <n v="8453"/>
  </r>
  <r>
    <n v="10683"/>
    <x v="0"/>
    <x v="4"/>
    <s v="scotquote"/>
    <s v="18-05-2016"/>
    <s v="Madison"/>
    <x v="1"/>
    <n v="3"/>
    <s v="Kalamazoo"/>
    <s v="MI"/>
    <s v="21-05-2016"/>
    <n v="1046"/>
    <n v="708"/>
    <n v="2864"/>
    <n v="3242"/>
    <n v="75"/>
    <x v="0"/>
    <n v="3"/>
    <n v="7860"/>
  </r>
  <r>
    <n v="10684"/>
    <x v="1"/>
    <x v="4"/>
    <s v="Stimmedia"/>
    <s v="19-07-2016"/>
    <s v="Green Bay"/>
    <x v="1"/>
    <n v="4"/>
    <s v="Joliet"/>
    <s v="IL"/>
    <s v="23-07-2016"/>
    <n v="373"/>
    <n v="366"/>
    <n v="4644"/>
    <n v="5437"/>
    <n v="70"/>
    <x v="0"/>
    <n v="2"/>
    <n v="10820"/>
  </r>
  <r>
    <n v="10685"/>
    <x v="1"/>
    <x v="2"/>
    <s v="Lazap"/>
    <s v="02-07-2016"/>
    <s v="Naperville"/>
    <x v="2"/>
    <n v="3"/>
    <s v="Indianapolis"/>
    <s v="IN"/>
    <s v="05-07-2016"/>
    <n v="254"/>
    <n v="246"/>
    <n v="7021"/>
    <n v="4690"/>
    <n v="71"/>
    <x v="0"/>
    <n v="7"/>
    <n v="12211"/>
  </r>
  <r>
    <n v="10686"/>
    <x v="1"/>
    <x v="2"/>
    <s v="Baselux"/>
    <s v="12-06-2016"/>
    <s v="Rockford"/>
    <x v="2"/>
    <n v="3"/>
    <s v="Green Bay"/>
    <s v="WI"/>
    <s v="15-06-2016"/>
    <n v="1128"/>
    <n v="363"/>
    <n v="457"/>
    <n v="-770"/>
    <n v="79"/>
    <x v="0"/>
    <n v="8"/>
    <n v="1178"/>
  </r>
  <r>
    <n v="10687"/>
    <x v="1"/>
    <x v="3"/>
    <s v="Dingity"/>
    <s v="09-01-2016"/>
    <s v="Appleton"/>
    <x v="1"/>
    <n v="3"/>
    <s v="Grand Rapids"/>
    <s v="MI"/>
    <s v="12-01-2016"/>
    <n v="1057"/>
    <n v="534"/>
    <n v="51"/>
    <n v="1038"/>
    <n v="65"/>
    <x v="0"/>
    <n v="6"/>
    <n v="2680"/>
  </r>
  <r>
    <n v="10688"/>
    <x v="1"/>
    <x v="2"/>
    <s v="Fax-ex"/>
    <s v="28-08-2016"/>
    <s v="Cincinnati"/>
    <x v="4"/>
    <n v="1"/>
    <s v="Gary"/>
    <s v="IN"/>
    <s v="29-08-2016"/>
    <n v="446"/>
    <n v="446"/>
    <n v="8698"/>
    <n v="6541"/>
    <n v="59"/>
    <x v="0"/>
    <n v="10"/>
    <n v="16131"/>
  </r>
  <r>
    <n v="10689"/>
    <x v="0"/>
    <x v="3"/>
    <s v="Duodax"/>
    <s v="30-01-2016"/>
    <s v="Dayton"/>
    <x v="4"/>
    <n v="2"/>
    <s v="Elgin"/>
    <s v="IL"/>
    <s v="31-01-2016"/>
    <n v="1048"/>
    <n v="244"/>
    <n v="3554"/>
    <n v="4527"/>
    <n v="71"/>
    <x v="0"/>
    <n v="9"/>
    <n v="9373"/>
  </r>
  <r>
    <n v="10690"/>
    <x v="1"/>
    <x v="3"/>
    <s v="Planethouse"/>
    <s v="30-05-2016"/>
    <s v="Toledo"/>
    <x v="4"/>
    <n v="10"/>
    <s v="Detriot"/>
    <s v="MI"/>
    <s v="09-06-2016"/>
    <n v="1104"/>
    <n v="765"/>
    <n v="665"/>
    <n v="1092"/>
    <n v="57"/>
    <x v="1"/>
    <n v="2"/>
    <n v="3626"/>
  </r>
  <r>
    <n v="10691"/>
    <x v="0"/>
    <x v="0"/>
    <s v="Overtam"/>
    <s v="29-07-2016"/>
    <s v="Lansing"/>
    <x v="0"/>
    <n v="10"/>
    <s v="Dayton"/>
    <s v="OH"/>
    <s v="08-08-2016"/>
    <n v="887"/>
    <n v="580"/>
    <n v="682"/>
    <n v="1348"/>
    <n v="86"/>
    <x v="1"/>
    <n v="4"/>
    <n v="3497"/>
  </r>
  <r>
    <n v="10692"/>
    <x v="1"/>
    <x v="0"/>
    <s v="Solholdings"/>
    <s v="18-08-2016"/>
    <s v="Bangor"/>
    <x v="0"/>
    <n v="10"/>
    <s v="Davenport"/>
    <s v="IA"/>
    <s v="28-08-2016"/>
    <n v="870"/>
    <n v="610"/>
    <n v="5515"/>
    <n v="5788"/>
    <n v="57"/>
    <x v="1"/>
    <n v="10"/>
    <n v="12783"/>
  </r>
  <r>
    <n v="10693"/>
    <x v="1"/>
    <x v="0"/>
    <s v="Cannamcon"/>
    <s v="08-03-2016"/>
    <s v="Elgin"/>
    <x v="2"/>
    <n v="8"/>
    <s v="Cincinnati"/>
    <s v="OH"/>
    <s v="16-03-2016"/>
    <n v="529"/>
    <n v="450"/>
    <n v="6014"/>
    <n v="6538"/>
    <n v="53"/>
    <x v="1"/>
    <n v="8"/>
    <n v="13531"/>
  </r>
  <r>
    <n v="10694"/>
    <x v="0"/>
    <x v="2"/>
    <s v="Zerfax"/>
    <s v="29-01-2016"/>
    <s v="Skokie"/>
    <x v="2"/>
    <n v="6"/>
    <s v="Chicago"/>
    <s v="IL"/>
    <s v="21-03-2016"/>
    <n v="658"/>
    <n v="220"/>
    <n v="3484"/>
    <n v="1257"/>
    <n v="61"/>
    <x v="1"/>
    <n v="1"/>
    <n v="5619"/>
  </r>
  <r>
    <n v="10695"/>
    <x v="0"/>
    <x v="0"/>
    <s v="Technoline"/>
    <s v="08-08-2016"/>
    <s v="Kalamazoo"/>
    <x v="0"/>
    <n v="1"/>
    <s v="Bangor"/>
    <s v="MI"/>
    <s v="09-08-2016"/>
    <n v="840"/>
    <n v="508"/>
    <n v="3696"/>
    <n v="4346"/>
    <n v="78"/>
    <x v="2"/>
    <n v="9"/>
    <n v="9390"/>
  </r>
  <r>
    <n v="10696"/>
    <x v="0"/>
    <x v="2"/>
    <s v="applanet"/>
    <s v="27-02-2016"/>
    <s v="Davenport"/>
    <x v="5"/>
    <n v="3"/>
    <s v="Appleton"/>
    <s v="WI"/>
    <s v="01-03-2016"/>
    <n v="349"/>
    <n v="349"/>
    <n v="7682"/>
    <n v="5934"/>
    <n v="58"/>
    <x v="0"/>
    <n v="2"/>
    <n v="14314"/>
  </r>
  <r>
    <n v="10697"/>
    <x v="0"/>
    <x v="1"/>
    <s v="Zoncone"/>
    <s v="19-03-2016"/>
    <s v="Grand Rapids"/>
    <x v="0"/>
    <n v="3"/>
    <s v="Toledo"/>
    <s v="OH"/>
    <s v="22-03-2016"/>
    <n v="1088"/>
    <n v="202"/>
    <n v="30"/>
    <n v="821"/>
    <n v="69"/>
    <x v="0"/>
    <n v="2"/>
    <n v="2141"/>
  </r>
  <r>
    <n v="10698"/>
    <x v="1"/>
    <x v="4"/>
    <s v="Canemedkix"/>
    <s v="18-06-2016"/>
    <s v="Milwaukee"/>
    <x v="1"/>
    <n v="4"/>
    <s v="Springfield"/>
    <s v="IL"/>
    <s v="22-06-2016"/>
    <n v="656"/>
    <n v="257"/>
    <n v="389"/>
    <n v="533"/>
    <n v="71"/>
    <x v="0"/>
    <n v="9"/>
    <n v="1835"/>
  </r>
  <r>
    <n v="10699"/>
    <x v="1"/>
    <x v="3"/>
    <s v="Whitefan"/>
    <s v="11-03-2016"/>
    <s v="Springfield"/>
    <x v="2"/>
    <n v="9"/>
    <s v="Skokie"/>
    <s v="IL"/>
    <s v="17-03-2016"/>
    <n v="682"/>
    <n v="636"/>
    <n v="1197"/>
    <n v="1523"/>
    <n v="63"/>
    <x v="1"/>
    <n v="8"/>
    <n v="4038"/>
  </r>
  <r>
    <n v="10700"/>
    <x v="1"/>
    <x v="3"/>
    <s v="Strongdax"/>
    <s v="30-07-2016"/>
    <s v="Chicago"/>
    <x v="2"/>
    <n v="6"/>
    <s v="Rockford"/>
    <s v="IL"/>
    <s v="02-08-2016"/>
    <n v="252"/>
    <n v="252"/>
    <n v="-525"/>
    <n v="420"/>
    <n v="81"/>
    <x v="1"/>
    <n v="5"/>
    <n v="399"/>
  </r>
  <r>
    <n v="10701"/>
    <x v="0"/>
    <x v="2"/>
    <s v="Xx-dotone"/>
    <s v="12-01-2016"/>
    <s v="Indianapolis"/>
    <x v="3"/>
    <n v="4"/>
    <s v="Northbrook"/>
    <s v="IL"/>
    <s v="15-01-2016"/>
    <n v="347"/>
    <n v="347"/>
    <n v="6215"/>
    <n v="4341"/>
    <n v="78"/>
    <x v="0"/>
    <n v="2"/>
    <n v="11250"/>
  </r>
  <r>
    <n v="10702"/>
    <x v="0"/>
    <x v="3"/>
    <s v="Tamcan"/>
    <s v="29-06-2016"/>
    <s v="Northbrook"/>
    <x v="2"/>
    <n v="2"/>
    <s v="Naperville"/>
    <s v="IL"/>
    <s v="01-07-2016"/>
    <n v="866"/>
    <n v="563"/>
    <n v="3845"/>
    <n v="4170"/>
    <n v="98"/>
    <x v="0"/>
    <n v="4"/>
    <n v="9444"/>
  </r>
  <r>
    <n v="10703"/>
    <x v="1"/>
    <x v="3"/>
    <s v="Sanin"/>
    <s v="01-05-2016"/>
    <s v="Detriot"/>
    <x v="0"/>
    <n v="3"/>
    <s v="Monon"/>
    <s v="IN"/>
    <s v="04-05-2016"/>
    <n v="1058"/>
    <n v="423"/>
    <n v="5577"/>
    <n v="5944"/>
    <n v="93"/>
    <x v="0"/>
    <n v="3"/>
    <n v="13002"/>
  </r>
  <r>
    <n v="10704"/>
    <x v="0"/>
    <x v="3"/>
    <s v="Sonlex"/>
    <s v="13-08-2016"/>
    <s v="Gary"/>
    <x v="3"/>
    <n v="1"/>
    <s v="Milwaukee"/>
    <s v="WI"/>
    <s v="14-08-2016"/>
    <n v="1166"/>
    <n v="228"/>
    <n v="8454"/>
    <n v="8893"/>
    <n v="78"/>
    <x v="0"/>
    <n v="4"/>
    <n v="18741"/>
  </r>
  <r>
    <n v="10705"/>
    <x v="1"/>
    <x v="0"/>
    <s v="Groovestrip"/>
    <s v="27-05-2016"/>
    <s v="Joliet"/>
    <x v="2"/>
    <n v="3"/>
    <s v="Madison"/>
    <s v="WI"/>
    <s v="30-05-2016"/>
    <n v="205"/>
    <n v="205"/>
    <n v="7974"/>
    <n v="8918"/>
    <n v="54"/>
    <x v="0"/>
    <n v="5"/>
    <n v="17302"/>
  </r>
  <r>
    <n v="10706"/>
    <x v="0"/>
    <x v="4"/>
    <s v="Matdex"/>
    <s v="02-06-2016"/>
    <s v="Monon"/>
    <x v="3"/>
    <n v="2"/>
    <s v="Lansing"/>
    <s v="MI"/>
    <s v="04-06-2016"/>
    <n v="337"/>
    <n v="337"/>
    <n v="6547"/>
    <n v="7366"/>
    <n v="64"/>
    <x v="0"/>
    <n v="9"/>
    <n v="14587"/>
  </r>
  <r>
    <n v="10707"/>
    <x v="0"/>
    <x v="0"/>
    <s v="Saohow"/>
    <s v="18-07-2016"/>
    <s v="Madison"/>
    <x v="1"/>
    <n v="4"/>
    <s v="Kalamazoo"/>
    <s v="MI"/>
    <s v="22-07-2016"/>
    <n v="1186"/>
    <n v="373"/>
    <n v="3198"/>
    <n v="3451"/>
    <n v="84"/>
    <x v="0"/>
    <n v="10"/>
    <n v="8208"/>
  </r>
  <r>
    <n v="10708"/>
    <x v="0"/>
    <x v="0"/>
    <s v="Yearlex"/>
    <s v="21-08-2016"/>
    <s v="Green Bay"/>
    <x v="1"/>
    <n v="4"/>
    <s v="Joliet"/>
    <s v="IL"/>
    <s v="25-08-2016"/>
    <n v="994"/>
    <n v="290"/>
    <n v="56"/>
    <n v="1016"/>
    <n v="73"/>
    <x v="0"/>
    <n v="5"/>
    <n v="2356"/>
  </r>
  <r>
    <n v="10709"/>
    <x v="1"/>
    <x v="3"/>
    <s v="Bamtechnology"/>
    <s v="04-03-2016"/>
    <s v="Naperville"/>
    <x v="2"/>
    <n v="2"/>
    <s v="Indianapolis"/>
    <s v="IN"/>
    <s v="05-03-2016"/>
    <n v="380"/>
    <n v="380"/>
    <n v="1910"/>
    <n v="2067"/>
    <n v="97"/>
    <x v="0"/>
    <n v="6"/>
    <n v="4737"/>
  </r>
  <r>
    <n v="10710"/>
    <x v="0"/>
    <x v="0"/>
    <s v="dripkix"/>
    <s v="27-01-2016"/>
    <s v="Rockford"/>
    <x v="2"/>
    <n v="6"/>
    <s v="Green Bay"/>
    <s v="WI"/>
    <s v="02-02-2016"/>
    <n v="966"/>
    <n v="790"/>
    <n v="5938"/>
    <n v="6216"/>
    <n v="52"/>
    <x v="1"/>
    <n v="10"/>
    <n v="13910"/>
  </r>
  <r>
    <n v="10711"/>
    <x v="1"/>
    <x v="1"/>
    <s v="Instrip"/>
    <s v="01-08-2016"/>
    <s v="Appleton"/>
    <x v="1"/>
    <n v="10"/>
    <s v="Grand Rapids"/>
    <s v="MI"/>
    <s v="11-08-2016"/>
    <n v="420"/>
    <n v="407"/>
    <n v="4568"/>
    <n v="5475"/>
    <n v="58"/>
    <x v="1"/>
    <n v="4"/>
    <n v="10870"/>
  </r>
  <r>
    <n v="10712"/>
    <x v="0"/>
    <x v="1"/>
    <s v="xx-bam"/>
    <s v="01-01-2016"/>
    <s v="Cincinnati"/>
    <x v="4"/>
    <n v="7"/>
    <s v="Gary"/>
    <s v="IN"/>
    <s v="08-01-2016"/>
    <n v="402"/>
    <n v="402"/>
    <n v="677"/>
    <n v="911"/>
    <n v="98"/>
    <x v="1"/>
    <n v="8"/>
    <n v="2392"/>
  </r>
  <r>
    <n v="10713"/>
    <x v="1"/>
    <x v="0"/>
    <s v="Zaamhouse"/>
    <s v="21-04-2016"/>
    <s v="Dayton"/>
    <x v="4"/>
    <n v="10"/>
    <s v="Elgin"/>
    <s v="IL"/>
    <s v="01-05-2016"/>
    <n v="438"/>
    <n v="212"/>
    <n v="4807"/>
    <n v="5400"/>
    <n v="93"/>
    <x v="1"/>
    <n v="4"/>
    <n v="10857"/>
  </r>
  <r>
    <n v="10714"/>
    <x v="1"/>
    <x v="3"/>
    <s v="zoofan"/>
    <s v="10-02-2016"/>
    <s v="Toledo"/>
    <x v="4"/>
    <n v="10"/>
    <s v="Detriot"/>
    <s v="MI"/>
    <s v="21-03-2016"/>
    <n v="417"/>
    <n v="321"/>
    <n v="3831"/>
    <n v="4804"/>
    <n v="75"/>
    <x v="1"/>
    <n v="6"/>
    <n v="9373"/>
  </r>
  <r>
    <n v="10715"/>
    <x v="0"/>
    <x v="4"/>
    <s v="Zuntexon"/>
    <s v="23-03-2016"/>
    <s v="Lansing"/>
    <x v="0"/>
    <n v="2"/>
    <s v="Dayton"/>
    <s v="OH"/>
    <s v="25-03-2016"/>
    <n v="392"/>
    <n v="392"/>
    <n v="4270"/>
    <n v="4540"/>
    <n v="99"/>
    <x v="2"/>
    <n v="2"/>
    <n v="9594"/>
  </r>
  <r>
    <n v="10716"/>
    <x v="0"/>
    <x v="4"/>
    <s v="Howplanet"/>
    <s v="03-03-2016"/>
    <s v="Bangor"/>
    <x v="0"/>
    <n v="2"/>
    <s v="Davenport"/>
    <s v="IA"/>
    <s v="05-03-2016"/>
    <n v="390"/>
    <n v="390"/>
    <n v="4594"/>
    <n v="4956"/>
    <n v="54"/>
    <x v="0"/>
    <n v="4"/>
    <n v="10330"/>
  </r>
  <r>
    <n v="10717"/>
    <x v="1"/>
    <x v="1"/>
    <s v="Fasezim"/>
    <s v="16-08-2016"/>
    <s v="Elgin"/>
    <x v="2"/>
    <n v="2"/>
    <s v="Cincinnati"/>
    <s v="OH"/>
    <s v="18-08-2016"/>
    <n v="892"/>
    <n v="710"/>
    <n v="-257"/>
    <n v="565"/>
    <n v="73"/>
    <x v="0"/>
    <n v="10"/>
    <n v="1910"/>
  </r>
  <r>
    <n v="10718"/>
    <x v="1"/>
    <x v="4"/>
    <s v="Sanlab"/>
    <s v="02-07-2016"/>
    <s v="Skokie"/>
    <x v="2"/>
    <n v="3"/>
    <s v="Chicago"/>
    <s v="IL"/>
    <s v="05-07-2016"/>
    <n v="432"/>
    <n v="432"/>
    <n v="6030"/>
    <n v="6871"/>
    <n v="65"/>
    <x v="0"/>
    <n v="8"/>
    <n v="13765"/>
  </r>
  <r>
    <n v="10719"/>
    <x v="1"/>
    <x v="4"/>
    <s v="Mathing"/>
    <s v="16-05-2016"/>
    <s v="Kalamazoo"/>
    <x v="0"/>
    <n v="8"/>
    <s v="Bangor"/>
    <s v="MI"/>
    <s v="21-05-2016"/>
    <n v="868"/>
    <n v="235"/>
    <n v="7835"/>
    <n v="8248"/>
    <n v="93"/>
    <x v="1"/>
    <n v="2"/>
    <n v="17186"/>
  </r>
  <r>
    <n v="10720"/>
    <x v="1"/>
    <x v="1"/>
    <s v="Tamholding"/>
    <s v="17-01-2016"/>
    <s v="Davenport"/>
    <x v="5"/>
    <n v="8"/>
    <s v="Appleton"/>
    <s v="WI"/>
    <s v="24-01-2016"/>
    <n v="970"/>
    <n v="497"/>
    <n v="7742"/>
    <n v="8687"/>
    <n v="63"/>
    <x v="1"/>
    <n v="5"/>
    <n v="17896"/>
  </r>
  <r>
    <n v="10721"/>
    <x v="0"/>
    <x v="0"/>
    <s v="Greentech"/>
    <s v="21-05-2016"/>
    <s v="Grand Rapids"/>
    <x v="0"/>
    <n v="4"/>
    <s v="Toledo"/>
    <s v="OH"/>
    <s v="24-05-2016"/>
    <n v="993"/>
    <n v="227"/>
    <n v="8519"/>
    <n v="8748"/>
    <n v="57"/>
    <x v="0"/>
    <n v="4"/>
    <n v="18487"/>
  </r>
  <r>
    <n v="10722"/>
    <x v="1"/>
    <x v="0"/>
    <s v="Goldenbam"/>
    <s v="11-05-2016"/>
    <s v="Milwaukee"/>
    <x v="1"/>
    <n v="2"/>
    <s v="Springfield"/>
    <s v="IL"/>
    <s v="13-05-2016"/>
    <n v="295"/>
    <n v="295"/>
    <n v="646"/>
    <n v="1289"/>
    <n v="83"/>
    <x v="0"/>
    <n v="1"/>
    <n v="2525"/>
  </r>
  <r>
    <n v="10723"/>
    <x v="0"/>
    <x v="1"/>
    <s v="silfase"/>
    <s v="28-07-2016"/>
    <s v="Springfield"/>
    <x v="2"/>
    <n v="3"/>
    <s v="Skokie"/>
    <s v="IL"/>
    <s v="31-07-2016"/>
    <n v="989"/>
    <n v="385"/>
    <n v="4723"/>
    <n v="5448"/>
    <n v="94"/>
    <x v="0"/>
    <n v="10"/>
    <n v="11545"/>
  </r>
  <r>
    <n v="10724"/>
    <x v="0"/>
    <x v="0"/>
    <s v="Unoex"/>
    <s v="27-04-2016"/>
    <s v="Chicago"/>
    <x v="2"/>
    <n v="3"/>
    <s v="Rockford"/>
    <s v="IL"/>
    <s v="30-04-2016"/>
    <n v="409"/>
    <n v="257"/>
    <n v="2195"/>
    <n v="2949"/>
    <n v="83"/>
    <x v="0"/>
    <n v="8"/>
    <n v="5810"/>
  </r>
  <r>
    <n v="10725"/>
    <x v="0"/>
    <x v="3"/>
    <s v="Zoodrill"/>
    <s v="20-01-2016"/>
    <s v="Indianapolis"/>
    <x v="3"/>
    <n v="4"/>
    <s v="Northbrook"/>
    <s v="IL"/>
    <s v="24-01-2016"/>
    <n v="1143"/>
    <n v="591"/>
    <n v="6993"/>
    <n v="7568"/>
    <n v="67"/>
    <x v="0"/>
    <n v="3"/>
    <n v="16295"/>
  </r>
  <r>
    <n v="10726"/>
    <x v="1"/>
    <x v="3"/>
    <s v="Sunjob"/>
    <s v="15-08-2016"/>
    <s v="Northbrook"/>
    <x v="2"/>
    <n v="3"/>
    <s v="Naperville"/>
    <s v="IL"/>
    <s v="18-08-2016"/>
    <n v="1159"/>
    <n v="778"/>
    <n v="3648"/>
    <n v="4557"/>
    <n v="97"/>
    <x v="0"/>
    <n v="10"/>
    <n v="10142"/>
  </r>
  <r>
    <n v="10727"/>
    <x v="0"/>
    <x v="3"/>
    <s v="Anmedia"/>
    <s v="05-03-2016"/>
    <s v="Detriot"/>
    <x v="0"/>
    <n v="2"/>
    <s v="Monon"/>
    <s v="IN"/>
    <s v="07-03-2016"/>
    <n v="1143"/>
    <n v="563"/>
    <n v="7882"/>
    <n v="8267"/>
    <n v="61"/>
    <x v="0"/>
    <n v="2"/>
    <n v="17855"/>
  </r>
  <r>
    <n v="10728"/>
    <x v="1"/>
    <x v="4"/>
    <s v="Daltfax"/>
    <s v="10-08-2016"/>
    <s v="Gary"/>
    <x v="3"/>
    <n v="1"/>
    <s v="Milwaukee"/>
    <s v="WI"/>
    <s v="11-08-2016"/>
    <n v="1155"/>
    <n v="257"/>
    <n v="7583"/>
    <n v="8379"/>
    <n v="80"/>
    <x v="0"/>
    <n v="6"/>
    <n v="17374"/>
  </r>
  <r>
    <n v="10729"/>
    <x v="0"/>
    <x v="1"/>
    <s v="Physcone"/>
    <s v="28-06-2016"/>
    <s v="Joliet"/>
    <x v="2"/>
    <n v="1"/>
    <s v="Madison"/>
    <s v="WI"/>
    <s v="28-06-2016"/>
    <n v="903"/>
    <n v="282"/>
    <n v="7351"/>
    <n v="8272"/>
    <n v="51"/>
    <x v="0"/>
    <n v="1"/>
    <n v="16808"/>
  </r>
  <r>
    <n v="10730"/>
    <x v="0"/>
    <x v="0"/>
    <s v="Kincorporation"/>
    <s v="12-07-2016"/>
    <s v="Monon"/>
    <x v="3"/>
    <n v="10"/>
    <s v="Lansing"/>
    <s v="MI"/>
    <s v="22-07-2016"/>
    <n v="308"/>
    <n v="286"/>
    <n v="6050"/>
    <n v="6688"/>
    <n v="59"/>
    <x v="1"/>
    <n v="1"/>
    <n v="13332"/>
  </r>
  <r>
    <n v="10731"/>
    <x v="1"/>
    <x v="3"/>
    <s v="Vaiazozice"/>
    <s v="03-01-2016"/>
    <s v="Madison"/>
    <x v="1"/>
    <n v="6"/>
    <s v="Kalamazoo"/>
    <s v="MI"/>
    <s v="09-01-2016"/>
    <n v="552"/>
    <n v="266"/>
    <n v="6595"/>
    <n v="7202"/>
    <n v="57"/>
    <x v="1"/>
    <n v="10"/>
    <n v="14615"/>
  </r>
  <r>
    <n v="10732"/>
    <x v="1"/>
    <x v="3"/>
    <s v="Plusla"/>
    <s v="08-08-2016"/>
    <s v="Green Bay"/>
    <x v="1"/>
    <n v="5"/>
    <s v="Joliet"/>
    <s v="IL"/>
    <s v="13-08-2016"/>
    <n v="308"/>
    <n v="308"/>
    <n v="7272"/>
    <n v="8062"/>
    <n v="86"/>
    <x v="1"/>
    <n v="2"/>
    <n v="15950"/>
  </r>
  <r>
    <n v="10733"/>
    <x v="0"/>
    <x v="4"/>
    <s v="nimlab"/>
    <s v="24-03-2016"/>
    <s v="Naperville"/>
    <x v="2"/>
    <n v="10"/>
    <s v="Indianapolis"/>
    <s v="IN"/>
    <s v="03-04-2016"/>
    <n v="431"/>
    <n v="431"/>
    <n v="3846"/>
    <n v="4526"/>
    <n v="78"/>
    <x v="1"/>
    <n v="1"/>
    <n v="9234"/>
  </r>
  <r>
    <n v="10734"/>
    <x v="0"/>
    <x v="2"/>
    <s v="tamplex"/>
    <s v="05-08-2016"/>
    <s v="Rockford"/>
    <x v="2"/>
    <n v="10"/>
    <s v="Green Bay"/>
    <s v="WI"/>
    <s v="21-03-2016"/>
    <n v="496"/>
    <n v="496"/>
    <n v="4112"/>
    <n v="1789"/>
    <n v="89"/>
    <x v="1"/>
    <n v="2"/>
    <n v="6893"/>
  </r>
  <r>
    <n v="10735"/>
    <x v="1"/>
    <x v="3"/>
    <s v="Blueit"/>
    <s v="16-07-2016"/>
    <s v="Appleton"/>
    <x v="1"/>
    <n v="2"/>
    <s v="Grand Rapids"/>
    <s v="MI"/>
    <s v="18-07-2016"/>
    <n v="832"/>
    <n v="340"/>
    <n v="-46"/>
    <n v="951"/>
    <n v="95"/>
    <x v="2"/>
    <n v="9"/>
    <n v="2077"/>
  </r>
  <r>
    <n v="10736"/>
    <x v="1"/>
    <x v="3"/>
    <s v="roundphase"/>
    <s v="14-08-2016"/>
    <s v="Cincinnati"/>
    <x v="4"/>
    <n v="2"/>
    <s v="Gary"/>
    <s v="IN"/>
    <s v="16-08-2016"/>
    <n v="1005"/>
    <n v="529"/>
    <n v="6984"/>
    <n v="7360"/>
    <n v="81"/>
    <x v="0"/>
    <n v="2"/>
    <n v="15878"/>
  </r>
  <r>
    <n v="10737"/>
    <x v="0"/>
    <x v="2"/>
    <s v="Faseway"/>
    <s v="17-05-2016"/>
    <s v="Dayton"/>
    <x v="4"/>
    <n v="2"/>
    <s v="Elgin"/>
    <s v="IL"/>
    <s v="19-05-2016"/>
    <n v="851"/>
    <n v="733"/>
    <n v="2807"/>
    <n v="537"/>
    <n v="82"/>
    <x v="0"/>
    <n v="5"/>
    <n v="4928"/>
  </r>
  <r>
    <n v="10738"/>
    <x v="1"/>
    <x v="1"/>
    <s v="Tripplekix"/>
    <s v="20-07-2016"/>
    <s v="Toledo"/>
    <x v="4"/>
    <n v="3"/>
    <s v="Detriot"/>
    <s v="MI"/>
    <s v="23-07-2016"/>
    <n v="261"/>
    <n v="261"/>
    <n v="787"/>
    <n v="1736"/>
    <n v="69"/>
    <x v="0"/>
    <n v="4"/>
    <n v="3045"/>
  </r>
  <r>
    <n v="10739"/>
    <x v="1"/>
    <x v="0"/>
    <s v="Dontam"/>
    <s v="15-01-2016"/>
    <s v="Lansing"/>
    <x v="0"/>
    <n v="6"/>
    <s v="Dayton"/>
    <s v="OH"/>
    <s v="20-01-2016"/>
    <n v="513"/>
    <n v="435"/>
    <n v="8053"/>
    <n v="8593"/>
    <n v="66"/>
    <x v="1"/>
    <n v="9"/>
    <n v="17594"/>
  </r>
  <r>
    <n v="10740"/>
    <x v="0"/>
    <x v="2"/>
    <s v="Scotfase"/>
    <s v="04-06-2016"/>
    <s v="Bangor"/>
    <x v="0"/>
    <n v="10"/>
    <s v="Davenport"/>
    <s v="IA"/>
    <s v="13-06-2016"/>
    <n v="528"/>
    <n v="528"/>
    <n v="8062"/>
    <n v="6262"/>
    <n v="70"/>
    <x v="1"/>
    <n v="7"/>
    <n v="15380"/>
  </r>
  <r>
    <n v="10741"/>
    <x v="1"/>
    <x v="1"/>
    <s v="Newzap"/>
    <s v="10-03-2016"/>
    <s v="Elgin"/>
    <x v="2"/>
    <n v="2"/>
    <s v="Cincinnati"/>
    <s v="OH"/>
    <s v="10-03-2016"/>
    <n v="1197"/>
    <n v="234"/>
    <n v="6019"/>
    <n v="6190"/>
    <n v="58"/>
    <x v="0"/>
    <n v="2"/>
    <n v="13640"/>
  </r>
  <r>
    <n v="10742"/>
    <x v="1"/>
    <x v="1"/>
    <s v="mathtouch"/>
    <s v="28-02-2016"/>
    <s v="Skokie"/>
    <x v="2"/>
    <n v="4"/>
    <s v="Chicago"/>
    <s v="IL"/>
    <s v="03-03-2016"/>
    <n v="699"/>
    <n v="678"/>
    <n v="8014"/>
    <n v="8429"/>
    <n v="53"/>
    <x v="0"/>
    <n v="10"/>
    <n v="17820"/>
  </r>
  <r>
    <n v="10743"/>
    <x v="1"/>
    <x v="4"/>
    <s v="Zimity"/>
    <s v="23-02-2016"/>
    <s v="Kalamazoo"/>
    <x v="0"/>
    <n v="1"/>
    <s v="Bangor"/>
    <s v="MI"/>
    <s v="24-02-2016"/>
    <n v="873"/>
    <n v="384"/>
    <n v="7386"/>
    <n v="7729"/>
    <n v="56"/>
    <x v="0"/>
    <n v="10"/>
    <n v="16372"/>
  </r>
  <r>
    <n v="10744"/>
    <x v="1"/>
    <x v="4"/>
    <s v="Dongbiolex"/>
    <s v="17-07-2016"/>
    <s v="Davenport"/>
    <x v="5"/>
    <n v="1"/>
    <s v="Appleton"/>
    <s v="WI"/>
    <s v="18-07-2016"/>
    <n v="863"/>
    <n v="305"/>
    <n v="4503"/>
    <n v="4869"/>
    <n v="70"/>
    <x v="0"/>
    <n v="3"/>
    <n v="10540"/>
  </r>
  <r>
    <n v="10745"/>
    <x v="0"/>
    <x v="2"/>
    <s v="J-lax"/>
    <s v="13-03-2016"/>
    <s v="Grand Rapids"/>
    <x v="0"/>
    <n v="3"/>
    <s v="Toledo"/>
    <s v="OH"/>
    <s v="16-03-2016"/>
    <n v="999"/>
    <n v="574"/>
    <n v="1568"/>
    <n v="51"/>
    <n v="54"/>
    <x v="0"/>
    <n v="1"/>
    <n v="3192"/>
  </r>
  <r>
    <n v="10746"/>
    <x v="1"/>
    <x v="1"/>
    <s v="geofind"/>
    <s v="20-03-2016"/>
    <s v="Milwaukee"/>
    <x v="1"/>
    <n v="3"/>
    <s v="Springfield"/>
    <s v="IL"/>
    <s v="23-03-2016"/>
    <n v="1013"/>
    <n v="492"/>
    <n v="783"/>
    <n v="1711"/>
    <n v="64"/>
    <x v="0"/>
    <n v="4"/>
    <n v="3999"/>
  </r>
  <r>
    <n v="10747"/>
    <x v="0"/>
    <x v="3"/>
    <s v="Iceelectrics"/>
    <s v="05-06-2016"/>
    <s v="Springfield"/>
    <x v="2"/>
    <n v="3"/>
    <s v="Skokie"/>
    <s v="IL"/>
    <s v="08-06-2016"/>
    <n v="651"/>
    <n v="632"/>
    <n v="4860"/>
    <n v="5668"/>
    <n v="97"/>
    <x v="0"/>
    <n v="5"/>
    <n v="11811"/>
  </r>
  <r>
    <n v="10748"/>
    <x v="1"/>
    <x v="2"/>
    <s v="Vaiazoom"/>
    <s v="08-03-2016"/>
    <s v="Chicago"/>
    <x v="2"/>
    <n v="4"/>
    <s v="Rockford"/>
    <s v="IL"/>
    <s v="12-03-2016"/>
    <n v="388"/>
    <n v="388"/>
    <n v="6071"/>
    <n v="3903"/>
    <n v="82"/>
    <x v="0"/>
    <n v="2"/>
    <n v="10750"/>
  </r>
  <r>
    <n v="10749"/>
    <x v="0"/>
    <x v="1"/>
    <s v="Vaiataxon"/>
    <s v="22-06-2016"/>
    <s v="Indianapolis"/>
    <x v="3"/>
    <n v="2"/>
    <s v="Northbrook"/>
    <s v="IL"/>
    <s v="22-06-2016"/>
    <n v="785"/>
    <n v="712"/>
    <n v="7847"/>
    <n v="8389"/>
    <n v="61"/>
    <x v="0"/>
    <n v="8"/>
    <n v="17733"/>
  </r>
  <r>
    <n v="10750"/>
    <x v="0"/>
    <x v="3"/>
    <s v="Pluslam"/>
    <s v="19-08-2016"/>
    <s v="Northbrook"/>
    <x v="2"/>
    <n v="5"/>
    <s v="Naperville"/>
    <s v="IL"/>
    <s v="24-08-2016"/>
    <n v="437"/>
    <n v="437"/>
    <n v="2642"/>
    <n v="3461"/>
    <n v="87"/>
    <x v="1"/>
    <n v="4"/>
    <n v="6977"/>
  </r>
  <r>
    <n v="10751"/>
    <x v="0"/>
    <x v="2"/>
    <s v="Rancan"/>
    <s v="26-04-2016"/>
    <s v="Detriot"/>
    <x v="0"/>
    <n v="7"/>
    <s v="Monon"/>
    <s v="IN"/>
    <s v="03-05-2016"/>
    <n v="845"/>
    <n v="374"/>
    <n v="1207"/>
    <n v="-990"/>
    <n v="90"/>
    <x v="1"/>
    <n v="3"/>
    <n v="1436"/>
  </r>
  <r>
    <n v="10752"/>
    <x v="0"/>
    <x v="0"/>
    <s v="Singleholdings"/>
    <s v="05-01-2016"/>
    <s v="Gary"/>
    <x v="3"/>
    <n v="5"/>
    <s v="Milwaukee"/>
    <s v="WI"/>
    <s v="10-01-2016"/>
    <n v="1071"/>
    <n v="546"/>
    <n v="8603"/>
    <n v="8817"/>
    <n v="91"/>
    <x v="1"/>
    <n v="6"/>
    <n v="19037"/>
  </r>
  <r>
    <n v="10753"/>
    <x v="1"/>
    <x v="4"/>
    <s v="Gravetech"/>
    <s v="29-05-2016"/>
    <s v="Joliet"/>
    <x v="2"/>
    <n v="8"/>
    <s v="Madison"/>
    <s v="WI"/>
    <s v="06-06-2016"/>
    <n v="390"/>
    <n v="390"/>
    <n v="-63"/>
    <n v="494"/>
    <n v="72"/>
    <x v="1"/>
    <n v="6"/>
    <n v="1211"/>
  </r>
  <r>
    <n v="10754"/>
    <x v="1"/>
    <x v="0"/>
    <s v="Strongcane"/>
    <s v="15-06-2016"/>
    <s v="Monon"/>
    <x v="3"/>
    <n v="7"/>
    <s v="Lansing"/>
    <s v="MI"/>
    <s v="21-03-2016"/>
    <n v="965"/>
    <n v="311"/>
    <n v="7654"/>
    <n v="8317"/>
    <n v="89"/>
    <x v="1"/>
    <n v="6"/>
    <n v="17247"/>
  </r>
  <r>
    <n v="10755"/>
    <x v="1"/>
    <x v="4"/>
    <s v="Condintex"/>
    <s v="10-08-2016"/>
    <s v="Madison"/>
    <x v="1"/>
    <n v="2"/>
    <s v="Kalamazoo"/>
    <s v="MI"/>
    <s v="12-08-2016"/>
    <n v="410"/>
    <n v="410"/>
    <n v="7434"/>
    <n v="7686"/>
    <n v="55"/>
    <x v="2"/>
    <n v="9"/>
    <n v="15940"/>
  </r>
  <r>
    <n v="10756"/>
    <x v="0"/>
    <x v="4"/>
    <s v="Xx-canex"/>
    <s v="07-06-2016"/>
    <s v="Green Bay"/>
    <x v="1"/>
    <n v="2"/>
    <s v="Joliet"/>
    <s v="IL"/>
    <s v="09-06-2016"/>
    <n v="955"/>
    <n v="234"/>
    <n v="1109"/>
    <n v="1943"/>
    <n v="76"/>
    <x v="0"/>
    <n v="1"/>
    <n v="4241"/>
  </r>
  <r>
    <n v="10757"/>
    <x v="0"/>
    <x v="3"/>
    <s v="Itdom"/>
    <s v="03-08-2016"/>
    <s v="Naperville"/>
    <x v="2"/>
    <n v="4"/>
    <s v="Indianapolis"/>
    <s v="IN"/>
    <s v="07-08-2016"/>
    <n v="339"/>
    <n v="339"/>
    <n v="4701"/>
    <n v="5433"/>
    <n v="66"/>
    <x v="0"/>
    <n v="4"/>
    <n v="10812"/>
  </r>
  <r>
    <n v="10758"/>
    <x v="1"/>
    <x v="4"/>
    <s v="Zamholdings"/>
    <s v="29-08-2016"/>
    <s v="Rockford"/>
    <x v="2"/>
    <n v="2"/>
    <s v="Green Bay"/>
    <s v="WI"/>
    <s v="31-08-2016"/>
    <n v="762"/>
    <n v="660"/>
    <n v="7119"/>
    <n v="7571"/>
    <n v="99"/>
    <x v="0"/>
    <n v="8"/>
    <n v="16112"/>
  </r>
  <r>
    <n v="10759"/>
    <x v="0"/>
    <x v="4"/>
    <s v="Duo-fase"/>
    <s v="07-04-2016"/>
    <s v="Appleton"/>
    <x v="1"/>
    <n v="10"/>
    <s v="Grand Rapids"/>
    <s v="MI"/>
    <s v="16-04-2016"/>
    <n v="537"/>
    <n v="522"/>
    <n v="4026"/>
    <n v="4631"/>
    <n v="64"/>
    <x v="1"/>
    <n v="2"/>
    <n v="9716"/>
  </r>
  <r>
    <n v="10760"/>
    <x v="1"/>
    <x v="4"/>
    <s v="Saozoomtex"/>
    <s v="10-05-2016"/>
    <s v="Cincinnati"/>
    <x v="4"/>
    <n v="5"/>
    <s v="Gary"/>
    <s v="IN"/>
    <s v="12-05-2016"/>
    <n v="468"/>
    <n v="468"/>
    <n v="2959"/>
    <n v="3114"/>
    <n v="88"/>
    <x v="1"/>
    <n v="2"/>
    <n v="7009"/>
  </r>
  <r>
    <n v="10761"/>
    <x v="0"/>
    <x v="4"/>
    <s v="Funlax"/>
    <s v="31-01-2016"/>
    <s v="Dayton"/>
    <x v="4"/>
    <n v="2"/>
    <s v="Elgin"/>
    <s v="IL"/>
    <s v="01-02-2016"/>
    <n v="1070"/>
    <n v="738"/>
    <n v="7240"/>
    <n v="7594"/>
    <n v="86"/>
    <x v="0"/>
    <n v="1"/>
    <n v="16642"/>
  </r>
  <r>
    <n v="10762"/>
    <x v="0"/>
    <x v="1"/>
    <s v="Beta-ron"/>
    <s v="27-01-2016"/>
    <s v="Toledo"/>
    <x v="4"/>
    <n v="3"/>
    <s v="Detriot"/>
    <s v="MI"/>
    <s v="30-01-2016"/>
    <n v="328"/>
    <n v="328"/>
    <n v="5351"/>
    <n v="5616"/>
    <n v="82"/>
    <x v="0"/>
    <n v="3"/>
    <n v="11623"/>
  </r>
  <r>
    <n v="10763"/>
    <x v="1"/>
    <x v="2"/>
    <s v="Zentrax"/>
    <s v="15-01-2016"/>
    <s v="Lansing"/>
    <x v="0"/>
    <n v="1"/>
    <s v="Dayton"/>
    <s v="OH"/>
    <s v="16-01-2016"/>
    <n v="972"/>
    <n v="637"/>
    <n v="1330"/>
    <n v="-233"/>
    <n v="79"/>
    <x v="0"/>
    <n v="10"/>
    <n v="2706"/>
  </r>
  <r>
    <n v="10764"/>
    <x v="1"/>
    <x v="4"/>
    <s v="bluecorporation"/>
    <s v="20-05-2016"/>
    <s v="Bangor"/>
    <x v="0"/>
    <n v="3"/>
    <s v="Davenport"/>
    <s v="IA"/>
    <s v="23-05-2016"/>
    <n v="1123"/>
    <n v="415"/>
    <n v="2709"/>
    <n v="3521"/>
    <n v="74"/>
    <x v="0"/>
    <n v="4"/>
    <n v="7768"/>
  </r>
  <r>
    <n v="10765"/>
    <x v="1"/>
    <x v="4"/>
    <s v="Fin-cone"/>
    <s v="12-02-2016"/>
    <s v="Elgin"/>
    <x v="2"/>
    <n v="4"/>
    <s v="Cincinnati"/>
    <s v="OH"/>
    <s v="16-02-2016"/>
    <n v="976"/>
    <n v="484"/>
    <n v="830"/>
    <n v="1487"/>
    <n v="73"/>
    <x v="0"/>
    <n v="7"/>
    <n v="3777"/>
  </r>
  <r>
    <n v="10766"/>
    <x v="0"/>
    <x v="3"/>
    <s v="Ranmedia"/>
    <s v="23-08-2016"/>
    <s v="Skokie"/>
    <x v="2"/>
    <n v="1"/>
    <s v="Chicago"/>
    <s v="IL"/>
    <s v="24-08-2016"/>
    <n v="987"/>
    <n v="250"/>
    <n v="3453"/>
    <n v="3862"/>
    <n v="97"/>
    <x v="0"/>
    <n v="8"/>
    <n v="8552"/>
  </r>
  <r>
    <n v="10767"/>
    <x v="1"/>
    <x v="1"/>
    <s v="Trueplus"/>
    <s v="04-05-2016"/>
    <s v="Kalamazoo"/>
    <x v="0"/>
    <n v="1"/>
    <s v="Bangor"/>
    <s v="MI"/>
    <s v="05-05-2016"/>
    <n v="241"/>
    <n v="241"/>
    <n v="2503"/>
    <n v="3118"/>
    <n v="73"/>
    <x v="0"/>
    <n v="1"/>
    <n v="6103"/>
  </r>
  <r>
    <n v="10768"/>
    <x v="1"/>
    <x v="4"/>
    <s v="Templax"/>
    <s v="12-02-2016"/>
    <s v="Davenport"/>
    <x v="5"/>
    <n v="1"/>
    <s v="Appleton"/>
    <s v="WI"/>
    <s v="13-02-2016"/>
    <n v="690"/>
    <n v="223"/>
    <n v="7808"/>
    <n v="8502"/>
    <n v="85"/>
    <x v="0"/>
    <n v="2"/>
    <n v="17223"/>
  </r>
  <r>
    <n v="10769"/>
    <x v="1"/>
    <x v="2"/>
    <s v="roundphase"/>
    <s v="17-05-2016"/>
    <s v="Grand Rapids"/>
    <x v="0"/>
    <n v="4"/>
    <s v="Toledo"/>
    <s v="OH"/>
    <s v="20-05-2016"/>
    <n v="953"/>
    <n v="462"/>
    <n v="2888"/>
    <n v="291"/>
    <n v="83"/>
    <x v="0"/>
    <n v="3"/>
    <n v="4594"/>
  </r>
  <r>
    <n v="10770"/>
    <x v="1"/>
    <x v="2"/>
    <s v="Medialax"/>
    <s v="24-03-2016"/>
    <s v="Milwaukee"/>
    <x v="1"/>
    <n v="10"/>
    <s v="Springfield"/>
    <s v="IL"/>
    <s v="03-04-2016"/>
    <n v="631"/>
    <n v="319"/>
    <n v="4791"/>
    <n v="2154"/>
    <n v="67"/>
    <x v="1"/>
    <n v="5"/>
    <n v="7895"/>
  </r>
  <r>
    <n v="10771"/>
    <x v="1"/>
    <x v="1"/>
    <s v="Ronlamice"/>
    <s v="27-07-2016"/>
    <s v="Springfield"/>
    <x v="2"/>
    <n v="6"/>
    <s v="Skokie"/>
    <s v="IL"/>
    <s v="02-08-2016"/>
    <n v="643"/>
    <n v="328"/>
    <n v="1019"/>
    <n v="1222"/>
    <n v="55"/>
    <x v="1"/>
    <n v="10"/>
    <n v="3212"/>
  </r>
  <r>
    <n v="10772"/>
    <x v="0"/>
    <x v="4"/>
    <s v="Zummatexon"/>
    <s v="01-08-2016"/>
    <s v="Chicago"/>
    <x v="2"/>
    <n v="8"/>
    <s v="Rockford"/>
    <s v="IL"/>
    <s v="09-08-2016"/>
    <n v="369"/>
    <n v="320"/>
    <n v="5754"/>
    <n v="6350"/>
    <n v="82"/>
    <x v="1"/>
    <n v="1"/>
    <n v="12793"/>
  </r>
  <r>
    <n v="10773"/>
    <x v="1"/>
    <x v="2"/>
    <s v="Aptaxon"/>
    <s v="01-04-2016"/>
    <s v="Indianapolis"/>
    <x v="3"/>
    <n v="9"/>
    <s v="Northbrook"/>
    <s v="IL"/>
    <s v="10-04-2016"/>
    <n v="1090"/>
    <n v="278"/>
    <n v="3505"/>
    <n v="1098"/>
    <n v="92"/>
    <x v="1"/>
    <n v="9"/>
    <n v="5971"/>
  </r>
  <r>
    <n v="10774"/>
    <x v="0"/>
    <x v="4"/>
    <s v="Strongtechnology"/>
    <s v="16-07-2016"/>
    <s v="Northbrook"/>
    <x v="2"/>
    <n v="6"/>
    <s v="Naperville"/>
    <s v="IL"/>
    <s v="21-03-2016"/>
    <n v="400"/>
    <n v="400"/>
    <n v="873"/>
    <n v="1000"/>
    <n v="87"/>
    <x v="1"/>
    <n v="5"/>
    <n v="2673"/>
  </r>
  <r>
    <n v="10775"/>
    <x v="0"/>
    <x v="0"/>
    <s v="Plextechi"/>
    <s v="13-03-2016"/>
    <s v="Detriot"/>
    <x v="0"/>
    <n v="2"/>
    <s v="Monon"/>
    <s v="IN"/>
    <s v="15-03-2016"/>
    <n v="524"/>
    <n v="524"/>
    <n v="6846"/>
    <n v="7562"/>
    <n v="74"/>
    <x v="2"/>
    <n v="2"/>
    <n v="15456"/>
  </r>
  <r>
    <n v="10776"/>
    <x v="1"/>
    <x v="1"/>
    <s v="Donplanet"/>
    <s v="22-05-2016"/>
    <s v="Gary"/>
    <x v="3"/>
    <n v="4"/>
    <s v="Milwaukee"/>
    <s v="WI"/>
    <s v="26-05-2016"/>
    <n v="1094"/>
    <n v="208"/>
    <n v="7449"/>
    <n v="7606"/>
    <n v="96"/>
    <x v="0"/>
    <n v="4"/>
    <n v="16357"/>
  </r>
  <r>
    <n v="10777"/>
    <x v="0"/>
    <x v="2"/>
    <s v="Whitekix"/>
    <s v="18-03-2016"/>
    <s v="Joliet"/>
    <x v="2"/>
    <n v="1"/>
    <s v="Madison"/>
    <s v="WI"/>
    <s v="19-03-2016"/>
    <n v="626"/>
    <n v="379"/>
    <n v="1276"/>
    <n v="-174"/>
    <n v="55"/>
    <x v="0"/>
    <n v="9"/>
    <n v="2107"/>
  </r>
  <r>
    <n v="10778"/>
    <x v="0"/>
    <x v="4"/>
    <s v="Streetplus"/>
    <s v="22-04-2016"/>
    <s v="Monon"/>
    <x v="3"/>
    <n v="2"/>
    <s v="Lansing"/>
    <s v="MI"/>
    <s v="24-04-2016"/>
    <n v="463"/>
    <n v="384"/>
    <n v="6905"/>
    <n v="7336"/>
    <n v="95"/>
    <x v="0"/>
    <n v="5"/>
    <n v="15088"/>
  </r>
  <r>
    <n v="10779"/>
    <x v="1"/>
    <x v="0"/>
    <s v="K-antex"/>
    <s v="14-04-2016"/>
    <s v="Madison"/>
    <x v="1"/>
    <n v="6"/>
    <s v="Kalamazoo"/>
    <s v="MI"/>
    <s v="19-04-2016"/>
    <n v="553"/>
    <n v="553"/>
    <n v="4077"/>
    <n v="4990"/>
    <n v="63"/>
    <x v="1"/>
    <n v="6"/>
    <n v="10173"/>
  </r>
  <r>
    <n v="10780"/>
    <x v="0"/>
    <x v="4"/>
    <s v="Constreet"/>
    <s v="26-08-2016"/>
    <s v="Green Bay"/>
    <x v="1"/>
    <n v="9"/>
    <s v="Joliet"/>
    <s v="IL"/>
    <s v="03-09-2016"/>
    <n v="1093"/>
    <n v="715"/>
    <n v="2788"/>
    <n v="2894"/>
    <n v="77"/>
    <x v="1"/>
    <n v="2"/>
    <n v="7490"/>
  </r>
  <r>
    <n v="10781"/>
    <x v="1"/>
    <x v="0"/>
    <s v="Quotefix"/>
    <s v="28-02-2016"/>
    <s v="Naperville"/>
    <x v="2"/>
    <n v="2"/>
    <s v="Indianapolis"/>
    <s v="IN"/>
    <s v="29-02-2016"/>
    <n v="1038"/>
    <n v="452"/>
    <n v="2556"/>
    <n v="2858"/>
    <n v="73"/>
    <x v="0"/>
    <n v="10"/>
    <n v="6904"/>
  </r>
  <r>
    <n v="10782"/>
    <x v="0"/>
    <x v="2"/>
    <s v="Dripvivadex"/>
    <s v="06-01-2016"/>
    <s v="Rockford"/>
    <x v="2"/>
    <n v="3"/>
    <s v="Green Bay"/>
    <s v="WI"/>
    <s v="09-01-2016"/>
    <n v="419"/>
    <n v="419"/>
    <n v="6312"/>
    <n v="4268"/>
    <n v="93"/>
    <x v="0"/>
    <n v="6"/>
    <n v="11418"/>
  </r>
  <r>
    <n v="10783"/>
    <x v="0"/>
    <x v="2"/>
    <s v="Trustcorporation"/>
    <s v="27-08-2016"/>
    <s v="Appleton"/>
    <x v="1"/>
    <n v="1"/>
    <s v="Grand Rapids"/>
    <s v="MI"/>
    <s v="28-08-2016"/>
    <n v="542"/>
    <n v="542"/>
    <n v="7700"/>
    <n v="6346"/>
    <n v="98"/>
    <x v="0"/>
    <n v="3"/>
    <n v="15130"/>
  </r>
  <r>
    <n v="10784"/>
    <x v="0"/>
    <x v="2"/>
    <s v="Zimjiit"/>
    <s v="03-01-2016"/>
    <s v="Cincinnati"/>
    <x v="4"/>
    <n v="1"/>
    <s v="Gary"/>
    <s v="IN"/>
    <s v="04-01-2016"/>
    <n v="353"/>
    <n v="305"/>
    <n v="4545"/>
    <n v="3118"/>
    <n v="59"/>
    <x v="0"/>
    <n v="7"/>
    <n v="8321"/>
  </r>
  <r>
    <n v="10785"/>
    <x v="0"/>
    <x v="4"/>
    <s v="Scotcan"/>
    <s v="27-05-2016"/>
    <s v="Dayton"/>
    <x v="4"/>
    <n v="1"/>
    <s v="Elgin"/>
    <s v="IL"/>
    <s v="28-05-2016"/>
    <n v="1173"/>
    <n v="302"/>
    <n v="4050"/>
    <n v="4826"/>
    <n v="72"/>
    <x v="0"/>
    <n v="7"/>
    <n v="10351"/>
  </r>
  <r>
    <n v="10786"/>
    <x v="0"/>
    <x v="3"/>
    <s v="Duoflex"/>
    <s v="19-04-2016"/>
    <s v="Toledo"/>
    <x v="4"/>
    <n v="2"/>
    <s v="Detriot"/>
    <s v="MI"/>
    <s v="21-04-2016"/>
    <n v="929"/>
    <n v="518"/>
    <n v="912"/>
    <n v="1324"/>
    <n v="79"/>
    <x v="0"/>
    <n v="2"/>
    <n v="3683"/>
  </r>
  <r>
    <n v="10787"/>
    <x v="1"/>
    <x v="2"/>
    <s v="Canetechnology"/>
    <s v="10-01-2016"/>
    <s v="Lansing"/>
    <x v="0"/>
    <n v="2"/>
    <s v="Dayton"/>
    <s v="OH"/>
    <s v="12-01-2016"/>
    <n v="1196"/>
    <n v="410"/>
    <n v="8138"/>
    <n v="6536"/>
    <n v="89"/>
    <x v="0"/>
    <n v="8"/>
    <n v="16280"/>
  </r>
  <r>
    <n v="10788"/>
    <x v="1"/>
    <x v="3"/>
    <s v="Zotcare"/>
    <s v="19-01-2016"/>
    <s v="Bangor"/>
    <x v="0"/>
    <n v="2"/>
    <s v="Davenport"/>
    <s v="IA"/>
    <s v="21-01-2016"/>
    <n v="1035"/>
    <n v="220"/>
    <n v="392"/>
    <n v="742"/>
    <n v="86"/>
    <x v="0"/>
    <n v="10"/>
    <n v="2389"/>
  </r>
  <r>
    <n v="10789"/>
    <x v="1"/>
    <x v="3"/>
    <s v="Solostreet"/>
    <s v="24-01-2016"/>
    <s v="Elgin"/>
    <x v="2"/>
    <n v="4"/>
    <s v="Cincinnati"/>
    <s v="OH"/>
    <s v="25-01-2016"/>
    <n v="202"/>
    <n v="202"/>
    <n v="380"/>
    <n v="792"/>
    <n v="96"/>
    <x v="0"/>
    <n v="8"/>
    <n v="1576"/>
  </r>
  <r>
    <n v="10790"/>
    <x v="0"/>
    <x v="1"/>
    <s v="Xx-planet"/>
    <s v="28-06-2016"/>
    <s v="Skokie"/>
    <x v="2"/>
    <n v="5"/>
    <s v="Chicago"/>
    <s v="IL"/>
    <s v="03-07-2016"/>
    <n v="697"/>
    <n v="346"/>
    <n v="2292"/>
    <n v="2407"/>
    <n v="80"/>
    <x v="1"/>
    <n v="1"/>
    <n v="5742"/>
  </r>
  <r>
    <n v="10791"/>
    <x v="0"/>
    <x v="1"/>
    <s v="apzone"/>
    <s v="12-01-2016"/>
    <s v="Kalamazoo"/>
    <x v="0"/>
    <n v="7"/>
    <s v="Bangor"/>
    <s v="MI"/>
    <s v="19-01-2016"/>
    <n v="319"/>
    <n v="319"/>
    <n v="1570"/>
    <n v="2508"/>
    <n v="61"/>
    <x v="1"/>
    <n v="10"/>
    <n v="4716"/>
  </r>
  <r>
    <n v="10792"/>
    <x v="1"/>
    <x v="3"/>
    <s v="Donglax"/>
    <s v="07-04-2016"/>
    <s v="Davenport"/>
    <x v="5"/>
    <n v="5"/>
    <s v="Appleton"/>
    <s v="WI"/>
    <s v="12-04-2016"/>
    <n v="766"/>
    <n v="536"/>
    <n v="1314"/>
    <n v="2224"/>
    <n v="80"/>
    <x v="1"/>
    <n v="4"/>
    <n v="4840"/>
  </r>
  <r>
    <n v="10793"/>
    <x v="1"/>
    <x v="3"/>
    <s v="Jaylane"/>
    <s v="17-03-2016"/>
    <s v="Grand Rapids"/>
    <x v="0"/>
    <n v="9"/>
    <s v="Toledo"/>
    <s v="OH"/>
    <s v="26-03-2016"/>
    <n v="633"/>
    <n v="220"/>
    <n v="2771"/>
    <n v="3293"/>
    <n v="71"/>
    <x v="1"/>
    <n v="9"/>
    <n v="6917"/>
  </r>
  <r>
    <n v="10794"/>
    <x v="0"/>
    <x v="4"/>
    <s v="Silverace"/>
    <s v="10-03-2016"/>
    <s v="Milwaukee"/>
    <x v="1"/>
    <n v="7"/>
    <s v="Springfield"/>
    <s v="IL"/>
    <s v="21-03-2016"/>
    <n v="1018"/>
    <n v="484"/>
    <n v="6039"/>
    <n v="6526"/>
    <n v="73"/>
    <x v="1"/>
    <n v="3"/>
    <n v="14067"/>
  </r>
  <r>
    <n v="10795"/>
    <x v="0"/>
    <x v="0"/>
    <s v="Conelane"/>
    <s v="06-08-2016"/>
    <s v="Springfield"/>
    <x v="2"/>
    <n v="2"/>
    <s v="Skokie"/>
    <s v="IL"/>
    <s v="08-08-2016"/>
    <n v="431"/>
    <n v="431"/>
    <n v="7972"/>
    <n v="8435"/>
    <n v="54"/>
    <x v="2"/>
    <n v="7"/>
    <n v="17269"/>
  </r>
  <r>
    <n v="10796"/>
    <x v="1"/>
    <x v="2"/>
    <s v="Matsanice"/>
    <s v="29-08-2016"/>
    <s v="Chicago"/>
    <x v="2"/>
    <n v="2"/>
    <s v="Rockford"/>
    <s v="IL"/>
    <s v="31-08-2016"/>
    <n v="390"/>
    <n v="390"/>
    <n v="2572"/>
    <n v="890"/>
    <n v="84"/>
    <x v="0"/>
    <n v="5"/>
    <n v="4242"/>
  </r>
  <r>
    <n v="10797"/>
    <x v="1"/>
    <x v="3"/>
    <s v="Ronplanet"/>
    <s v="02-03-2016"/>
    <s v="Indianapolis"/>
    <x v="3"/>
    <n v="1"/>
    <s v="Northbrook"/>
    <s v="IL"/>
    <s v="03-03-2016"/>
    <n v="315"/>
    <n v="315"/>
    <n v="5028"/>
    <n v="5230"/>
    <n v="97"/>
    <x v="0"/>
    <n v="5"/>
    <n v="10888"/>
  </r>
  <r>
    <n v="10798"/>
    <x v="0"/>
    <x v="2"/>
    <s v="Lexiplus"/>
    <s v="30-01-2016"/>
    <s v="Northbrook"/>
    <x v="2"/>
    <n v="1"/>
    <s v="Naperville"/>
    <s v="IL"/>
    <s v="31-01-2016"/>
    <n v="253"/>
    <n v="204"/>
    <n v="1680"/>
    <n v="-283"/>
    <n v="50"/>
    <x v="0"/>
    <n v="5"/>
    <n v="1854"/>
  </r>
  <r>
    <n v="10799"/>
    <x v="0"/>
    <x v="0"/>
    <s v="Plusity"/>
    <s v="02-05-2016"/>
    <s v="Detriot"/>
    <x v="0"/>
    <n v="8"/>
    <s v="Monon"/>
    <s v="IN"/>
    <s v="07-05-2016"/>
    <n v="1152"/>
    <n v="312"/>
    <n v="1209"/>
    <n v="1959"/>
    <n v="78"/>
    <x v="1"/>
    <n v="7"/>
    <n v="4632"/>
  </r>
  <r>
    <n v="10800"/>
    <x v="0"/>
    <x v="3"/>
    <s v="Quotefix"/>
    <s v="20-06-2016"/>
    <s v="Gary"/>
    <x v="3"/>
    <n v="5"/>
    <s v="Milwaukee"/>
    <s v="WI"/>
    <s v="23-06-2016"/>
    <n v="479"/>
    <n v="479"/>
    <n v="1518"/>
    <n v="2165"/>
    <n v="77"/>
    <x v="1"/>
    <n v="2"/>
    <n v="4641"/>
  </r>
  <r>
    <n v="10801"/>
    <x v="1"/>
    <x v="3"/>
    <s v="Laex"/>
    <s v="12-04-2016"/>
    <s v="Joliet"/>
    <x v="2"/>
    <n v="1"/>
    <s v="Madison"/>
    <s v="WI"/>
    <s v="12-04-2016"/>
    <n v="254"/>
    <n v="254"/>
    <n v="6575"/>
    <n v="7232"/>
    <n v="91"/>
    <x v="0"/>
    <n v="5"/>
    <n v="14315"/>
  </r>
  <r>
    <n v="10802"/>
    <x v="0"/>
    <x v="1"/>
    <s v="Tantax"/>
    <s v="06-05-2016"/>
    <s v="Monon"/>
    <x v="3"/>
    <n v="3"/>
    <s v="Lansing"/>
    <s v="MI"/>
    <s v="09-05-2016"/>
    <n v="721"/>
    <n v="541"/>
    <n v="2636"/>
    <n v="3408"/>
    <n v="82"/>
    <x v="0"/>
    <n v="10"/>
    <n v="7306"/>
  </r>
  <r>
    <n v="10803"/>
    <x v="0"/>
    <x v="0"/>
    <s v="Solohex"/>
    <s v="28-03-2016"/>
    <s v="Madison"/>
    <x v="1"/>
    <n v="1"/>
    <s v="Kalamazoo"/>
    <s v="MI"/>
    <s v="29-03-2016"/>
    <n v="679"/>
    <n v="522"/>
    <n v="2217"/>
    <n v="3032"/>
    <n v="90"/>
    <x v="0"/>
    <n v="8"/>
    <n v="6450"/>
  </r>
  <r>
    <n v="10804"/>
    <x v="1"/>
    <x v="2"/>
    <s v="Zapline"/>
    <s v="25-06-2016"/>
    <s v="Green Bay"/>
    <x v="1"/>
    <n v="3"/>
    <s v="Joliet"/>
    <s v="IL"/>
    <s v="28-06-2016"/>
    <n v="1141"/>
    <n v="420"/>
    <n v="5991"/>
    <n v="3543"/>
    <n v="60"/>
    <x v="0"/>
    <n v="4"/>
    <n v="11095"/>
  </r>
  <r>
    <n v="10805"/>
    <x v="1"/>
    <x v="0"/>
    <s v="Tamtexon"/>
    <s v="22-08-2016"/>
    <s v="Naperville"/>
    <x v="2"/>
    <n v="4"/>
    <s v="Indianapolis"/>
    <s v="IN"/>
    <s v="26-08-2016"/>
    <n v="552"/>
    <n v="552"/>
    <n v="3035"/>
    <n v="3135"/>
    <n v="88"/>
    <x v="0"/>
    <n v="9"/>
    <n v="7274"/>
  </r>
  <r>
    <n v="10806"/>
    <x v="1"/>
    <x v="4"/>
    <s v="D-zohex"/>
    <s v="03-02-2016"/>
    <s v="Rockford"/>
    <x v="2"/>
    <n v="3"/>
    <s v="Green Bay"/>
    <s v="WI"/>
    <s v="06-02-2016"/>
    <n v="1069"/>
    <n v="561"/>
    <n v="427"/>
    <n v="859"/>
    <n v="84"/>
    <x v="0"/>
    <n v="2"/>
    <n v="2916"/>
  </r>
  <r>
    <n v="10807"/>
    <x v="0"/>
    <x v="0"/>
    <s v="Joyancom"/>
    <s v="04-07-2016"/>
    <s v="Appleton"/>
    <x v="1"/>
    <n v="2"/>
    <s v="Grand Rapids"/>
    <s v="MI"/>
    <s v="06-07-2016"/>
    <n v="762"/>
    <n v="740"/>
    <n v="7962"/>
    <n v="8395"/>
    <n v="89"/>
    <x v="0"/>
    <n v="7"/>
    <n v="17859"/>
  </r>
  <r>
    <n v="10808"/>
    <x v="1"/>
    <x v="3"/>
    <s v="Goodtechno"/>
    <s v="10-03-2016"/>
    <s v="Cincinnati"/>
    <x v="4"/>
    <n v="3"/>
    <s v="Gary"/>
    <s v="IN"/>
    <s v="13-03-2016"/>
    <n v="478"/>
    <n v="478"/>
    <n v="-557"/>
    <n v="385"/>
    <n v="90"/>
    <x v="0"/>
    <n v="3"/>
    <n v="784"/>
  </r>
  <r>
    <n v="10809"/>
    <x v="1"/>
    <x v="3"/>
    <s v="Zunice"/>
    <s v="24-03-2016"/>
    <s v="Dayton"/>
    <x v="4"/>
    <n v="3"/>
    <s v="Elgin"/>
    <s v="IL"/>
    <s v="24-03-2016"/>
    <n v="778"/>
    <n v="758"/>
    <n v="3071"/>
    <n v="3781"/>
    <n v="54"/>
    <x v="0"/>
    <n v="10"/>
    <n v="8388"/>
  </r>
  <r>
    <n v="10810"/>
    <x v="0"/>
    <x v="3"/>
    <s v="Goodquoing"/>
    <s v="22-02-2016"/>
    <s v="Toledo"/>
    <x v="4"/>
    <n v="6"/>
    <s v="Detriot"/>
    <s v="MI"/>
    <s v="28-02-2016"/>
    <n v="702"/>
    <n v="702"/>
    <n v="4083"/>
    <n v="4244"/>
    <n v="77"/>
    <x v="1"/>
    <n v="3"/>
    <n v="9731"/>
  </r>
  <r>
    <n v="10811"/>
    <x v="0"/>
    <x v="4"/>
    <s v="Fasetech"/>
    <s v="15-03-2016"/>
    <s v="Lansing"/>
    <x v="0"/>
    <n v="10"/>
    <s v="Dayton"/>
    <s v="OH"/>
    <s v="25-03-2016"/>
    <n v="968"/>
    <n v="630"/>
    <n v="5889"/>
    <n v="6087"/>
    <n v="66"/>
    <x v="1"/>
    <n v="8"/>
    <n v="13574"/>
  </r>
  <r>
    <n v="10812"/>
    <x v="0"/>
    <x v="0"/>
    <s v="Flexplex"/>
    <s v="14-08-2016"/>
    <s v="Bangor"/>
    <x v="0"/>
    <n v="8"/>
    <s v="Davenport"/>
    <s v="IA"/>
    <s v="22-08-2016"/>
    <n v="468"/>
    <n v="294"/>
    <n v="758"/>
    <n v="1733"/>
    <n v="59"/>
    <x v="1"/>
    <n v="3"/>
    <n v="3253"/>
  </r>
  <r>
    <n v="10813"/>
    <x v="0"/>
    <x v="0"/>
    <s v="Bluezoombam"/>
    <s v="26-02-2016"/>
    <s v="Elgin"/>
    <x v="2"/>
    <n v="5"/>
    <s v="Cincinnati"/>
    <s v="OH"/>
    <s v="02-03-2016"/>
    <n v="609"/>
    <n v="376"/>
    <n v="3453"/>
    <n v="3926"/>
    <n v="94"/>
    <x v="1"/>
    <n v="5"/>
    <n v="8364"/>
  </r>
  <r>
    <n v="10814"/>
    <x v="0"/>
    <x v="3"/>
    <s v="Cityis"/>
    <s v="06-03-2016"/>
    <s v="Skokie"/>
    <x v="2"/>
    <n v="7"/>
    <s v="Chicago"/>
    <s v="IL"/>
    <s v="21-03-2016"/>
    <n v="467"/>
    <n v="363"/>
    <n v="6208"/>
    <n v="7203"/>
    <n v="88"/>
    <x v="1"/>
    <n v="10"/>
    <n v="14241"/>
  </r>
  <r>
    <n v="10815"/>
    <x v="0"/>
    <x v="2"/>
    <s v="Kantone"/>
    <s v="19-01-2016"/>
    <s v="Kalamazoo"/>
    <x v="0"/>
    <n v="2"/>
    <s v="Bangor"/>
    <s v="MI"/>
    <s v="21-01-2016"/>
    <n v="1075"/>
    <n v="672"/>
    <n v="451"/>
    <n v="-1243"/>
    <n v="59"/>
    <x v="2"/>
    <n v="1"/>
    <n v="955"/>
  </r>
  <r>
    <n v="10816"/>
    <x v="1"/>
    <x v="2"/>
    <s v="Treedrill"/>
    <s v="20-08-2016"/>
    <s v="Davenport"/>
    <x v="5"/>
    <n v="1"/>
    <s v="Appleton"/>
    <s v="WI"/>
    <s v="21-08-2016"/>
    <n v="1120"/>
    <n v="739"/>
    <n v="737"/>
    <n v="-1120"/>
    <n v="61"/>
    <x v="0"/>
    <n v="3"/>
    <n v="1476"/>
  </r>
  <r>
    <n v="10817"/>
    <x v="0"/>
    <x v="1"/>
    <s v="stripzim"/>
    <s v="21-04-2016"/>
    <s v="Grand Rapids"/>
    <x v="0"/>
    <n v="4"/>
    <s v="Toledo"/>
    <s v="OH"/>
    <s v="25-04-2016"/>
    <n v="241"/>
    <n v="241"/>
    <n v="1601"/>
    <n v="2570"/>
    <n v="94"/>
    <x v="0"/>
    <n v="8"/>
    <n v="4653"/>
  </r>
  <r>
    <n v="10818"/>
    <x v="0"/>
    <x v="1"/>
    <s v="Dingquokix"/>
    <s v="26-06-2016"/>
    <s v="Milwaukee"/>
    <x v="1"/>
    <n v="1"/>
    <s v="Springfield"/>
    <s v="IL"/>
    <s v="27-06-2016"/>
    <n v="793"/>
    <n v="674"/>
    <n v="2050"/>
    <n v="2792"/>
    <n v="83"/>
    <x v="0"/>
    <n v="9"/>
    <n v="6309"/>
  </r>
  <r>
    <n v="10819"/>
    <x v="1"/>
    <x v="4"/>
    <s v="Ronvivalam"/>
    <s v="01-07-2016"/>
    <s v="Springfield"/>
    <x v="2"/>
    <n v="6"/>
    <s v="Skokie"/>
    <s v="IL"/>
    <s v="06-07-2016"/>
    <n v="917"/>
    <n v="769"/>
    <n v="4670"/>
    <n v="4994"/>
    <n v="63"/>
    <x v="1"/>
    <n v="8"/>
    <n v="11350"/>
  </r>
  <r>
    <n v="10820"/>
    <x v="1"/>
    <x v="0"/>
    <s v="Y-flex"/>
    <s v="02-05-2016"/>
    <s v="Chicago"/>
    <x v="2"/>
    <n v="7"/>
    <s v="Rockford"/>
    <s v="IL"/>
    <s v="06-05-2016"/>
    <n v="519"/>
    <n v="427"/>
    <n v="925"/>
    <n v="1541"/>
    <n v="51"/>
    <x v="1"/>
    <n v="10"/>
    <n v="3412"/>
  </r>
  <r>
    <n v="10821"/>
    <x v="0"/>
    <x v="0"/>
    <s v="Faxotfind"/>
    <s v="16-06-2016"/>
    <s v="Indianapolis"/>
    <x v="3"/>
    <n v="2"/>
    <s v="Northbrook"/>
    <s v="IL"/>
    <s v="17-06-2016"/>
    <n v="413"/>
    <n v="413"/>
    <n v="5610"/>
    <n v="6262"/>
    <n v="79"/>
    <x v="0"/>
    <n v="7"/>
    <n v="12698"/>
  </r>
  <r>
    <n v="10822"/>
    <x v="0"/>
    <x v="3"/>
    <s v="Warelane"/>
    <s v="15-02-2016"/>
    <s v="Northbrook"/>
    <x v="2"/>
    <n v="2"/>
    <s v="Naperville"/>
    <s v="IL"/>
    <s v="17-02-2016"/>
    <n v="1087"/>
    <n v="579"/>
    <n v="2709"/>
    <n v="3225"/>
    <n v="87"/>
    <x v="0"/>
    <n v="5"/>
    <n v="7600"/>
  </r>
  <r>
    <n v="10823"/>
    <x v="0"/>
    <x v="1"/>
    <s v="Hexunobam"/>
    <s v="14-06-2016"/>
    <s v="Detriot"/>
    <x v="0"/>
    <n v="1"/>
    <s v="Monon"/>
    <s v="IN"/>
    <s v="15-06-2016"/>
    <n v="533"/>
    <n v="370"/>
    <n v="1152"/>
    <n v="1813"/>
    <n v="58"/>
    <x v="0"/>
    <n v="3"/>
    <n v="3868"/>
  </r>
  <r>
    <n v="10824"/>
    <x v="1"/>
    <x v="2"/>
    <s v="Quadplanet"/>
    <s v="25-01-2016"/>
    <s v="Gary"/>
    <x v="3"/>
    <n v="3"/>
    <s v="Milwaukee"/>
    <s v="WI"/>
    <s v="28-01-2016"/>
    <n v="1045"/>
    <n v="706"/>
    <n v="1523"/>
    <n v="-912"/>
    <n v="75"/>
    <x v="0"/>
    <n v="1"/>
    <n v="2362"/>
  </r>
  <r>
    <n v="10825"/>
    <x v="0"/>
    <x v="2"/>
    <s v="Opehouse"/>
    <s v="27-04-2016"/>
    <s v="Joliet"/>
    <x v="2"/>
    <n v="4"/>
    <s v="Madison"/>
    <s v="WI"/>
    <s v="01-05-2016"/>
    <n v="1090"/>
    <n v="558"/>
    <n v="-458"/>
    <n v="-2669"/>
    <n v="77"/>
    <x v="0"/>
    <n v="3"/>
    <n v="-1479"/>
  </r>
  <r>
    <n v="10826"/>
    <x v="1"/>
    <x v="4"/>
    <s v="Carekix"/>
    <s v="10-08-2016"/>
    <s v="Monon"/>
    <x v="3"/>
    <n v="4"/>
    <s v="Lansing"/>
    <s v="MI"/>
    <s v="14-08-2016"/>
    <n v="369"/>
    <n v="339"/>
    <n v="5430"/>
    <n v="5752"/>
    <n v="76"/>
    <x v="0"/>
    <n v="8"/>
    <n v="11890"/>
  </r>
  <r>
    <n v="10827"/>
    <x v="0"/>
    <x v="0"/>
    <s v="Ozeris"/>
    <s v="23-04-2016"/>
    <s v="Madison"/>
    <x v="1"/>
    <n v="1"/>
    <s v="Kalamazoo"/>
    <s v="MI"/>
    <s v="24-04-2016"/>
    <n v="334"/>
    <n v="253"/>
    <n v="7858"/>
    <n v="8394"/>
    <n v="91"/>
    <x v="0"/>
    <n v="8"/>
    <n v="16839"/>
  </r>
  <r>
    <n v="10828"/>
    <x v="0"/>
    <x v="0"/>
    <s v="Singlejob"/>
    <s v="31-05-2016"/>
    <s v="Green Bay"/>
    <x v="1"/>
    <n v="2"/>
    <s v="Joliet"/>
    <s v="IL"/>
    <s v="02-06-2016"/>
    <n v="1073"/>
    <n v="781"/>
    <n v="6886"/>
    <n v="7699"/>
    <n v="72"/>
    <x v="0"/>
    <n v="4"/>
    <n v="16439"/>
  </r>
  <r>
    <n v="10829"/>
    <x v="1"/>
    <x v="0"/>
    <s v="Y-zoom"/>
    <s v="03-07-2016"/>
    <s v="Naperville"/>
    <x v="2"/>
    <n v="4"/>
    <s v="Indianapolis"/>
    <s v="IN"/>
    <s v="05-07-2016"/>
    <n v="1086"/>
    <n v="305"/>
    <n v="6114"/>
    <n v="6737"/>
    <n v="95"/>
    <x v="0"/>
    <n v="1"/>
    <n v="14242"/>
  </r>
  <r>
    <n v="10830"/>
    <x v="0"/>
    <x v="0"/>
    <s v="Faxron"/>
    <s v="23-03-2016"/>
    <s v="Rockford"/>
    <x v="2"/>
    <n v="6"/>
    <s v="Green Bay"/>
    <s v="WI"/>
    <s v="29-03-2016"/>
    <n v="863"/>
    <n v="517"/>
    <n v="2331"/>
    <n v="3290"/>
    <n v="98"/>
    <x v="1"/>
    <n v="5"/>
    <n v="7001"/>
  </r>
  <r>
    <n v="10831"/>
    <x v="1"/>
    <x v="3"/>
    <s v="Faseron"/>
    <s v="11-02-2016"/>
    <s v="Appleton"/>
    <x v="1"/>
    <n v="9"/>
    <s v="Grand Rapids"/>
    <s v="MI"/>
    <s v="20-02-2016"/>
    <n v="1086"/>
    <n v="336"/>
    <n v="6975"/>
    <n v="7112"/>
    <n v="66"/>
    <x v="1"/>
    <n v="4"/>
    <n v="15509"/>
  </r>
  <r>
    <n v="10832"/>
    <x v="1"/>
    <x v="0"/>
    <s v="Lamlab"/>
    <s v="02-03-2016"/>
    <s v="Cincinnati"/>
    <x v="4"/>
    <n v="8"/>
    <s v="Gary"/>
    <s v="IN"/>
    <s v="10-03-2016"/>
    <n v="754"/>
    <n v="350"/>
    <n v="4571"/>
    <n v="4763"/>
    <n v="92"/>
    <x v="1"/>
    <n v="10"/>
    <n v="10438"/>
  </r>
  <r>
    <n v="10833"/>
    <x v="1"/>
    <x v="3"/>
    <s v="Geoit"/>
    <s v="06-05-2016"/>
    <s v="Dayton"/>
    <x v="4"/>
    <n v="8"/>
    <s v="Elgin"/>
    <s v="IL"/>
    <s v="14-05-2016"/>
    <n v="1138"/>
    <n v="356"/>
    <n v="1931"/>
    <n v="2199"/>
    <n v="78"/>
    <x v="1"/>
    <n v="4"/>
    <n v="5624"/>
  </r>
  <r>
    <n v="10834"/>
    <x v="0"/>
    <x v="0"/>
    <s v="planetron"/>
    <s v="13-06-2016"/>
    <s v="Toledo"/>
    <x v="4"/>
    <n v="5"/>
    <s v="Detriot"/>
    <s v="MI"/>
    <s v="21-03-2016"/>
    <n v="863"/>
    <n v="636"/>
    <n v="7674"/>
    <n v="8644"/>
    <n v="75"/>
    <x v="1"/>
    <n v="6"/>
    <n v="17817"/>
  </r>
  <r>
    <n v="10835"/>
    <x v="1"/>
    <x v="4"/>
    <s v="Stimcore"/>
    <s v="26-02-2016"/>
    <s v="Lansing"/>
    <x v="0"/>
    <n v="1"/>
    <s v="Dayton"/>
    <s v="OH"/>
    <s v="27-02-2016"/>
    <n v="406"/>
    <n v="406"/>
    <n v="-509"/>
    <n v="406"/>
    <n v="96"/>
    <x v="2"/>
    <n v="5"/>
    <n v="709"/>
  </r>
  <r>
    <n v="10836"/>
    <x v="1"/>
    <x v="0"/>
    <s v="Zuntone"/>
    <s v="07-08-2016"/>
    <s v="Bangor"/>
    <x v="0"/>
    <n v="1"/>
    <s v="Davenport"/>
    <s v="IA"/>
    <s v="08-08-2016"/>
    <n v="1144"/>
    <n v="470"/>
    <n v="5718"/>
    <n v="5883"/>
    <n v="70"/>
    <x v="0"/>
    <n v="3"/>
    <n v="13215"/>
  </r>
  <r>
    <n v="10837"/>
    <x v="1"/>
    <x v="3"/>
    <s v="techmedia"/>
    <s v="31-03-2016"/>
    <s v="Elgin"/>
    <x v="2"/>
    <n v="2"/>
    <s v="Cincinnati"/>
    <s v="OH"/>
    <s v="02-04-2016"/>
    <n v="586"/>
    <n v="413"/>
    <n v="4263"/>
    <n v="4601"/>
    <n v="100"/>
    <x v="0"/>
    <n v="4"/>
    <n v="9863"/>
  </r>
  <r>
    <n v="10838"/>
    <x v="0"/>
    <x v="3"/>
    <s v="Labdox"/>
    <s v="19-05-2016"/>
    <s v="Skokie"/>
    <x v="2"/>
    <n v="3"/>
    <s v="Chicago"/>
    <s v="IL"/>
    <s v="22-05-2016"/>
    <n v="1171"/>
    <n v="798"/>
    <n v="2516"/>
    <n v="3077"/>
    <n v="77"/>
    <x v="0"/>
    <n v="7"/>
    <n v="7562"/>
  </r>
  <r>
    <n v="10839"/>
    <x v="1"/>
    <x v="1"/>
    <s v="Lexidom"/>
    <s v="06-05-2016"/>
    <s v="Kalamazoo"/>
    <x v="0"/>
    <n v="9"/>
    <s v="Bangor"/>
    <s v="MI"/>
    <s v="12-05-2016"/>
    <n v="1091"/>
    <n v="527"/>
    <n v="2695"/>
    <n v="3202"/>
    <n v="68"/>
    <x v="1"/>
    <n v="2"/>
    <n v="7515"/>
  </r>
  <r>
    <n v="10840"/>
    <x v="1"/>
    <x v="4"/>
    <s v="zummatax"/>
    <s v="22-07-2016"/>
    <s v="Davenport"/>
    <x v="5"/>
    <n v="8"/>
    <s v="Appleton"/>
    <s v="WI"/>
    <s v="27-07-2016"/>
    <n v="340"/>
    <n v="340"/>
    <n v="-31"/>
    <n v="765"/>
    <n v="66"/>
    <x v="1"/>
    <n v="8"/>
    <n v="1414"/>
  </r>
  <r>
    <n v="10841"/>
    <x v="0"/>
    <x v="0"/>
    <s v="Saokeycane"/>
    <s v="17-03-2016"/>
    <s v="Grand Rapids"/>
    <x v="0"/>
    <n v="4"/>
    <s v="Toledo"/>
    <s v="OH"/>
    <s v="19-03-2016"/>
    <n v="1076"/>
    <n v="798"/>
    <n v="3560"/>
    <n v="3913"/>
    <n v="57"/>
    <x v="0"/>
    <n v="5"/>
    <n v="9347"/>
  </r>
  <r>
    <n v="10842"/>
    <x v="0"/>
    <x v="0"/>
    <s v="Keystreet"/>
    <s v="28-07-2016"/>
    <s v="Milwaukee"/>
    <x v="1"/>
    <n v="2"/>
    <s v="Springfield"/>
    <s v="IL"/>
    <s v="30-07-2016"/>
    <n v="1139"/>
    <n v="248"/>
    <n v="890"/>
    <n v="1316"/>
    <n v="100"/>
    <x v="0"/>
    <n v="10"/>
    <n v="3593"/>
  </r>
  <r>
    <n v="10843"/>
    <x v="0"/>
    <x v="4"/>
    <s v="Inzone"/>
    <s v="07-05-2016"/>
    <s v="Springfield"/>
    <x v="2"/>
    <n v="4"/>
    <s v="Skokie"/>
    <s v="IL"/>
    <s v="11-05-2016"/>
    <n v="417"/>
    <n v="417"/>
    <n v="-439"/>
    <n v="107"/>
    <n v="74"/>
    <x v="0"/>
    <n v="10"/>
    <n v="502"/>
  </r>
  <r>
    <n v="10844"/>
    <x v="1"/>
    <x v="3"/>
    <s v="Zerlane"/>
    <s v="01-06-2016"/>
    <s v="Chicago"/>
    <x v="2"/>
    <n v="4"/>
    <s v="Rockford"/>
    <s v="IL"/>
    <s v="05-06-2016"/>
    <n v="558"/>
    <n v="558"/>
    <n v="5943"/>
    <n v="6756"/>
    <n v="70"/>
    <x v="0"/>
    <n v="1"/>
    <n v="13815"/>
  </r>
  <r>
    <n v="10845"/>
    <x v="1"/>
    <x v="3"/>
    <s v="Fixace"/>
    <s v="07-05-2016"/>
    <s v="Indianapolis"/>
    <x v="3"/>
    <n v="4"/>
    <s v="Northbrook"/>
    <s v="IL"/>
    <s v="11-05-2016"/>
    <n v="533"/>
    <n v="429"/>
    <n v="5951"/>
    <n v="6803"/>
    <n v="73"/>
    <x v="0"/>
    <n v="7"/>
    <n v="13716"/>
  </r>
  <r>
    <n v="10846"/>
    <x v="0"/>
    <x v="2"/>
    <s v="tres-tone"/>
    <s v="05-06-2016"/>
    <s v="Northbrook"/>
    <x v="2"/>
    <n v="3"/>
    <s v="Naperville"/>
    <s v="IL"/>
    <s v="08-06-2016"/>
    <n v="1145"/>
    <n v="578"/>
    <n v="7944"/>
    <n v="6354"/>
    <n v="57"/>
    <x v="0"/>
    <n v="2"/>
    <n v="16021"/>
  </r>
  <r>
    <n v="10847"/>
    <x v="0"/>
    <x v="0"/>
    <s v="unaity"/>
    <s v="12-07-2016"/>
    <s v="Detriot"/>
    <x v="0"/>
    <n v="1"/>
    <s v="Monon"/>
    <s v="IN"/>
    <s v="13-07-2016"/>
    <n v="1003"/>
    <n v="387"/>
    <n v="2806"/>
    <n v="3070"/>
    <n v="86"/>
    <x v="0"/>
    <n v="7"/>
    <n v="7266"/>
  </r>
  <r>
    <n v="10848"/>
    <x v="1"/>
    <x v="2"/>
    <s v="Scotline"/>
    <s v="05-08-2016"/>
    <s v="Gary"/>
    <x v="3"/>
    <n v="4"/>
    <s v="Milwaukee"/>
    <s v="WI"/>
    <s v="09-08-2016"/>
    <n v="735"/>
    <n v="587"/>
    <n v="7613"/>
    <n v="5673"/>
    <n v="89"/>
    <x v="0"/>
    <n v="6"/>
    <n v="14608"/>
  </r>
  <r>
    <n v="10849"/>
    <x v="0"/>
    <x v="1"/>
    <s v="Daltcare"/>
    <s v="08-02-2016"/>
    <s v="Joliet"/>
    <x v="2"/>
    <n v="2"/>
    <s v="Madison"/>
    <s v="WI"/>
    <s v="09-02-2016"/>
    <n v="746"/>
    <n v="377"/>
    <n v="11"/>
    <n v="706"/>
    <n v="50"/>
    <x v="0"/>
    <n v="2"/>
    <n v="1840"/>
  </r>
  <r>
    <n v="10850"/>
    <x v="0"/>
    <x v="2"/>
    <s v="doubleis"/>
    <s v="23-03-2016"/>
    <s v="Monon"/>
    <x v="3"/>
    <n v="9"/>
    <s v="Lansing"/>
    <s v="MI"/>
    <s v="01-04-2016"/>
    <n v="267"/>
    <n v="267"/>
    <n v="3696"/>
    <n v="1931"/>
    <n v="63"/>
    <x v="1"/>
    <n v="8"/>
    <n v="6161"/>
  </r>
  <r>
    <n v="10851"/>
    <x v="1"/>
    <x v="4"/>
    <s v="Ontohatron"/>
    <s v="26-06-2016"/>
    <s v="Madison"/>
    <x v="1"/>
    <n v="7"/>
    <s v="Kalamazoo"/>
    <s v="MI"/>
    <s v="03-07-2016"/>
    <n v="265"/>
    <n v="265"/>
    <n v="2305"/>
    <n v="3222"/>
    <n v="71"/>
    <x v="1"/>
    <n v="9"/>
    <n v="6057"/>
  </r>
  <r>
    <n v="10852"/>
    <x v="1"/>
    <x v="3"/>
    <s v="Indibase"/>
    <s v="23-03-2016"/>
    <s v="Green Bay"/>
    <x v="1"/>
    <n v="5"/>
    <s v="Joliet"/>
    <s v="IL"/>
    <s v="28-03-2016"/>
    <n v="963"/>
    <n v="227"/>
    <n v="5991"/>
    <n v="6242"/>
    <n v="94"/>
    <x v="1"/>
    <n v="7"/>
    <n v="13423"/>
  </r>
  <r>
    <n v="10853"/>
    <x v="0"/>
    <x v="4"/>
    <s v="Dongtinlux"/>
    <s v="12-01-2016"/>
    <s v="Naperville"/>
    <x v="2"/>
    <n v="7"/>
    <s v="Indianapolis"/>
    <s v="IN"/>
    <s v="19-01-2016"/>
    <n v="842"/>
    <n v="455"/>
    <n v="5741"/>
    <n v="6617"/>
    <n v="61"/>
    <x v="1"/>
    <n v="4"/>
    <n v="13655"/>
  </r>
  <r>
    <n v="10854"/>
    <x v="1"/>
    <x v="3"/>
    <s v="geohigh"/>
    <s v="04-03-2016"/>
    <s v="Rockford"/>
    <x v="2"/>
    <n v="5"/>
    <s v="Green Bay"/>
    <s v="WI"/>
    <s v="21-03-2016"/>
    <n v="568"/>
    <n v="568"/>
    <n v="8309"/>
    <n v="8508"/>
    <n v="90"/>
    <x v="1"/>
    <n v="1"/>
    <n v="17953"/>
  </r>
  <r>
    <n v="10855"/>
    <x v="1"/>
    <x v="3"/>
    <s v="Mediaware"/>
    <s v="24-01-2016"/>
    <s v="Appleton"/>
    <x v="1"/>
    <n v="1"/>
    <s v="Grand Rapids"/>
    <s v="MI"/>
    <s v="25-01-2016"/>
    <n v="686"/>
    <n v="650"/>
    <n v="8272"/>
    <n v="8527"/>
    <n v="62"/>
    <x v="2"/>
    <n v="2"/>
    <n v="18135"/>
  </r>
  <r>
    <n v="10856"/>
    <x v="1"/>
    <x v="3"/>
    <s v="Goldenlex"/>
    <s v="11-01-2016"/>
    <s v="Cincinnati"/>
    <x v="4"/>
    <n v="2"/>
    <s v="Gary"/>
    <s v="IN"/>
    <s v="13-01-2016"/>
    <n v="1068"/>
    <n v="270"/>
    <n v="6669"/>
    <n v="7194"/>
    <n v="85"/>
    <x v="0"/>
    <n v="3"/>
    <n v="15201"/>
  </r>
  <r>
    <n v="10857"/>
    <x v="0"/>
    <x v="2"/>
    <s v="Canecare"/>
    <s v="04-01-2016"/>
    <s v="Dayton"/>
    <x v="4"/>
    <n v="3"/>
    <s v="Elgin"/>
    <s v="IL"/>
    <s v="07-01-2016"/>
    <n v="1163"/>
    <n v="551"/>
    <n v="6799"/>
    <n v="4125"/>
    <n v="93"/>
    <x v="0"/>
    <n v="4"/>
    <n v="12638"/>
  </r>
  <r>
    <n v="10858"/>
    <x v="0"/>
    <x v="3"/>
    <s v="Zumcane"/>
    <s v="17-04-2016"/>
    <s v="Toledo"/>
    <x v="4"/>
    <n v="1"/>
    <s v="Detriot"/>
    <s v="MI"/>
    <s v="18-04-2016"/>
    <n v="340"/>
    <n v="340"/>
    <n v="3149"/>
    <n v="3885"/>
    <n v="96"/>
    <x v="0"/>
    <n v="3"/>
    <n v="7714"/>
  </r>
  <r>
    <n v="10859"/>
    <x v="1"/>
    <x v="2"/>
    <s v="Zerhouse"/>
    <s v="19-02-2016"/>
    <s v="Lansing"/>
    <x v="0"/>
    <n v="10"/>
    <s v="Dayton"/>
    <s v="OH"/>
    <s v="28-02-2016"/>
    <n v="1005"/>
    <n v="206"/>
    <n v="4708"/>
    <n v="2385"/>
    <n v="62"/>
    <x v="1"/>
    <n v="4"/>
    <n v="8304"/>
  </r>
  <r>
    <n v="10860"/>
    <x v="0"/>
    <x v="0"/>
    <s v="Ganzsannix"/>
    <s v="05-06-2016"/>
    <s v="Bangor"/>
    <x v="0"/>
    <n v="9"/>
    <s v="Davenport"/>
    <s v="IA"/>
    <s v="11-06-2016"/>
    <n v="863"/>
    <n v="288"/>
    <n v="4838"/>
    <n v="5494"/>
    <n v="80"/>
    <x v="1"/>
    <n v="2"/>
    <n v="11483"/>
  </r>
  <r>
    <n v="10861"/>
    <x v="0"/>
    <x v="2"/>
    <s v="Yearcorporation"/>
    <s v="15-06-2016"/>
    <s v="Elgin"/>
    <x v="2"/>
    <n v="4"/>
    <s v="Cincinnati"/>
    <s v="OH"/>
    <s v="18-06-2016"/>
    <n v="536"/>
    <n v="416"/>
    <n v="7095"/>
    <n v="4753"/>
    <n v="50"/>
    <x v="0"/>
    <n v="7"/>
    <n v="12800"/>
  </r>
  <r>
    <n v="10862"/>
    <x v="0"/>
    <x v="0"/>
    <s v="Planetline"/>
    <s v="11-08-2016"/>
    <s v="Skokie"/>
    <x v="2"/>
    <n v="1"/>
    <s v="Chicago"/>
    <s v="IL"/>
    <s v="12-08-2016"/>
    <n v="868"/>
    <n v="721"/>
    <n v="2596"/>
    <n v="3054"/>
    <n v="73"/>
    <x v="0"/>
    <n v="2"/>
    <n v="7239"/>
  </r>
  <r>
    <n v="10863"/>
    <x v="0"/>
    <x v="2"/>
    <s v="Planetware"/>
    <s v="13-04-2016"/>
    <s v="Kalamazoo"/>
    <x v="0"/>
    <n v="3"/>
    <s v="Bangor"/>
    <s v="MI"/>
    <s v="16-04-2016"/>
    <n v="472"/>
    <n v="472"/>
    <n v="8048"/>
    <n v="6114"/>
    <n v="57"/>
    <x v="0"/>
    <n v="6"/>
    <n v="15106"/>
  </r>
  <r>
    <n v="10864"/>
    <x v="1"/>
    <x v="1"/>
    <s v="Indigoice"/>
    <s v="14-02-2016"/>
    <s v="Davenport"/>
    <x v="5"/>
    <n v="4"/>
    <s v="Appleton"/>
    <s v="WI"/>
    <s v="18-02-2016"/>
    <n v="620"/>
    <n v="458"/>
    <n v="2619"/>
    <n v="2839"/>
    <n v="66"/>
    <x v="0"/>
    <n v="2"/>
    <n v="6536"/>
  </r>
  <r>
    <n v="10865"/>
    <x v="0"/>
    <x v="4"/>
    <s v="Zotfan"/>
    <s v="07-05-2016"/>
    <s v="Grand Rapids"/>
    <x v="0"/>
    <n v="2"/>
    <s v="Toledo"/>
    <s v="OH"/>
    <s v="09-05-2016"/>
    <n v="475"/>
    <n v="475"/>
    <n v="3291"/>
    <n v="3491"/>
    <n v="65"/>
    <x v="0"/>
    <n v="8"/>
    <n v="7732"/>
  </r>
  <r>
    <n v="10866"/>
    <x v="0"/>
    <x v="4"/>
    <s v="Medcan"/>
    <s v="12-02-2016"/>
    <s v="Milwaukee"/>
    <x v="1"/>
    <n v="1"/>
    <s v="Springfield"/>
    <s v="IL"/>
    <s v="13-02-2016"/>
    <n v="1101"/>
    <n v="414"/>
    <n v="7752"/>
    <n v="8520"/>
    <n v="50"/>
    <x v="0"/>
    <n v="1"/>
    <n v="17787"/>
  </r>
  <r>
    <n v="10867"/>
    <x v="1"/>
    <x v="4"/>
    <s v="Fixcan"/>
    <s v="02-02-2016"/>
    <s v="Springfield"/>
    <x v="2"/>
    <n v="3"/>
    <s v="Skokie"/>
    <s v="IL"/>
    <s v="05-02-2016"/>
    <n v="555"/>
    <n v="555"/>
    <n v="4968"/>
    <n v="5227"/>
    <n v="96"/>
    <x v="0"/>
    <n v="6"/>
    <n v="11305"/>
  </r>
  <r>
    <n v="10868"/>
    <x v="1"/>
    <x v="4"/>
    <s v="Dentoelectrics"/>
    <s v="22-08-2016"/>
    <s v="Chicago"/>
    <x v="2"/>
    <n v="4"/>
    <s v="Rockford"/>
    <s v="IL"/>
    <s v="26-08-2016"/>
    <n v="1020"/>
    <n v="320"/>
    <n v="8072"/>
    <n v="8923"/>
    <n v="64"/>
    <x v="0"/>
    <n v="4"/>
    <n v="18335"/>
  </r>
  <r>
    <n v="10869"/>
    <x v="0"/>
    <x v="1"/>
    <s v="conestreet"/>
    <s v="01-04-2016"/>
    <s v="Indianapolis"/>
    <x v="3"/>
    <n v="2"/>
    <s v="Northbrook"/>
    <s v="IL"/>
    <s v="02-04-2016"/>
    <n v="436"/>
    <n v="354"/>
    <n v="2756"/>
    <n v="3403"/>
    <n v="71"/>
    <x v="0"/>
    <n v="2"/>
    <n v="6949"/>
  </r>
  <r>
    <n v="10870"/>
    <x v="0"/>
    <x v="2"/>
    <s v="Toncode"/>
    <s v="31-01-2016"/>
    <s v="Northbrook"/>
    <x v="2"/>
    <n v="10"/>
    <s v="Naperville"/>
    <s v="IL"/>
    <s v="10-02-2016"/>
    <n v="926"/>
    <n v="648"/>
    <n v="7163"/>
    <n v="5205"/>
    <n v="60"/>
    <x v="1"/>
    <n v="6"/>
    <n v="13942"/>
  </r>
  <r>
    <n v="10871"/>
    <x v="0"/>
    <x v="2"/>
    <s v="Rankphase"/>
    <s v="04-03-2016"/>
    <s v="Detriot"/>
    <x v="0"/>
    <n v="9"/>
    <s v="Monon"/>
    <s v="IN"/>
    <s v="13-03-2016"/>
    <n v="555"/>
    <n v="555"/>
    <n v="-337"/>
    <n v="-1912"/>
    <n v="79"/>
    <x v="1"/>
    <n v="1"/>
    <n v="-1139"/>
  </r>
  <r>
    <n v="10872"/>
    <x v="1"/>
    <x v="0"/>
    <s v="Gravemedia"/>
    <s v="09-08-2016"/>
    <s v="Gary"/>
    <x v="3"/>
    <n v="10"/>
    <s v="Milwaukee"/>
    <s v="WI"/>
    <s v="19-08-2016"/>
    <n v="935"/>
    <n v="549"/>
    <n v="1647"/>
    <n v="2455"/>
    <n v="59"/>
    <x v="1"/>
    <n v="2"/>
    <n v="5586"/>
  </r>
  <r>
    <n v="10873"/>
    <x v="1"/>
    <x v="2"/>
    <s v="Alphadax"/>
    <s v="17-04-2016"/>
    <s v="Joliet"/>
    <x v="2"/>
    <n v="8"/>
    <s v="Madison"/>
    <s v="WI"/>
    <s v="25-04-2016"/>
    <n v="312"/>
    <n v="312"/>
    <n v="7766"/>
    <n v="6286"/>
    <n v="97"/>
    <x v="1"/>
    <n v="1"/>
    <n v="14676"/>
  </r>
  <r>
    <n v="10874"/>
    <x v="1"/>
    <x v="4"/>
    <s v="Citytone"/>
    <s v="26-07-2016"/>
    <s v="Monon"/>
    <x v="3"/>
    <n v="10"/>
    <s v="Lansing"/>
    <s v="MI"/>
    <s v="21-03-2016"/>
    <n v="843"/>
    <n v="707"/>
    <n v="5230"/>
    <n v="5828"/>
    <n v="84"/>
    <x v="1"/>
    <n v="4"/>
    <n v="12608"/>
  </r>
  <r>
    <n v="10875"/>
    <x v="0"/>
    <x v="3"/>
    <s v="Alphafan"/>
    <s v="03-01-2016"/>
    <s v="Madison"/>
    <x v="1"/>
    <n v="2"/>
    <s v="Kalamazoo"/>
    <s v="MI"/>
    <s v="05-01-2016"/>
    <n v="800"/>
    <n v="228"/>
    <n v="4402"/>
    <n v="4955"/>
    <n v="61"/>
    <x v="2"/>
    <n v="4"/>
    <n v="10385"/>
  </r>
  <r>
    <n v="10876"/>
    <x v="1"/>
    <x v="1"/>
    <s v="D-quadlux"/>
    <s v="30-06-2016"/>
    <s v="Green Bay"/>
    <x v="1"/>
    <n v="1"/>
    <s v="Joliet"/>
    <s v="IL"/>
    <s v="01-07-2016"/>
    <n v="515"/>
    <n v="515"/>
    <n v="8162"/>
    <n v="8796"/>
    <n v="50"/>
    <x v="0"/>
    <n v="7"/>
    <n v="17988"/>
  </r>
  <r>
    <n v="10877"/>
    <x v="1"/>
    <x v="3"/>
    <s v="Funlatlex"/>
    <s v="19-05-2016"/>
    <s v="Naperville"/>
    <x v="2"/>
    <n v="3"/>
    <s v="Indianapolis"/>
    <s v="IN"/>
    <s v="22-05-2016"/>
    <n v="938"/>
    <n v="244"/>
    <n v="4497"/>
    <n v="4963"/>
    <n v="96"/>
    <x v="0"/>
    <n v="5"/>
    <n v="10642"/>
  </r>
  <r>
    <n v="10878"/>
    <x v="0"/>
    <x v="4"/>
    <s v="wareholding"/>
    <s v="09-02-2016"/>
    <s v="Rockford"/>
    <x v="2"/>
    <n v="2"/>
    <s v="Green Bay"/>
    <s v="WI"/>
    <s v="11-02-2016"/>
    <n v="1010"/>
    <n v="756"/>
    <n v="4534"/>
    <n v="5415"/>
    <n v="60"/>
    <x v="0"/>
    <n v="8"/>
    <n v="11715"/>
  </r>
  <r>
    <n v="10879"/>
    <x v="1"/>
    <x v="1"/>
    <s v="Anzammedia"/>
    <s v="16-03-2016"/>
    <s v="Appleton"/>
    <x v="1"/>
    <n v="7"/>
    <s v="Grand Rapids"/>
    <s v="MI"/>
    <s v="22-03-2016"/>
    <n v="833"/>
    <n v="620"/>
    <n v="7683"/>
    <n v="8104"/>
    <n v="69"/>
    <x v="1"/>
    <n v="1"/>
    <n v="17240"/>
  </r>
  <r>
    <n v="10880"/>
    <x v="0"/>
    <x v="4"/>
    <s v="Zoomhex"/>
    <s v="10-04-2016"/>
    <s v="Cincinnati"/>
    <x v="4"/>
    <n v="6"/>
    <s v="Gary"/>
    <s v="IN"/>
    <s v="15-04-2016"/>
    <n v="768"/>
    <n v="693"/>
    <n v="7359"/>
    <n v="7501"/>
    <n v="50"/>
    <x v="1"/>
    <n v="2"/>
    <n v="16321"/>
  </r>
  <r>
    <n v="10881"/>
    <x v="1"/>
    <x v="0"/>
    <s v="Tripple-fax"/>
    <s v="26-05-2016"/>
    <s v="Dayton"/>
    <x v="4"/>
    <n v="3"/>
    <s v="Elgin"/>
    <s v="IL"/>
    <s v="27-05-2016"/>
    <n v="981"/>
    <n v="644"/>
    <n v="7343"/>
    <n v="8079"/>
    <n v="99"/>
    <x v="0"/>
    <n v="5"/>
    <n v="17047"/>
  </r>
  <r>
    <n v="10882"/>
    <x v="0"/>
    <x v="4"/>
    <s v="Qvofix"/>
    <s v="07-04-2016"/>
    <s v="Toledo"/>
    <x v="4"/>
    <n v="1"/>
    <s v="Detriot"/>
    <s v="MI"/>
    <s v="08-04-2016"/>
    <n v="1005"/>
    <n v="592"/>
    <n v="8072"/>
    <n v="8935"/>
    <n v="67"/>
    <x v="0"/>
    <n v="7"/>
    <n v="18604"/>
  </r>
  <r>
    <n v="10883"/>
    <x v="0"/>
    <x v="4"/>
    <s v="Isdexon"/>
    <s v="06-06-2016"/>
    <s v="Lansing"/>
    <x v="0"/>
    <n v="3"/>
    <s v="Dayton"/>
    <s v="OH"/>
    <s v="09-06-2016"/>
    <n v="607"/>
    <n v="305"/>
    <n v="8286"/>
    <n v="8722"/>
    <n v="76"/>
    <x v="0"/>
    <n v="4"/>
    <n v="17920"/>
  </r>
  <r>
    <n v="10884"/>
    <x v="1"/>
    <x v="4"/>
    <s v="Faseelectronics"/>
    <s v="18-03-2016"/>
    <s v="Bangor"/>
    <x v="0"/>
    <n v="1"/>
    <s v="Davenport"/>
    <s v="IA"/>
    <s v="19-03-2016"/>
    <n v="474"/>
    <n v="474"/>
    <n v="-35"/>
    <n v="166"/>
    <n v="64"/>
    <x v="0"/>
    <n v="2"/>
    <n v="1079"/>
  </r>
  <r>
    <n v="10885"/>
    <x v="1"/>
    <x v="2"/>
    <s v="Solozap"/>
    <s v="14-07-2016"/>
    <s v="Elgin"/>
    <x v="2"/>
    <n v="3"/>
    <s v="Cincinnati"/>
    <s v="OH"/>
    <s v="17-07-2016"/>
    <n v="248"/>
    <n v="248"/>
    <n v="3504"/>
    <n v="1449"/>
    <n v="79"/>
    <x v="0"/>
    <n v="8"/>
    <n v="5449"/>
  </r>
  <r>
    <n v="10886"/>
    <x v="0"/>
    <x v="3"/>
    <s v="Golddexon"/>
    <s v="15-02-2016"/>
    <s v="Skokie"/>
    <x v="2"/>
    <n v="4"/>
    <s v="Chicago"/>
    <s v="IL"/>
    <s v="19-02-2016"/>
    <n v="490"/>
    <n v="490"/>
    <n v="1369"/>
    <n v="2102"/>
    <n v="90"/>
    <x v="0"/>
    <n v="1"/>
    <n v="4451"/>
  </r>
  <r>
    <n v="10887"/>
    <x v="1"/>
    <x v="2"/>
    <s v="Zunhouse"/>
    <s v="06-05-2016"/>
    <s v="Kalamazoo"/>
    <x v="0"/>
    <n v="2"/>
    <s v="Bangor"/>
    <s v="MI"/>
    <s v="08-05-2016"/>
    <n v="892"/>
    <n v="450"/>
    <n v="99"/>
    <n v="-2173"/>
    <n v="70"/>
    <x v="0"/>
    <n v="7"/>
    <n v="-732"/>
  </r>
  <r>
    <n v="10888"/>
    <x v="0"/>
    <x v="2"/>
    <s v="Inchholdings"/>
    <s v="16-08-2016"/>
    <s v="Davenport"/>
    <x v="5"/>
    <n v="4"/>
    <s v="Appleton"/>
    <s v="WI"/>
    <s v="20-08-2016"/>
    <n v="868"/>
    <n v="249"/>
    <n v="7013"/>
    <n v="4792"/>
    <n v="82"/>
    <x v="0"/>
    <n v="2"/>
    <n v="12922"/>
  </r>
  <r>
    <n v="10889"/>
    <x v="0"/>
    <x v="0"/>
    <s v="Runhigh"/>
    <s v="02-07-2016"/>
    <s v="Grand Rapids"/>
    <x v="0"/>
    <n v="2"/>
    <s v="Toledo"/>
    <s v="OH"/>
    <s v="02-07-2016"/>
    <n v="243"/>
    <n v="243"/>
    <n v="146"/>
    <n v="709"/>
    <n v="96"/>
    <x v="0"/>
    <n v="5"/>
    <n v="1341"/>
  </r>
  <r>
    <n v="10890"/>
    <x v="0"/>
    <x v="0"/>
    <s v="white-high"/>
    <s v="30-07-2016"/>
    <s v="Milwaukee"/>
    <x v="1"/>
    <n v="7"/>
    <s v="Springfield"/>
    <s v="IL"/>
    <s v="06-08-2016"/>
    <n v="202"/>
    <n v="202"/>
    <n v="5835"/>
    <n v="6626"/>
    <n v="88"/>
    <x v="1"/>
    <n v="6"/>
    <n v="12865"/>
  </r>
  <r>
    <n v="10891"/>
    <x v="0"/>
    <x v="1"/>
    <s v="Fasezoomfix"/>
    <s v="01-02-2016"/>
    <s v="Springfield"/>
    <x v="2"/>
    <n v="8"/>
    <s v="Skokie"/>
    <s v="IL"/>
    <s v="09-02-2016"/>
    <n v="1192"/>
    <n v="663"/>
    <n v="3722"/>
    <n v="4657"/>
    <n v="85"/>
    <x v="1"/>
    <n v="7"/>
    <n v="10234"/>
  </r>
  <r>
    <n v="10892"/>
    <x v="0"/>
    <x v="2"/>
    <s v="Dingcan"/>
    <s v="19-06-2016"/>
    <s v="Chicago"/>
    <x v="2"/>
    <n v="5"/>
    <s v="Rockford"/>
    <s v="IL"/>
    <s v="24-06-2016"/>
    <n v="322"/>
    <n v="322"/>
    <n v="6371"/>
    <n v="4929"/>
    <n v="78"/>
    <x v="1"/>
    <n v="3"/>
    <n v="11944"/>
  </r>
  <r>
    <n v="10893"/>
    <x v="0"/>
    <x v="1"/>
    <s v="Opebase"/>
    <s v="11-05-2016"/>
    <s v="Indianapolis"/>
    <x v="3"/>
    <n v="8"/>
    <s v="Northbrook"/>
    <s v="IL"/>
    <s v="19-05-2016"/>
    <n v="246"/>
    <n v="246"/>
    <n v="5351"/>
    <n v="5695"/>
    <n v="81"/>
    <x v="1"/>
    <n v="2"/>
    <n v="11538"/>
  </r>
  <r>
    <n v="10894"/>
    <x v="0"/>
    <x v="2"/>
    <s v="hexzim"/>
    <s v="08-05-2016"/>
    <s v="Northbrook"/>
    <x v="2"/>
    <n v="7"/>
    <s v="Naperville"/>
    <s v="IL"/>
    <s v="21-03-2016"/>
    <n v="1145"/>
    <n v="238"/>
    <n v="6510"/>
    <n v="4823"/>
    <n v="57"/>
    <x v="1"/>
    <n v="1"/>
    <n v="12716"/>
  </r>
  <r>
    <n v="10895"/>
    <x v="1"/>
    <x v="4"/>
    <s v="Scotlex"/>
    <s v="16-03-2016"/>
    <s v="Detriot"/>
    <x v="0"/>
    <n v="1"/>
    <s v="Monon"/>
    <s v="IN"/>
    <s v="17-03-2016"/>
    <n v="304"/>
    <n v="304"/>
    <n v="7021"/>
    <n v="7945"/>
    <n v="60"/>
    <x v="2"/>
    <n v="1"/>
    <n v="15574"/>
  </r>
  <r>
    <n v="10896"/>
    <x v="1"/>
    <x v="1"/>
    <s v="Good-find"/>
    <s v="31-08-2016"/>
    <s v="Gary"/>
    <x v="3"/>
    <n v="4"/>
    <s v="Milwaukee"/>
    <s v="WI"/>
    <s v="04-09-2016"/>
    <n v="1099"/>
    <n v="433"/>
    <n v="5312"/>
    <n v="6047"/>
    <n v="80"/>
    <x v="0"/>
    <n v="3"/>
    <n v="12891"/>
  </r>
  <r>
    <n v="10897"/>
    <x v="1"/>
    <x v="1"/>
    <s v="Plexlamway"/>
    <s v="20-07-2016"/>
    <s v="Joliet"/>
    <x v="2"/>
    <n v="3"/>
    <s v="Madison"/>
    <s v="WI"/>
    <s v="23-07-2016"/>
    <n v="565"/>
    <n v="331"/>
    <n v="7529"/>
    <n v="7948"/>
    <n v="94"/>
    <x v="0"/>
    <n v="5"/>
    <n v="16373"/>
  </r>
  <r>
    <n v="10898"/>
    <x v="1"/>
    <x v="2"/>
    <s v="Latgotrax"/>
    <s v="28-01-2016"/>
    <s v="Monon"/>
    <x v="3"/>
    <n v="4"/>
    <s v="Lansing"/>
    <s v="MI"/>
    <s v="01-02-2016"/>
    <n v="905"/>
    <n v="681"/>
    <n v="7668"/>
    <n v="5557"/>
    <n v="75"/>
    <x v="0"/>
    <n v="2"/>
    <n v="14811"/>
  </r>
  <r>
    <n v="10899"/>
    <x v="0"/>
    <x v="2"/>
    <s v="hotity"/>
    <s v="10-02-2016"/>
    <s v="Madison"/>
    <x v="1"/>
    <n v="10"/>
    <s v="Kalamazoo"/>
    <s v="MI"/>
    <s v="18-02-2016"/>
    <n v="868"/>
    <n v="203"/>
    <n v="866"/>
    <n v="-1320"/>
    <n v="75"/>
    <x v="1"/>
    <n v="1"/>
    <n v="617"/>
  </r>
  <r>
    <n v="10900"/>
    <x v="1"/>
    <x v="4"/>
    <s v="Scothouse"/>
    <s v="21-02-2016"/>
    <s v="Green Bay"/>
    <x v="1"/>
    <n v="5"/>
    <s v="Joliet"/>
    <s v="IL"/>
    <s v="23-02-2016"/>
    <n v="1111"/>
    <n v="497"/>
    <n v="7277"/>
    <n v="8186"/>
    <n v="69"/>
    <x v="1"/>
    <n v="4"/>
    <n v="17071"/>
  </r>
  <r>
    <n v="10901"/>
    <x v="1"/>
    <x v="2"/>
    <s v="Striplane"/>
    <s v="02-05-2016"/>
    <s v="Naperville"/>
    <x v="2"/>
    <n v="3"/>
    <s v="Indianapolis"/>
    <s v="IN"/>
    <s v="02-05-2016"/>
    <n v="456"/>
    <n v="456"/>
    <n v="-318"/>
    <n v="-2774"/>
    <n v="63"/>
    <x v="0"/>
    <n v="5"/>
    <n v="-2180"/>
  </r>
  <r>
    <n v="10902"/>
    <x v="1"/>
    <x v="0"/>
    <s v="Technodax"/>
    <s v="04-04-2016"/>
    <s v="Rockford"/>
    <x v="2"/>
    <n v="3"/>
    <s v="Green Bay"/>
    <s v="WI"/>
    <s v="07-04-2016"/>
    <n v="549"/>
    <n v="474"/>
    <n v="6240"/>
    <n v="6882"/>
    <n v="58"/>
    <x v="0"/>
    <n v="5"/>
    <n v="14145"/>
  </r>
  <r>
    <n v="10903"/>
    <x v="0"/>
    <x v="3"/>
    <s v="re-can"/>
    <s v="07-07-2016"/>
    <s v="Appleton"/>
    <x v="1"/>
    <n v="4"/>
    <s v="Grand Rapids"/>
    <s v="MI"/>
    <s v="11-07-2016"/>
    <n v="248"/>
    <n v="248"/>
    <n v="1197"/>
    <n v="2015"/>
    <n v="85"/>
    <x v="0"/>
    <n v="2"/>
    <n v="3708"/>
  </r>
  <r>
    <n v="10904"/>
    <x v="0"/>
    <x v="3"/>
    <s v="Unatrax"/>
    <s v="13-02-2016"/>
    <s v="Cincinnati"/>
    <x v="4"/>
    <n v="4"/>
    <s v="Gary"/>
    <s v="IN"/>
    <s v="17-02-2016"/>
    <n v="429"/>
    <n v="429"/>
    <n v="1810"/>
    <n v="2373"/>
    <n v="84"/>
    <x v="0"/>
    <n v="3"/>
    <n v="5041"/>
  </r>
  <r>
    <n v="10905"/>
    <x v="0"/>
    <x v="4"/>
    <s v="acequote"/>
    <s v="09-07-2016"/>
    <s v="Dayton"/>
    <x v="4"/>
    <n v="3"/>
    <s v="Elgin"/>
    <s v="IL"/>
    <s v="12-07-2016"/>
    <n v="803"/>
    <n v="443"/>
    <n v="1841"/>
    <n v="2434"/>
    <n v="87"/>
    <x v="0"/>
    <n v="2"/>
    <n v="5521"/>
  </r>
  <r>
    <n v="10906"/>
    <x v="1"/>
    <x v="3"/>
    <s v="ganz-is"/>
    <s v="27-01-2016"/>
    <s v="Toledo"/>
    <x v="4"/>
    <n v="1"/>
    <s v="Detriot"/>
    <s v="MI"/>
    <s v="28-01-2016"/>
    <n v="1145"/>
    <n v="318"/>
    <n v="3311"/>
    <n v="3714"/>
    <n v="86"/>
    <x v="0"/>
    <n v="9"/>
    <n v="8488"/>
  </r>
  <r>
    <n v="10907"/>
    <x v="1"/>
    <x v="4"/>
    <s v="Sonbam"/>
    <s v="29-01-2016"/>
    <s v="Lansing"/>
    <x v="0"/>
    <n v="2"/>
    <s v="Dayton"/>
    <s v="OH"/>
    <s v="31-01-2016"/>
    <n v="658"/>
    <n v="658"/>
    <n v="5247"/>
    <n v="5410"/>
    <n v="72"/>
    <x v="0"/>
    <n v="1"/>
    <n v="11973"/>
  </r>
  <r>
    <n v="10908"/>
    <x v="0"/>
    <x v="4"/>
    <s v="Freebam"/>
    <s v="15-08-2016"/>
    <s v="Bangor"/>
    <x v="0"/>
    <n v="2"/>
    <s v="Davenport"/>
    <s v="IA"/>
    <s v="17-08-2016"/>
    <n v="1072"/>
    <n v="489"/>
    <n v="3762"/>
    <n v="4056"/>
    <n v="68"/>
    <x v="0"/>
    <n v="7"/>
    <n v="9379"/>
  </r>
  <r>
    <n v="10909"/>
    <x v="0"/>
    <x v="0"/>
    <s v="Faxzumtrax"/>
    <s v="24-04-2016"/>
    <s v="Elgin"/>
    <x v="2"/>
    <n v="4"/>
    <s v="Cincinnati"/>
    <s v="OH"/>
    <s v="25-04-2016"/>
    <n v="1118"/>
    <n v="613"/>
    <n v="7710"/>
    <n v="7959"/>
    <n v="60"/>
    <x v="0"/>
    <n v="4"/>
    <n v="17400"/>
  </r>
  <r>
    <n v="10910"/>
    <x v="1"/>
    <x v="4"/>
    <s v="Sonzamace"/>
    <s v="26-03-2016"/>
    <s v="Skokie"/>
    <x v="2"/>
    <n v="5"/>
    <s v="Chicago"/>
    <s v="IL"/>
    <s v="31-03-2016"/>
    <n v="857"/>
    <n v="500"/>
    <n v="6884"/>
    <n v="7307"/>
    <n v="91"/>
    <x v="1"/>
    <n v="8"/>
    <n v="15548"/>
  </r>
  <r>
    <n v="10911"/>
    <x v="1"/>
    <x v="1"/>
    <s v="Linezatlam"/>
    <s v="09-01-2016"/>
    <s v="Kalamazoo"/>
    <x v="0"/>
    <n v="6"/>
    <s v="Bangor"/>
    <s v="MI"/>
    <s v="15-01-2016"/>
    <n v="1153"/>
    <n v="673"/>
    <n v="6089"/>
    <n v="6622"/>
    <n v="51"/>
    <x v="1"/>
    <n v="2"/>
    <n v="14537"/>
  </r>
  <r>
    <n v="10912"/>
    <x v="0"/>
    <x v="3"/>
    <s v="O-ace"/>
    <s v="18-04-2016"/>
    <s v="Davenport"/>
    <x v="5"/>
    <n v="9"/>
    <s v="Appleton"/>
    <s v="WI"/>
    <s v="27-04-2016"/>
    <n v="348"/>
    <n v="348"/>
    <n v="6092"/>
    <n v="6643"/>
    <n v="66"/>
    <x v="1"/>
    <n v="2"/>
    <n v="13431"/>
  </r>
  <r>
    <n v="10913"/>
    <x v="1"/>
    <x v="1"/>
    <s v="Statway"/>
    <s v="21-06-2016"/>
    <s v="Grand Rapids"/>
    <x v="0"/>
    <n v="10"/>
    <s v="Toledo"/>
    <s v="OH"/>
    <s v="01-07-2016"/>
    <n v="398"/>
    <n v="398"/>
    <n v="2787"/>
    <n v="3575"/>
    <n v="80"/>
    <x v="1"/>
    <n v="7"/>
    <n v="7158"/>
  </r>
  <r>
    <n v="10914"/>
    <x v="1"/>
    <x v="2"/>
    <s v="Zunzone"/>
    <s v="25-06-2016"/>
    <s v="Milwaukee"/>
    <x v="1"/>
    <n v="8"/>
    <s v="Springfield"/>
    <s v="IL"/>
    <s v="21-03-2016"/>
    <n v="452"/>
    <n v="452"/>
    <n v="2716"/>
    <n v="40"/>
    <n v="88"/>
    <x v="1"/>
    <n v="4"/>
    <n v="3660"/>
  </r>
  <r>
    <n v="10915"/>
    <x v="1"/>
    <x v="4"/>
    <s v="hat-core"/>
    <s v="20-07-2016"/>
    <s v="Springfield"/>
    <x v="2"/>
    <n v="2"/>
    <s v="Skokie"/>
    <s v="IL"/>
    <s v="22-07-2016"/>
    <n v="487"/>
    <n v="376"/>
    <n v="-332"/>
    <n v="210"/>
    <n v="68"/>
    <x v="2"/>
    <n v="3"/>
    <n v="741"/>
  </r>
  <r>
    <n v="10916"/>
    <x v="0"/>
    <x v="2"/>
    <s v="zathhow"/>
    <s v="03-03-2016"/>
    <s v="Chicago"/>
    <x v="2"/>
    <n v="1"/>
    <s v="Rockford"/>
    <s v="IL"/>
    <s v="04-03-2016"/>
    <n v="638"/>
    <n v="638"/>
    <n v="6417"/>
    <n v="4224"/>
    <n v="81"/>
    <x v="0"/>
    <n v="2"/>
    <n v="11917"/>
  </r>
  <r>
    <n v="10917"/>
    <x v="0"/>
    <x v="4"/>
    <s v="Subvivais"/>
    <s v="21-03-2016"/>
    <s v="Indianapolis"/>
    <x v="3"/>
    <n v="1"/>
    <s v="Northbrook"/>
    <s v="IL"/>
    <s v="22-03-2016"/>
    <n v="739"/>
    <n v="673"/>
    <n v="-481"/>
    <n v="215"/>
    <n v="63"/>
    <x v="0"/>
    <n v="4"/>
    <n v="1146"/>
  </r>
  <r>
    <n v="10918"/>
    <x v="0"/>
    <x v="2"/>
    <s v="Saltfan"/>
    <s v="28-01-2016"/>
    <s v="Northbrook"/>
    <x v="2"/>
    <n v="4"/>
    <s v="Naperville"/>
    <s v="IL"/>
    <s v="01-02-2016"/>
    <n v="443"/>
    <n v="443"/>
    <n v="8192"/>
    <n v="5819"/>
    <n v="77"/>
    <x v="0"/>
    <n v="1"/>
    <n v="14897"/>
  </r>
  <r>
    <n v="10919"/>
    <x v="0"/>
    <x v="4"/>
    <s v="Joygreen"/>
    <s v="18-08-2016"/>
    <s v="Detriot"/>
    <x v="0"/>
    <n v="10"/>
    <s v="Monon"/>
    <s v="IN"/>
    <s v="25-08-2016"/>
    <n v="738"/>
    <n v="626"/>
    <n v="1662"/>
    <n v="2144"/>
    <n v="50"/>
    <x v="1"/>
    <n v="10"/>
    <n v="5170"/>
  </r>
  <r>
    <n v="10920"/>
    <x v="0"/>
    <x v="2"/>
    <s v="Donelectrics"/>
    <s v="27-04-2016"/>
    <s v="Gary"/>
    <x v="3"/>
    <n v="7"/>
    <s v="Milwaukee"/>
    <s v="WI"/>
    <s v="01-05-2016"/>
    <n v="916"/>
    <n v="302"/>
    <n v="3283"/>
    <n v="1708"/>
    <n v="63"/>
    <x v="1"/>
    <n v="8"/>
    <n v="6209"/>
  </r>
  <r>
    <n v="10921"/>
    <x v="0"/>
    <x v="2"/>
    <s v="Icedox"/>
    <s v="02-08-2016"/>
    <s v="Joliet"/>
    <x v="2"/>
    <n v="2"/>
    <s v="Madison"/>
    <s v="WI"/>
    <s v="03-08-2016"/>
    <n v="538"/>
    <n v="538"/>
    <n v="5738"/>
    <n v="3541"/>
    <n v="84"/>
    <x v="0"/>
    <n v="3"/>
    <n v="10355"/>
  </r>
  <r>
    <n v="10922"/>
    <x v="1"/>
    <x v="1"/>
    <s v="Namelectronics"/>
    <s v="07-03-2016"/>
    <s v="Monon"/>
    <x v="3"/>
    <n v="2"/>
    <s v="Lansing"/>
    <s v="MI"/>
    <s v="09-03-2016"/>
    <n v="568"/>
    <n v="509"/>
    <n v="2010"/>
    <n v="2921"/>
    <n v="63"/>
    <x v="0"/>
    <n v="5"/>
    <n v="6008"/>
  </r>
  <r>
    <n v="10923"/>
    <x v="0"/>
    <x v="0"/>
    <s v="Warecity"/>
    <s v="05-08-2016"/>
    <s v="Madison"/>
    <x v="1"/>
    <n v="1"/>
    <s v="Kalamazoo"/>
    <s v="MI"/>
    <s v="06-08-2016"/>
    <n v="385"/>
    <n v="302"/>
    <n v="440"/>
    <n v="1027"/>
    <n v="67"/>
    <x v="0"/>
    <n v="1"/>
    <n v="2154"/>
  </r>
  <r>
    <n v="10924"/>
    <x v="0"/>
    <x v="4"/>
    <s v="Donremlane"/>
    <s v="26-02-2016"/>
    <s v="Green Bay"/>
    <x v="1"/>
    <n v="1"/>
    <s v="Joliet"/>
    <s v="IL"/>
    <s v="27-02-2016"/>
    <n v="916"/>
    <n v="591"/>
    <n v="6765"/>
    <n v="7258"/>
    <n v="56"/>
    <x v="0"/>
    <n v="7"/>
    <n v="15530"/>
  </r>
  <r>
    <n v="10925"/>
    <x v="0"/>
    <x v="4"/>
    <s v="Ganzlane"/>
    <s v="02-08-2016"/>
    <s v="Naperville"/>
    <x v="2"/>
    <n v="3"/>
    <s v="Indianapolis"/>
    <s v="IN"/>
    <s v="05-08-2016"/>
    <n v="1187"/>
    <n v="624"/>
    <n v="659"/>
    <n v="1092"/>
    <n v="55"/>
    <x v="0"/>
    <n v="4"/>
    <n v="3562"/>
  </r>
  <r>
    <n v="10926"/>
    <x v="0"/>
    <x v="4"/>
    <s v="Streetlam"/>
    <s v="30-03-2016"/>
    <s v="Rockford"/>
    <x v="2"/>
    <n v="2"/>
    <s v="Green Bay"/>
    <s v="WI"/>
    <s v="01-04-2016"/>
    <n v="1022"/>
    <n v="447"/>
    <n v="1665"/>
    <n v="2265"/>
    <n v="95"/>
    <x v="0"/>
    <n v="5"/>
    <n v="5399"/>
  </r>
  <r>
    <n v="10927"/>
    <x v="1"/>
    <x v="4"/>
    <s v="Tonsanhigh"/>
    <s v="01-05-2016"/>
    <s v="Appleton"/>
    <x v="1"/>
    <n v="3"/>
    <s v="Grand Rapids"/>
    <s v="MI"/>
    <s v="04-05-2016"/>
    <n v="959"/>
    <n v="638"/>
    <n v="4747"/>
    <n v="4849"/>
    <n v="99"/>
    <x v="0"/>
    <n v="2"/>
    <n v="11193"/>
  </r>
  <r>
    <n v="10928"/>
    <x v="1"/>
    <x v="3"/>
    <s v="Siliconcore"/>
    <s v="13-01-2016"/>
    <s v="Cincinnati"/>
    <x v="4"/>
    <n v="4"/>
    <s v="Gary"/>
    <s v="IN"/>
    <s v="17-01-2016"/>
    <n v="794"/>
    <n v="453"/>
    <n v="4939"/>
    <n v="5773"/>
    <n v="51"/>
    <x v="0"/>
    <n v="8"/>
    <n v="11959"/>
  </r>
  <r>
    <n v="10929"/>
    <x v="1"/>
    <x v="4"/>
    <s v="dan-high"/>
    <s v="04-05-2016"/>
    <s v="Dayton"/>
    <x v="4"/>
    <n v="4"/>
    <s v="Elgin"/>
    <s v="IL"/>
    <s v="05-05-2016"/>
    <n v="491"/>
    <n v="491"/>
    <n v="1533"/>
    <n v="1711"/>
    <n v="71"/>
    <x v="0"/>
    <n v="4"/>
    <n v="4226"/>
  </r>
  <r>
    <n v="10930"/>
    <x v="0"/>
    <x v="3"/>
    <s v="Jobtechnology"/>
    <s v="03-01-2016"/>
    <s v="Toledo"/>
    <x v="4"/>
    <n v="9"/>
    <s v="Detriot"/>
    <s v="MI"/>
    <s v="12-01-2016"/>
    <n v="933"/>
    <n v="390"/>
    <n v="7526"/>
    <n v="8015"/>
    <n v="86"/>
    <x v="1"/>
    <n v="5"/>
    <n v="16864"/>
  </r>
  <r>
    <n v="10931"/>
    <x v="1"/>
    <x v="4"/>
    <s v="Daltron"/>
    <s v="13-08-2016"/>
    <s v="Lansing"/>
    <x v="0"/>
    <n v="10"/>
    <s v="Dayton"/>
    <s v="OH"/>
    <s v="23-08-2016"/>
    <n v="668"/>
    <n v="507"/>
    <n v="1374"/>
    <n v="1632"/>
    <n v="65"/>
    <x v="1"/>
    <n v="4"/>
    <n v="4181"/>
  </r>
  <r>
    <n v="10932"/>
    <x v="1"/>
    <x v="2"/>
    <s v="Y-strip"/>
    <s v="05-04-2016"/>
    <s v="Bangor"/>
    <x v="0"/>
    <n v="6"/>
    <s v="Davenport"/>
    <s v="IA"/>
    <s v="11-04-2016"/>
    <n v="212"/>
    <n v="212"/>
    <n v="8274"/>
    <n v="6710"/>
    <n v="53"/>
    <x v="1"/>
    <n v="7"/>
    <n v="15408"/>
  </r>
  <r>
    <n v="10933"/>
    <x v="1"/>
    <x v="1"/>
    <s v="Danfan"/>
    <s v="25-03-2016"/>
    <s v="Elgin"/>
    <x v="2"/>
    <n v="9"/>
    <s v="Cincinnati"/>
    <s v="OH"/>
    <s v="03-04-2016"/>
    <n v="721"/>
    <n v="312"/>
    <n v="2555"/>
    <n v="2685"/>
    <n v="80"/>
    <x v="1"/>
    <n v="6"/>
    <n v="6273"/>
  </r>
  <r>
    <n v="10934"/>
    <x v="1"/>
    <x v="0"/>
    <s v="Plustaxon"/>
    <s v="24-02-2016"/>
    <s v="Skokie"/>
    <x v="2"/>
    <n v="8"/>
    <s v="Chicago"/>
    <s v="IL"/>
    <s v="21-03-2016"/>
    <n v="703"/>
    <n v="703"/>
    <n v="5226"/>
    <n v="5599"/>
    <n v="76"/>
    <x v="1"/>
    <n v="5"/>
    <n v="12231"/>
  </r>
  <r>
    <n v="10935"/>
    <x v="0"/>
    <x v="1"/>
    <s v="Truebam"/>
    <s v="15-04-2016"/>
    <s v="Kalamazoo"/>
    <x v="0"/>
    <n v="1"/>
    <s v="Bangor"/>
    <s v="MI"/>
    <s v="16-04-2016"/>
    <n v="998"/>
    <n v="302"/>
    <n v="4291"/>
    <n v="4453"/>
    <n v="81"/>
    <x v="2"/>
    <n v="5"/>
    <n v="10044"/>
  </r>
  <r>
    <n v="10936"/>
    <x v="0"/>
    <x v="2"/>
    <s v="Triootity"/>
    <s v="19-01-2016"/>
    <s v="Davenport"/>
    <x v="5"/>
    <n v="1"/>
    <s v="Appleton"/>
    <s v="WI"/>
    <s v="20-01-2016"/>
    <n v="1130"/>
    <n v="636"/>
    <n v="5040"/>
    <n v="3126"/>
    <n v="51"/>
    <x v="0"/>
    <n v="6"/>
    <n v="9932"/>
  </r>
  <r>
    <n v="10937"/>
    <x v="0"/>
    <x v="3"/>
    <s v="Konknix"/>
    <s v="07-03-2016"/>
    <s v="Grand Rapids"/>
    <x v="0"/>
    <n v="3"/>
    <s v="Toledo"/>
    <s v="OH"/>
    <s v="10-03-2016"/>
    <n v="219"/>
    <n v="219"/>
    <n v="485"/>
    <n v="721"/>
    <n v="86"/>
    <x v="0"/>
    <n v="4"/>
    <n v="1644"/>
  </r>
  <r>
    <n v="10938"/>
    <x v="0"/>
    <x v="3"/>
    <s v="Dongbase"/>
    <s v="22-08-2016"/>
    <s v="Milwaukee"/>
    <x v="1"/>
    <n v="4"/>
    <s v="Springfield"/>
    <s v="IL"/>
    <s v="26-08-2016"/>
    <n v="436"/>
    <n v="436"/>
    <n v="3312"/>
    <n v="3901"/>
    <n v="68"/>
    <x v="0"/>
    <n v="3"/>
    <n v="8085"/>
  </r>
  <r>
    <n v="10939"/>
    <x v="0"/>
    <x v="2"/>
    <s v="Howelectrics"/>
    <s v="18-04-2016"/>
    <s v="Springfield"/>
    <x v="2"/>
    <n v="8"/>
    <s v="Skokie"/>
    <s v="IL"/>
    <s v="24-04-2016"/>
    <n v="379"/>
    <n v="379"/>
    <n v="3381"/>
    <n v="1797"/>
    <n v="62"/>
    <x v="1"/>
    <n v="8"/>
    <n v="5936"/>
  </r>
  <r>
    <n v="10940"/>
    <x v="0"/>
    <x v="2"/>
    <s v="Dingfax"/>
    <s v="29-03-2016"/>
    <s v="Chicago"/>
    <x v="2"/>
    <n v="8"/>
    <s v="Rockford"/>
    <s v="IL"/>
    <s v="05-04-2016"/>
    <n v="716"/>
    <n v="445"/>
    <n v="8317"/>
    <n v="6058"/>
    <n v="64"/>
    <x v="1"/>
    <n v="2"/>
    <n v="15536"/>
  </r>
  <r>
    <n v="10941"/>
    <x v="0"/>
    <x v="1"/>
    <s v="Zimex"/>
    <s v="24-08-2016"/>
    <s v="Indianapolis"/>
    <x v="3"/>
    <n v="3"/>
    <s v="Northbrook"/>
    <s v="IL"/>
    <s v="24-08-2016"/>
    <n v="523"/>
    <n v="523"/>
    <n v="8111"/>
    <n v="8311"/>
    <n v="67"/>
    <x v="0"/>
    <n v="6"/>
    <n v="17468"/>
  </r>
  <r>
    <n v="10942"/>
    <x v="0"/>
    <x v="3"/>
    <s v="Saocity"/>
    <s v="04-05-2016"/>
    <s v="Northbrook"/>
    <x v="2"/>
    <n v="3"/>
    <s v="Naperville"/>
    <s v="IL"/>
    <s v="07-05-2016"/>
    <n v="322"/>
    <n v="322"/>
    <n v="7741"/>
    <n v="8195"/>
    <n v="53"/>
    <x v="0"/>
    <n v="9"/>
    <n v="16580"/>
  </r>
  <r>
    <n v="10943"/>
    <x v="1"/>
    <x v="5"/>
    <s v="Joyzim"/>
    <s v="01-01-2016"/>
    <s v="Detriot"/>
    <x v="0"/>
    <n v="1"/>
    <s v="Monon"/>
    <s v="IN"/>
    <s v="02-01-2016"/>
    <n v="392"/>
    <n v="273"/>
    <n v="2981"/>
    <n v="3487"/>
    <n v="95"/>
    <x v="0"/>
    <n v="8"/>
    <n v="7133"/>
  </r>
  <r>
    <n v="10944"/>
    <x v="1"/>
    <x v="3"/>
    <s v="Silver-line"/>
    <s v="03-05-2016"/>
    <s v="Gary"/>
    <x v="3"/>
    <n v="4"/>
    <s v="Milwaukee"/>
    <s v="WI"/>
    <s v="07-05-2016"/>
    <n v="558"/>
    <n v="480"/>
    <n v="3998"/>
    <n v="4392"/>
    <n v="80"/>
    <x v="0"/>
    <n v="3"/>
    <n v="9428"/>
  </r>
  <r>
    <n v="10945"/>
    <x v="1"/>
    <x v="6"/>
    <s v="una-phase"/>
    <s v="09-06-2016"/>
    <s v="Joliet"/>
    <x v="2"/>
    <n v="1"/>
    <s v="Madison"/>
    <s v="WI"/>
    <s v="10-06-2016"/>
    <n v="577"/>
    <n v="577"/>
    <n v="8199"/>
    <n v="13410"/>
    <n v="85"/>
    <x v="0"/>
    <n v="9"/>
    <n v="22763"/>
  </r>
  <r>
    <n v="10946"/>
    <x v="1"/>
    <x v="3"/>
    <s v="Condexon"/>
    <s v="29-01-2016"/>
    <s v="Monon"/>
    <x v="3"/>
    <n v="2"/>
    <s v="Lansing"/>
    <s v="MI"/>
    <s v="31-01-2016"/>
    <n v="1196"/>
    <n v="586"/>
    <n v="4547"/>
    <n v="4794"/>
    <n v="85"/>
    <x v="0"/>
    <n v="8"/>
    <n v="11123"/>
  </r>
  <r>
    <n v="10947"/>
    <x v="0"/>
    <x v="0"/>
    <s v="Roundlam"/>
    <s v="26-08-2016"/>
    <s v="Madison"/>
    <x v="1"/>
    <n v="2"/>
    <s v="Kalamazoo"/>
    <s v="MI"/>
    <s v="28-08-2016"/>
    <n v="885"/>
    <n v="527"/>
    <n v="7852"/>
    <n v="8476"/>
    <n v="74"/>
    <x v="0"/>
    <n v="9"/>
    <n v="17740"/>
  </r>
  <r>
    <n v="10948"/>
    <x v="1"/>
    <x v="7"/>
    <s v="Canphase"/>
    <s v="02-07-2016"/>
    <s v="Green Bay"/>
    <x v="1"/>
    <n v="4"/>
    <s v="Joliet"/>
    <s v="IL"/>
    <s v="06-07-2016"/>
    <n v="1180"/>
    <n v="446"/>
    <n v="4920"/>
    <n v="5256"/>
    <n v="86"/>
    <x v="0"/>
    <n v="3"/>
    <n v="11802"/>
  </r>
  <r>
    <n v="10949"/>
    <x v="0"/>
    <x v="7"/>
    <s v="betaity"/>
    <s v="02-07-2016"/>
    <s v="Naperville"/>
    <x v="2"/>
    <n v="2"/>
    <s v="Indianapolis"/>
    <s v="IN"/>
    <s v="03-07-2016"/>
    <n v="823"/>
    <n v="501"/>
    <n v="7050"/>
    <n v="7512"/>
    <n v="90"/>
    <x v="0"/>
    <n v="4"/>
    <n v="15886"/>
  </r>
  <r>
    <n v="10950"/>
    <x v="0"/>
    <x v="5"/>
    <s v="Jaydox"/>
    <s v="27-08-2016"/>
    <s v="Rockford"/>
    <x v="2"/>
    <n v="6"/>
    <s v="Green Bay"/>
    <s v="WI"/>
    <s v="02-09-2016"/>
    <n v="1098"/>
    <n v="786"/>
    <n v="1243"/>
    <n v="2060"/>
    <n v="84"/>
    <x v="1"/>
    <n v="2"/>
    <n v="5187"/>
  </r>
  <r>
    <n v="10951"/>
    <x v="0"/>
    <x v="2"/>
    <s v="O-tom"/>
    <s v="02-06-2016"/>
    <s v="Appleton"/>
    <x v="1"/>
    <n v="8"/>
    <s v="Grand Rapids"/>
    <s v="MI"/>
    <s v="10-06-2016"/>
    <n v="332"/>
    <n v="310"/>
    <n v="5580"/>
    <n v="3966"/>
    <n v="54"/>
    <x v="1"/>
    <n v="5"/>
    <n v="10188"/>
  </r>
  <r>
    <n v="10952"/>
    <x v="0"/>
    <x v="7"/>
    <s v="Canex"/>
    <s v="13-01-2016"/>
    <s v="Cincinnati"/>
    <x v="4"/>
    <n v="10"/>
    <s v="Gary"/>
    <s v="IN"/>
    <s v="23-01-2016"/>
    <n v="581"/>
    <n v="581"/>
    <n v="1295"/>
    <n v="2006"/>
    <n v="51"/>
    <x v="1"/>
    <n v="9"/>
    <n v="4463"/>
  </r>
  <r>
    <n v="10953"/>
    <x v="0"/>
    <x v="5"/>
    <s v="villahouse"/>
    <s v="05-08-2016"/>
    <s v="Dayton"/>
    <x v="4"/>
    <n v="6"/>
    <s v="Elgin"/>
    <s v="IL"/>
    <s v="11-08-2016"/>
    <n v="742"/>
    <n v="434"/>
    <n v="6376"/>
    <n v="7001"/>
    <n v="93"/>
    <x v="1"/>
    <n v="2"/>
    <n v="14553"/>
  </r>
  <r>
    <n v="10954"/>
    <x v="0"/>
    <x v="3"/>
    <s v="Tempfan"/>
    <s v="04-01-2016"/>
    <s v="Toledo"/>
    <x v="4"/>
    <n v="10"/>
    <s v="Detriot"/>
    <s v="MI"/>
    <s v="21-03-2016"/>
    <n v="342"/>
    <n v="253"/>
    <n v="6202"/>
    <n v="6946"/>
    <n v="83"/>
    <x v="1"/>
    <n v="3"/>
    <n v="13743"/>
  </r>
  <r>
    <n v="10955"/>
    <x v="1"/>
    <x v="3"/>
    <s v="Vivazim"/>
    <s v="05-03-2016"/>
    <s v="Lansing"/>
    <x v="0"/>
    <n v="2"/>
    <s v="Dayton"/>
    <s v="OH"/>
    <s v="07-03-2016"/>
    <n v="274"/>
    <n v="274"/>
    <n v="7657"/>
    <n v="8611"/>
    <n v="98"/>
    <x v="2"/>
    <n v="3"/>
    <n v="16816"/>
  </r>
  <r>
    <n v="10956"/>
    <x v="1"/>
    <x v="7"/>
    <s v="citydexon"/>
    <s v="17-07-2016"/>
    <s v="Bangor"/>
    <x v="0"/>
    <n v="4"/>
    <s v="Davenport"/>
    <s v="IA"/>
    <s v="21-07-2016"/>
    <n v="225"/>
    <n v="217"/>
    <n v="4648"/>
    <n v="4915"/>
    <n v="87"/>
    <x v="0"/>
    <n v="9"/>
    <n v="10005"/>
  </r>
  <r>
    <n v="10957"/>
    <x v="1"/>
    <x v="3"/>
    <s v="Ittam"/>
    <s v="11-03-2016"/>
    <s v="Elgin"/>
    <x v="2"/>
    <n v="1"/>
    <s v="Cincinnati"/>
    <s v="OH"/>
    <s v="12-03-2016"/>
    <n v="225"/>
    <n v="225"/>
    <n v="6466"/>
    <n v="7168"/>
    <n v="57"/>
    <x v="0"/>
    <n v="1"/>
    <n v="14084"/>
  </r>
  <r>
    <n v="10958"/>
    <x v="0"/>
    <x v="2"/>
    <s v="saltlab"/>
    <s v="18-03-2016"/>
    <s v="Skokie"/>
    <x v="2"/>
    <n v="2"/>
    <s v="Chicago"/>
    <s v="IL"/>
    <s v="20-03-2016"/>
    <n v="1041"/>
    <n v="202"/>
    <n v="7832"/>
    <n v="5575"/>
    <n v="94"/>
    <x v="0"/>
    <n v="2"/>
    <n v="14650"/>
  </r>
  <r>
    <n v="10959"/>
    <x v="1"/>
    <x v="5"/>
    <s v="Conehotice"/>
    <s v="22-02-2016"/>
    <s v="Kalamazoo"/>
    <x v="0"/>
    <n v="5"/>
    <s v="Bangor"/>
    <s v="MI"/>
    <s v="24-02-2016"/>
    <n v="229"/>
    <n v="229"/>
    <n v="-75"/>
    <n v="140"/>
    <n v="76"/>
    <x v="1"/>
    <n v="9"/>
    <n v="523"/>
  </r>
  <r>
    <n v="10960"/>
    <x v="0"/>
    <x v="0"/>
    <s v="Itcantrans"/>
    <s v="06-04-2016"/>
    <s v="Davenport"/>
    <x v="5"/>
    <n v="10"/>
    <s v="Appleton"/>
    <s v="WI"/>
    <s v="13-04-2016"/>
    <n v="1100"/>
    <n v="351"/>
    <n v="7715"/>
    <n v="7855"/>
    <n v="61"/>
    <x v="1"/>
    <n v="3"/>
    <n v="17021"/>
  </r>
  <r>
    <n v="10961"/>
    <x v="0"/>
    <x v="7"/>
    <s v="Blue-tech"/>
    <s v="11-04-2016"/>
    <s v="Grand Rapids"/>
    <x v="0"/>
    <n v="4"/>
    <s v="Toledo"/>
    <s v="OH"/>
    <s v="12-04-2016"/>
    <n v="498"/>
    <n v="498"/>
    <n v="4017"/>
    <n v="4431"/>
    <n v="78"/>
    <x v="0"/>
    <n v="3"/>
    <n v="9444"/>
  </r>
  <r>
    <n v="10962"/>
    <x v="1"/>
    <x v="5"/>
    <s v="Unahigh"/>
    <s v="15-07-2016"/>
    <s v="Milwaukee"/>
    <x v="1"/>
    <n v="2"/>
    <s v="Springfield"/>
    <s v="IL"/>
    <s v="17-07-2016"/>
    <n v="796"/>
    <n v="286"/>
    <n v="2817"/>
    <n v="3254"/>
    <n v="54"/>
    <x v="0"/>
    <n v="7"/>
    <n v="7153"/>
  </r>
  <r>
    <n v="10963"/>
    <x v="0"/>
    <x v="6"/>
    <s v="openzap"/>
    <s v="30-04-2016"/>
    <s v="Springfield"/>
    <x v="2"/>
    <n v="1"/>
    <s v="Skokie"/>
    <s v="IL"/>
    <s v="01-05-2016"/>
    <n v="748"/>
    <n v="324"/>
    <n v="892"/>
    <n v="5621"/>
    <n v="92"/>
    <x v="0"/>
    <n v="1"/>
    <n v="7585"/>
  </r>
  <r>
    <n v="10964"/>
    <x v="1"/>
    <x v="5"/>
    <s v="Redozetam"/>
    <s v="03-06-2016"/>
    <s v="Chicago"/>
    <x v="2"/>
    <n v="1"/>
    <s v="Rockford"/>
    <s v="IL"/>
    <s v="04-06-2016"/>
    <n v="519"/>
    <n v="519"/>
    <n v="7925"/>
    <n v="8692"/>
    <n v="69"/>
    <x v="0"/>
    <n v="3"/>
    <n v="17655"/>
  </r>
  <r>
    <n v="10965"/>
    <x v="1"/>
    <x v="3"/>
    <s v="Coneranron"/>
    <s v="01-07-2016"/>
    <s v="Indianapolis"/>
    <x v="3"/>
    <n v="4"/>
    <s v="Northbrook"/>
    <s v="IL"/>
    <s v="05-07-2016"/>
    <n v="685"/>
    <n v="568"/>
    <n v="4627"/>
    <n v="5322"/>
    <n v="68"/>
    <x v="0"/>
    <n v="5"/>
    <n v="11202"/>
  </r>
  <r>
    <n v="10966"/>
    <x v="0"/>
    <x v="0"/>
    <s v="zen-holdings"/>
    <s v="14-03-2016"/>
    <s v="Northbrook"/>
    <x v="2"/>
    <n v="2"/>
    <s v="Naperville"/>
    <s v="IL"/>
    <s v="16-03-2016"/>
    <n v="288"/>
    <n v="288"/>
    <n v="50"/>
    <n v="218"/>
    <n v="88"/>
    <x v="0"/>
    <n v="2"/>
    <n v="844"/>
  </r>
  <r>
    <n v="10967"/>
    <x v="0"/>
    <x v="0"/>
    <s v="Warebam"/>
    <s v="15-02-2016"/>
    <s v="Detriot"/>
    <x v="0"/>
    <n v="4"/>
    <s v="Monon"/>
    <s v="IN"/>
    <s v="19-02-2016"/>
    <n v="500"/>
    <n v="500"/>
    <n v="2220"/>
    <n v="3166"/>
    <n v="87"/>
    <x v="0"/>
    <n v="6"/>
    <n v="6386"/>
  </r>
  <r>
    <n v="10968"/>
    <x v="1"/>
    <x v="0"/>
    <s v="Zathlane"/>
    <s v="01-04-2016"/>
    <s v="Gary"/>
    <x v="3"/>
    <n v="2"/>
    <s v="Milwaukee"/>
    <s v="WI"/>
    <s v="03-04-2016"/>
    <n v="1166"/>
    <n v="321"/>
    <n v="4576"/>
    <n v="4752"/>
    <n v="82"/>
    <x v="0"/>
    <n v="1"/>
    <n v="10815"/>
  </r>
  <r>
    <n v="10969"/>
    <x v="0"/>
    <x v="5"/>
    <s v="Hayholding"/>
    <s v="28-02-2016"/>
    <s v="Joliet"/>
    <x v="2"/>
    <n v="2"/>
    <s v="Madison"/>
    <s v="WI"/>
    <s v="28-02-2016"/>
    <n v="214"/>
    <n v="214"/>
    <n v="3667"/>
    <n v="3832"/>
    <n v="64"/>
    <x v="0"/>
    <n v="6"/>
    <n v="7927"/>
  </r>
  <r>
    <n v="10970"/>
    <x v="1"/>
    <x v="5"/>
    <s v="Finlux"/>
    <s v="28-04-2016"/>
    <s v="Monon"/>
    <x v="3"/>
    <n v="5"/>
    <s v="Lansing"/>
    <s v="MI"/>
    <s v="03-05-2016"/>
    <n v="433"/>
    <n v="421"/>
    <n v="5900"/>
    <n v="6025"/>
    <n v="74"/>
    <x v="1"/>
    <n v="6"/>
    <n v="12779"/>
  </r>
  <r>
    <n v="10971"/>
    <x v="0"/>
    <x v="2"/>
    <s v="Zamlane"/>
    <s v="05-08-2016"/>
    <s v="Madison"/>
    <x v="1"/>
    <n v="7"/>
    <s v="Kalamazoo"/>
    <s v="MI"/>
    <s v="12-08-2016"/>
    <n v="238"/>
    <n v="238"/>
    <n v="5288"/>
    <n v="3463"/>
    <n v="68"/>
    <x v="1"/>
    <n v="10"/>
    <n v="9227"/>
  </r>
  <r>
    <n v="10972"/>
    <x v="0"/>
    <x v="5"/>
    <s v="Viacane"/>
    <s v="06-02-2016"/>
    <s v="Green Bay"/>
    <x v="1"/>
    <n v="7"/>
    <s v="Joliet"/>
    <s v="IL"/>
    <s v="13-02-2016"/>
    <n v="864"/>
    <n v="784"/>
    <n v="7594"/>
    <n v="7841"/>
    <n v="98"/>
    <x v="1"/>
    <n v="9"/>
    <n v="17083"/>
  </r>
  <r>
    <n v="10973"/>
    <x v="0"/>
    <x v="0"/>
    <s v="Gogokeying"/>
    <s v="28-03-2016"/>
    <s v="Naperville"/>
    <x v="2"/>
    <n v="8"/>
    <s v="Indianapolis"/>
    <s v="IN"/>
    <s v="05-04-2016"/>
    <n v="213"/>
    <n v="213"/>
    <n v="2144"/>
    <n v="2835"/>
    <n v="69"/>
    <x v="1"/>
    <n v="5"/>
    <n v="5405"/>
  </r>
  <r>
    <n v="10974"/>
    <x v="0"/>
    <x v="7"/>
    <s v="tinron"/>
    <s v="17-04-2016"/>
    <s v="Rockford"/>
    <x v="2"/>
    <n v="9"/>
    <s v="Green Bay"/>
    <s v="WI"/>
    <s v="21-03-2016"/>
    <n v="561"/>
    <n v="561"/>
    <n v="-225"/>
    <n v="374"/>
    <n v="54"/>
    <x v="1"/>
    <n v="1"/>
    <n v="1271"/>
  </r>
  <r>
    <n v="10975"/>
    <x v="0"/>
    <x v="3"/>
    <s v="Canace"/>
    <s v="28-02-2016"/>
    <s v="Appleton"/>
    <x v="1"/>
    <n v="1"/>
    <s v="Grand Rapids"/>
    <s v="MI"/>
    <s v="29-02-2016"/>
    <n v="488"/>
    <n v="233"/>
    <n v="484"/>
    <n v="698"/>
    <n v="96"/>
    <x v="2"/>
    <n v="3"/>
    <n v="1903"/>
  </r>
  <r>
    <n v="10976"/>
    <x v="0"/>
    <x v="6"/>
    <s v="Donware"/>
    <s v="25-08-2016"/>
    <s v="Cincinnati"/>
    <x v="4"/>
    <n v="2"/>
    <s v="Gary"/>
    <s v="IN"/>
    <s v="27-08-2016"/>
    <n v="696"/>
    <n v="671"/>
    <n v="2547"/>
    <n v="7963"/>
    <n v="71"/>
    <x v="0"/>
    <n v="1"/>
    <n v="11877"/>
  </r>
  <r>
    <n v="10977"/>
    <x v="0"/>
    <x v="7"/>
    <s v="Linetone"/>
    <s v="13-03-2016"/>
    <s v="Dayton"/>
    <x v="4"/>
    <n v="1"/>
    <s v="Elgin"/>
    <s v="IL"/>
    <s v="14-03-2016"/>
    <n v="1186"/>
    <n v="606"/>
    <n v="5584"/>
    <n v="6366"/>
    <n v="60"/>
    <x v="0"/>
    <n v="7"/>
    <n v="13742"/>
  </r>
  <r>
    <n v="10978"/>
    <x v="0"/>
    <x v="7"/>
    <s v="Tantechi"/>
    <s v="16-03-2016"/>
    <s v="Toledo"/>
    <x v="4"/>
    <n v="3"/>
    <s v="Detriot"/>
    <s v="MI"/>
    <s v="19-03-2016"/>
    <n v="759"/>
    <n v="759"/>
    <n v="322"/>
    <n v="765"/>
    <n v="53"/>
    <x v="0"/>
    <n v="8"/>
    <n v="2605"/>
  </r>
  <r>
    <n v="10979"/>
    <x v="1"/>
    <x v="5"/>
    <s v="Goldentechi"/>
    <s v="08-05-2016"/>
    <s v="Lansing"/>
    <x v="0"/>
    <n v="5"/>
    <s v="Dayton"/>
    <s v="OH"/>
    <s v="10-05-2016"/>
    <n v="726"/>
    <n v="726"/>
    <n v="5069"/>
    <n v="5859"/>
    <n v="50"/>
    <x v="1"/>
    <n v="3"/>
    <n v="12380"/>
  </r>
  <r>
    <n v="10980"/>
    <x v="0"/>
    <x v="7"/>
    <s v="Iselectrics"/>
    <s v="25-01-2016"/>
    <s v="Bangor"/>
    <x v="0"/>
    <n v="6"/>
    <s v="Davenport"/>
    <s v="IA"/>
    <s v="29-01-2016"/>
    <n v="936"/>
    <n v="237"/>
    <n v="7156"/>
    <n v="7730"/>
    <n v="85"/>
    <x v="1"/>
    <n v="5"/>
    <n v="16059"/>
  </r>
  <r>
    <n v="10981"/>
    <x v="0"/>
    <x v="2"/>
    <s v="Kinice"/>
    <s v="11-08-2016"/>
    <s v="Elgin"/>
    <x v="2"/>
    <n v="4"/>
    <s v="Cincinnati"/>
    <s v="OH"/>
    <s v="12-08-2016"/>
    <n v="1175"/>
    <n v="582"/>
    <n v="4810"/>
    <n v="3138"/>
    <n v="51"/>
    <x v="0"/>
    <n v="3"/>
    <n v="9705"/>
  </r>
  <r>
    <n v="10982"/>
    <x v="1"/>
    <x v="6"/>
    <s v="Bamgeohigh"/>
    <s v="11-07-2016"/>
    <s v="Skokie"/>
    <x v="2"/>
    <n v="4"/>
    <s v="Chicago"/>
    <s v="IL"/>
    <s v="15-07-2016"/>
    <n v="968"/>
    <n v="560"/>
    <n v="5665"/>
    <n v="9800"/>
    <n v="97"/>
    <x v="0"/>
    <n v="8"/>
    <n v="16993"/>
  </r>
  <r>
    <n v="10983"/>
    <x v="1"/>
    <x v="3"/>
    <s v="Funfintech"/>
    <s v="16-01-2016"/>
    <s v="Kalamazoo"/>
    <x v="0"/>
    <n v="1"/>
    <s v="Bangor"/>
    <s v="MI"/>
    <s v="17-01-2016"/>
    <n v="755"/>
    <n v="397"/>
    <n v="5933"/>
    <n v="6638"/>
    <n v="54"/>
    <x v="0"/>
    <n v="9"/>
    <n v="13723"/>
  </r>
  <r>
    <n v="10984"/>
    <x v="0"/>
    <x v="2"/>
    <s v="Latcore"/>
    <s v="04-02-2016"/>
    <s v="Davenport"/>
    <x v="5"/>
    <n v="3"/>
    <s v="Appleton"/>
    <s v="WI"/>
    <s v="07-02-2016"/>
    <n v="470"/>
    <n v="470"/>
    <n v="3411"/>
    <n v="1098"/>
    <n v="51"/>
    <x v="0"/>
    <n v="5"/>
    <n v="5449"/>
  </r>
  <r>
    <n v="10985"/>
    <x v="1"/>
    <x v="0"/>
    <s v="Reddoit"/>
    <s v="04-01-2016"/>
    <s v="Grand Rapids"/>
    <x v="0"/>
    <n v="4"/>
    <s v="Toledo"/>
    <s v="OH"/>
    <s v="08-01-2016"/>
    <n v="736"/>
    <n v="353"/>
    <n v="1214"/>
    <n v="2153"/>
    <n v="97"/>
    <x v="0"/>
    <n v="4"/>
    <n v="4456"/>
  </r>
  <r>
    <n v="10986"/>
    <x v="1"/>
    <x v="2"/>
    <s v="Plustax"/>
    <s v="20-05-2016"/>
    <s v="Milwaukee"/>
    <x v="1"/>
    <n v="1"/>
    <s v="Springfield"/>
    <s v="IL"/>
    <s v="21-05-2016"/>
    <n v="669"/>
    <n v="572"/>
    <n v="8067"/>
    <n v="6342"/>
    <n v="50"/>
    <x v="0"/>
    <n v="6"/>
    <n v="15650"/>
  </r>
  <r>
    <n v="10987"/>
    <x v="0"/>
    <x v="6"/>
    <s v="bamity"/>
    <s v="01-04-2016"/>
    <s v="Springfield"/>
    <x v="2"/>
    <n v="3"/>
    <s v="Skokie"/>
    <s v="IL"/>
    <s v="04-04-2016"/>
    <n v="565"/>
    <n v="205"/>
    <n v="852"/>
    <n v="5815"/>
    <n v="98"/>
    <x v="0"/>
    <n v="7"/>
    <n v="7437"/>
  </r>
  <r>
    <n v="10988"/>
    <x v="0"/>
    <x v="3"/>
    <s v="Quotelane"/>
    <s v="19-07-2016"/>
    <s v="Chicago"/>
    <x v="2"/>
    <n v="1"/>
    <s v="Rockford"/>
    <s v="IL"/>
    <s v="20-07-2016"/>
    <n v="549"/>
    <n v="449"/>
    <n v="-424"/>
    <n v="436"/>
    <n v="73"/>
    <x v="0"/>
    <n v="6"/>
    <n v="1010"/>
  </r>
  <r>
    <n v="10989"/>
    <x v="1"/>
    <x v="5"/>
    <s v="Viatom"/>
    <s v="26-08-2016"/>
    <s v="Indianapolis"/>
    <x v="3"/>
    <n v="1"/>
    <s v="Northbrook"/>
    <s v="IL"/>
    <s v="26-08-2016"/>
    <n v="898"/>
    <n v="309"/>
    <n v="1487"/>
    <n v="2112"/>
    <n v="100"/>
    <x v="0"/>
    <n v="6"/>
    <n v="4806"/>
  </r>
  <r>
    <n v="10990"/>
    <x v="1"/>
    <x v="0"/>
    <s v="Silverfase"/>
    <s v="06-05-2016"/>
    <s v="Northbrook"/>
    <x v="2"/>
    <n v="10"/>
    <s v="Naperville"/>
    <s v="IL"/>
    <s v="16-05-2016"/>
    <n v="1155"/>
    <n v="612"/>
    <n v="5656"/>
    <n v="6194"/>
    <n v="100"/>
    <x v="1"/>
    <n v="1"/>
    <n v="13617"/>
  </r>
  <r>
    <n v="10991"/>
    <x v="1"/>
    <x v="7"/>
    <s v="O-job"/>
    <s v="17-06-2016"/>
    <s v="Detriot"/>
    <x v="0"/>
    <n v="6"/>
    <s v="Monon"/>
    <s v="IN"/>
    <s v="23-06-2016"/>
    <n v="450"/>
    <n v="450"/>
    <n v="5092"/>
    <n v="5456"/>
    <n v="80"/>
    <x v="1"/>
    <n v="2"/>
    <n v="11448"/>
  </r>
  <r>
    <n v="10992"/>
    <x v="0"/>
    <x v="3"/>
    <s v="Howtaxon"/>
    <s v="13-02-2016"/>
    <s v="Gary"/>
    <x v="3"/>
    <n v="6"/>
    <s v="Milwaukee"/>
    <s v="WI"/>
    <s v="19-02-2016"/>
    <n v="782"/>
    <n v="270"/>
    <n v="3184"/>
    <n v="3743"/>
    <n v="62"/>
    <x v="1"/>
    <n v="7"/>
    <n v="7979"/>
  </r>
  <r>
    <n v="10993"/>
    <x v="1"/>
    <x v="3"/>
    <s v="xx-way"/>
    <s v="22-05-2016"/>
    <s v="Joliet"/>
    <x v="2"/>
    <n v="8"/>
    <s v="Madison"/>
    <s v="WI"/>
    <s v="30-05-2016"/>
    <n v="1148"/>
    <n v="701"/>
    <n v="1379"/>
    <n v="1587"/>
    <n v="98"/>
    <x v="1"/>
    <n v="5"/>
    <n v="4815"/>
  </r>
  <r>
    <n v="10994"/>
    <x v="1"/>
    <x v="2"/>
    <s v="san-plex"/>
    <s v="21-04-2016"/>
    <s v="Monon"/>
    <x v="3"/>
    <n v="7"/>
    <s v="Lansing"/>
    <s v="MI"/>
    <s v="21-03-2016"/>
    <n v="655"/>
    <n v="438"/>
    <n v="2346"/>
    <n v="274"/>
    <n v="58"/>
    <x v="1"/>
    <n v="5"/>
    <n v="3713"/>
  </r>
  <r>
    <n v="10995"/>
    <x v="1"/>
    <x v="3"/>
    <s v="Dentocity"/>
    <s v="10-02-2016"/>
    <s v="Madison"/>
    <x v="1"/>
    <n v="1"/>
    <s v="Kalamazoo"/>
    <s v="MI"/>
    <s v="11-02-2016"/>
    <n v="755"/>
    <n v="205"/>
    <n v="3664"/>
    <n v="4519"/>
    <n v="81"/>
    <x v="2"/>
    <n v="4"/>
    <n v="9143"/>
  </r>
  <r>
    <n v="10996"/>
    <x v="0"/>
    <x v="3"/>
    <s v="Indi-dox"/>
    <s v="11-08-2016"/>
    <s v="Green Bay"/>
    <x v="1"/>
    <n v="4"/>
    <s v="Joliet"/>
    <s v="IL"/>
    <s v="15-08-2016"/>
    <n v="751"/>
    <n v="612"/>
    <n v="5730"/>
    <n v="6395"/>
    <n v="98"/>
    <x v="0"/>
    <n v="8"/>
    <n v="13488"/>
  </r>
  <r>
    <n v="10997"/>
    <x v="1"/>
    <x v="7"/>
    <s v="Damdexon"/>
    <s v="20-03-2016"/>
    <s v="Naperville"/>
    <x v="2"/>
    <n v="3"/>
    <s v="Indianapolis"/>
    <s v="IN"/>
    <s v="23-03-2016"/>
    <n v="763"/>
    <n v="655"/>
    <n v="884"/>
    <n v="1342"/>
    <n v="57"/>
    <x v="0"/>
    <n v="1"/>
    <n v="3644"/>
  </r>
  <r>
    <n v="10998"/>
    <x v="1"/>
    <x v="5"/>
    <s v="Subdrill"/>
    <s v="10-01-2016"/>
    <s v="Rockford"/>
    <x v="2"/>
    <n v="4"/>
    <s v="Green Bay"/>
    <s v="WI"/>
    <s v="14-01-2016"/>
    <n v="954"/>
    <n v="515"/>
    <n v="5908"/>
    <n v="6900"/>
    <n v="54"/>
    <x v="0"/>
    <n v="4"/>
    <n v="14277"/>
  </r>
  <r>
    <n v="10999"/>
    <x v="1"/>
    <x v="2"/>
    <s v="Conzumzap"/>
    <s v="07-02-2016"/>
    <s v="Appleton"/>
    <x v="1"/>
    <n v="5"/>
    <s v="Grand Rapids"/>
    <s v="MI"/>
    <s v="11-02-2016"/>
    <n v="986"/>
    <n v="518"/>
    <n v="8523"/>
    <n v="6370"/>
    <n v="92"/>
    <x v="1"/>
    <n v="5"/>
    <n v="16397"/>
  </r>
  <r>
    <n v="11000"/>
    <x v="1"/>
    <x v="2"/>
    <s v="ontotam"/>
    <s v="16-08-2016"/>
    <s v="Cincinnati"/>
    <x v="4"/>
    <n v="5"/>
    <s v="Gary"/>
    <s v="IN"/>
    <s v="19-08-2016"/>
    <n v="1065"/>
    <n v="389"/>
    <n v="3912"/>
    <n v="1660"/>
    <n v="75"/>
    <x v="1"/>
    <n v="9"/>
    <n v="7026"/>
  </r>
  <r>
    <n v="11001"/>
    <x v="0"/>
    <x v="7"/>
    <s v="Trio-dax"/>
    <s v="22-07-2016"/>
    <s v="Dayton"/>
    <x v="4"/>
    <n v="2"/>
    <s v="Elgin"/>
    <s v="IL"/>
    <s v="23-07-2016"/>
    <n v="881"/>
    <n v="760"/>
    <n v="680"/>
    <n v="874"/>
    <n v="86"/>
    <x v="0"/>
    <n v="3"/>
    <n v="3195"/>
  </r>
  <r>
    <n v="11002"/>
    <x v="0"/>
    <x v="3"/>
    <s v="Ventocore"/>
    <s v="30-05-2016"/>
    <s v="Toledo"/>
    <x v="4"/>
    <n v="1"/>
    <s v="Detriot"/>
    <s v="MI"/>
    <s v="31-05-2016"/>
    <n v="593"/>
    <n v="593"/>
    <n v="1719"/>
    <n v="2169"/>
    <n v="58"/>
    <x v="0"/>
    <n v="10"/>
    <n v="5074"/>
  </r>
  <r>
    <n v="11003"/>
    <x v="1"/>
    <x v="6"/>
    <s v="tampquote"/>
    <s v="18-03-2016"/>
    <s v="Lansing"/>
    <x v="0"/>
    <n v="4"/>
    <s v="Dayton"/>
    <s v="OH"/>
    <s v="22-03-2016"/>
    <n v="515"/>
    <n v="267"/>
    <n v="442"/>
    <n v="4379"/>
    <n v="83"/>
    <x v="0"/>
    <n v="1"/>
    <n v="5603"/>
  </r>
  <r>
    <n v="11004"/>
    <x v="1"/>
    <x v="7"/>
    <s v="Recode"/>
    <s v="08-06-2016"/>
    <s v="Bangor"/>
    <x v="0"/>
    <n v="3"/>
    <s v="Davenport"/>
    <s v="IA"/>
    <s v="11-06-2016"/>
    <n v="707"/>
    <n v="423"/>
    <n v="5214"/>
    <n v="5385"/>
    <n v="99"/>
    <x v="0"/>
    <n v="5"/>
    <n v="11729"/>
  </r>
  <r>
    <n v="11005"/>
    <x v="1"/>
    <x v="7"/>
    <s v="Ganjazone"/>
    <s v="10-04-2016"/>
    <s v="Elgin"/>
    <x v="2"/>
    <n v="3"/>
    <s v="Cincinnati"/>
    <s v="OH"/>
    <s v="13-04-2016"/>
    <n v="763"/>
    <n v="713"/>
    <n v="7500"/>
    <n v="7877"/>
    <n v="62"/>
    <x v="0"/>
    <n v="5"/>
    <n v="16853"/>
  </r>
  <r>
    <n v="11006"/>
    <x v="0"/>
    <x v="7"/>
    <s v="hottaxon"/>
    <s v="19-07-2016"/>
    <s v="Skokie"/>
    <x v="2"/>
    <n v="3"/>
    <s v="Chicago"/>
    <s v="IL"/>
    <s v="22-07-2016"/>
    <n v="411"/>
    <n v="411"/>
    <n v="2111"/>
    <n v="2480"/>
    <n v="91"/>
    <x v="0"/>
    <n v="4"/>
    <n v="5413"/>
  </r>
  <r>
    <n v="11007"/>
    <x v="1"/>
    <x v="7"/>
    <s v="Keyzunbase"/>
    <s v="11-02-2016"/>
    <s v="Kalamazoo"/>
    <x v="0"/>
    <n v="2"/>
    <s v="Bangor"/>
    <s v="MI"/>
    <s v="13-02-2016"/>
    <n v="887"/>
    <n v="410"/>
    <n v="4731"/>
    <n v="4967"/>
    <n v="55"/>
    <x v="0"/>
    <n v="8"/>
    <n v="10995"/>
  </r>
  <r>
    <n v="11008"/>
    <x v="0"/>
    <x v="7"/>
    <s v="K-is"/>
    <s v="08-06-2016"/>
    <s v="Davenport"/>
    <x v="5"/>
    <n v="1"/>
    <s v="Appleton"/>
    <s v="WI"/>
    <s v="09-06-2016"/>
    <n v="787"/>
    <n v="688"/>
    <n v="4886"/>
    <n v="5487"/>
    <n v="86"/>
    <x v="0"/>
    <n v="5"/>
    <n v="11848"/>
  </r>
  <r>
    <n v="11009"/>
    <x v="0"/>
    <x v="3"/>
    <s v="Villacom"/>
    <s v="18-02-2016"/>
    <s v="Grand Rapids"/>
    <x v="0"/>
    <n v="2"/>
    <s v="Toledo"/>
    <s v="OH"/>
    <s v="19-02-2016"/>
    <n v="772"/>
    <n v="217"/>
    <n v="7350"/>
    <n v="8346"/>
    <n v="79"/>
    <x v="0"/>
    <n v="3"/>
    <n v="16685"/>
  </r>
  <r>
    <n v="11010"/>
    <x v="0"/>
    <x v="0"/>
    <s v="zotit"/>
    <s v="21-04-2016"/>
    <s v="Milwaukee"/>
    <x v="1"/>
    <n v="6"/>
    <s v="Springfield"/>
    <s v="IL"/>
    <s v="27-04-2016"/>
    <n v="471"/>
    <n v="471"/>
    <n v="6110"/>
    <n v="7050"/>
    <n v="54"/>
    <x v="1"/>
    <n v="5"/>
    <n v="14102"/>
  </r>
  <r>
    <n v="11011"/>
    <x v="0"/>
    <x v="0"/>
    <s v="scotquote"/>
    <s v="26-01-2016"/>
    <s v="Springfield"/>
    <x v="2"/>
    <n v="10"/>
    <s v="Skokie"/>
    <s v="IL"/>
    <s v="05-02-2016"/>
    <n v="1086"/>
    <n v="417"/>
    <n v="3793"/>
    <n v="3937"/>
    <n v="62"/>
    <x v="1"/>
    <n v="10"/>
    <n v="9233"/>
  </r>
  <r>
    <n v="11012"/>
    <x v="1"/>
    <x v="2"/>
    <s v="Stimmedia"/>
    <s v="28-04-2016"/>
    <s v="Chicago"/>
    <x v="2"/>
    <n v="6"/>
    <s v="Rockford"/>
    <s v="IL"/>
    <s v="04-05-2016"/>
    <n v="956"/>
    <n v="643"/>
    <n v="5256"/>
    <n v="3113"/>
    <n v="72"/>
    <x v="1"/>
    <n v="1"/>
    <n v="9968"/>
  </r>
  <r>
    <n v="11013"/>
    <x v="1"/>
    <x v="6"/>
    <s v="Lazap"/>
    <s v="03-06-2016"/>
    <s v="Indianapolis"/>
    <x v="3"/>
    <n v="5"/>
    <s v="Northbrook"/>
    <s v="IL"/>
    <s v="08-06-2016"/>
    <n v="407"/>
    <n v="290"/>
    <n v="627"/>
    <n v="5146"/>
    <n v="96"/>
    <x v="1"/>
    <n v="7"/>
    <n v="6470"/>
  </r>
  <r>
    <n v="11014"/>
    <x v="2"/>
    <x v="6"/>
    <s v="Baselux"/>
    <s v="08-03-2016"/>
    <s v="Northbrook"/>
    <x v="2"/>
    <n v="10"/>
    <s v="Naperville"/>
    <s v="IL"/>
    <s v="21-03-2016"/>
    <n v="1109"/>
    <n v="505"/>
    <n v="5198"/>
    <n v="10155"/>
    <n v="90"/>
    <x v="1"/>
    <n v="1"/>
    <n v="16967"/>
  </r>
  <r>
    <n v="11015"/>
    <x v="1"/>
    <x v="5"/>
    <s v="Dingity"/>
    <s v="02-05-2016"/>
    <s v="Detriot"/>
    <x v="0"/>
    <n v="2"/>
    <s v="Monon"/>
    <s v="IN"/>
    <s v="04-05-2016"/>
    <n v="1001"/>
    <n v="402"/>
    <n v="2891"/>
    <n v="3740"/>
    <n v="59"/>
    <x v="2"/>
    <n v="7"/>
    <n v="8034"/>
  </r>
  <r>
    <n v="11016"/>
    <x v="2"/>
    <x v="5"/>
    <s v="Fax-ex"/>
    <s v="24-06-2016"/>
    <s v="Gary"/>
    <x v="3"/>
    <n v="2"/>
    <s v="Milwaukee"/>
    <s v="WI"/>
    <s v="26-06-2016"/>
    <n v="1145"/>
    <n v="400"/>
    <n v="6693"/>
    <n v="6834"/>
    <n v="80"/>
    <x v="0"/>
    <n v="2"/>
    <n v="15072"/>
  </r>
  <r>
    <n v="11017"/>
    <x v="2"/>
    <x v="6"/>
    <s v="Duodax"/>
    <s v="15-06-2016"/>
    <s v="Joliet"/>
    <x v="2"/>
    <n v="1"/>
    <s v="Madison"/>
    <s v="WI"/>
    <s v="16-06-2016"/>
    <n v="410"/>
    <n v="410"/>
    <n v="1941"/>
    <n v="6905"/>
    <n v="91"/>
    <x v="0"/>
    <n v="3"/>
    <n v="9666"/>
  </r>
  <r>
    <n v="11018"/>
    <x v="2"/>
    <x v="0"/>
    <s v="Planethouse"/>
    <s v="27-02-2016"/>
    <s v="Monon"/>
    <x v="3"/>
    <n v="2"/>
    <s v="Lansing"/>
    <s v="MI"/>
    <s v="29-02-2016"/>
    <n v="755"/>
    <n v="693"/>
    <n v="6392"/>
    <n v="7120"/>
    <n v="93"/>
    <x v="0"/>
    <n v="3"/>
    <n v="14960"/>
  </r>
  <r>
    <n v="11019"/>
    <x v="1"/>
    <x v="7"/>
    <s v="Overtam"/>
    <s v="31-03-2016"/>
    <s v="Madison"/>
    <x v="1"/>
    <n v="8"/>
    <s v="Kalamazoo"/>
    <s v="MI"/>
    <s v="05-04-2016"/>
    <n v="1149"/>
    <n v="435"/>
    <n v="1849"/>
    <n v="2574"/>
    <n v="95"/>
    <x v="1"/>
    <n v="1"/>
    <n v="6007"/>
  </r>
  <r>
    <n v="11020"/>
    <x v="2"/>
    <x v="3"/>
    <s v="Solholdings"/>
    <s v="12-06-2016"/>
    <s v="Green Bay"/>
    <x v="1"/>
    <n v="8"/>
    <s v="Joliet"/>
    <s v="IL"/>
    <s v="17-06-2016"/>
    <n v="801"/>
    <n v="730"/>
    <n v="7362"/>
    <n v="7580"/>
    <n v="67"/>
    <x v="1"/>
    <n v="7"/>
    <n v="16473"/>
  </r>
  <r>
    <n v="11021"/>
    <x v="2"/>
    <x v="7"/>
    <s v="Cannamcon"/>
    <s v="15-05-2016"/>
    <s v="Naperville"/>
    <x v="2"/>
    <n v="2"/>
    <s v="Indianapolis"/>
    <s v="IN"/>
    <s v="16-05-2016"/>
    <n v="980"/>
    <n v="736"/>
    <n v="4976"/>
    <n v="5446"/>
    <n v="96"/>
    <x v="0"/>
    <n v="8"/>
    <n v="12138"/>
  </r>
  <r>
    <n v="11022"/>
    <x v="2"/>
    <x v="2"/>
    <s v="Zerfax"/>
    <s v="26-01-2016"/>
    <s v="Rockford"/>
    <x v="2"/>
    <n v="1"/>
    <s v="Green Bay"/>
    <s v="WI"/>
    <s v="27-01-2016"/>
    <n v="354"/>
    <n v="240"/>
    <n v="2661"/>
    <n v="650"/>
    <n v="66"/>
    <x v="0"/>
    <n v="6"/>
    <n v="3905"/>
  </r>
  <r>
    <n v="11023"/>
    <x v="2"/>
    <x v="7"/>
    <s v="Technoline"/>
    <s v="01-08-2016"/>
    <s v="Appleton"/>
    <x v="1"/>
    <n v="4"/>
    <s v="Grand Rapids"/>
    <s v="MI"/>
    <s v="05-08-2016"/>
    <n v="504"/>
    <n v="504"/>
    <n v="7032"/>
    <n v="7647"/>
    <n v="75"/>
    <x v="0"/>
    <n v="1"/>
    <n v="15687"/>
  </r>
  <r>
    <n v="11024"/>
    <x v="1"/>
    <x v="2"/>
    <s v="applanet"/>
    <s v="29-05-2016"/>
    <s v="Cincinnati"/>
    <x v="4"/>
    <n v="2"/>
    <s v="Gary"/>
    <s v="IN"/>
    <s v="31-05-2016"/>
    <n v="771"/>
    <n v="475"/>
    <n v="4821"/>
    <n v="2767"/>
    <n v="67"/>
    <x v="0"/>
    <n v="1"/>
    <n v="8834"/>
  </r>
  <r>
    <n v="11025"/>
    <x v="1"/>
    <x v="2"/>
    <s v="Zoncone"/>
    <s v="30-05-2016"/>
    <s v="Dayton"/>
    <x v="4"/>
    <n v="4"/>
    <s v="Elgin"/>
    <s v="IL"/>
    <s v="03-06-2016"/>
    <n v="1124"/>
    <n v="476"/>
    <n v="5818"/>
    <n v="4403"/>
    <n v="71"/>
    <x v="0"/>
    <n v="8"/>
    <n v="11821"/>
  </r>
  <r>
    <n v="11026"/>
    <x v="1"/>
    <x v="5"/>
    <s v="Canemedkix"/>
    <s v="15-04-2016"/>
    <s v="Toledo"/>
    <x v="4"/>
    <n v="4"/>
    <s v="Detriot"/>
    <s v="MI"/>
    <s v="19-04-2016"/>
    <n v="822"/>
    <n v="367"/>
    <n v="7855"/>
    <n v="8306"/>
    <n v="95"/>
    <x v="0"/>
    <n v="8"/>
    <n v="17350"/>
  </r>
  <r>
    <n v="11027"/>
    <x v="1"/>
    <x v="7"/>
    <s v="Whitefan"/>
    <s v="27-01-2016"/>
    <s v="Lansing"/>
    <x v="0"/>
    <n v="1"/>
    <s v="Dayton"/>
    <s v="OH"/>
    <s v="28-01-2016"/>
    <n v="1145"/>
    <n v="429"/>
    <n v="4147"/>
    <n v="4614"/>
    <n v="97"/>
    <x v="0"/>
    <n v="5"/>
    <n v="10335"/>
  </r>
  <r>
    <n v="11028"/>
    <x v="1"/>
    <x v="5"/>
    <s v="Strongdax"/>
    <s v="26-05-2016"/>
    <s v="Bangor"/>
    <x v="0"/>
    <n v="2"/>
    <s v="Davenport"/>
    <s v="IA"/>
    <s v="28-05-2016"/>
    <n v="279"/>
    <n v="279"/>
    <n v="2681"/>
    <n v="3320"/>
    <n v="73"/>
    <x v="0"/>
    <n v="9"/>
    <n v="6559"/>
  </r>
  <r>
    <n v="11029"/>
    <x v="2"/>
    <x v="7"/>
    <s v="Xx-dotone"/>
    <s v="26-03-2016"/>
    <s v="Elgin"/>
    <x v="2"/>
    <n v="4"/>
    <s v="Cincinnati"/>
    <s v="OH"/>
    <s v="28-03-2016"/>
    <n v="270"/>
    <n v="270"/>
    <n v="5049"/>
    <n v="5607"/>
    <n v="93"/>
    <x v="0"/>
    <n v="10"/>
    <n v="11196"/>
  </r>
  <r>
    <n v="11030"/>
    <x v="1"/>
    <x v="6"/>
    <s v="Tamcan"/>
    <s v="04-08-2016"/>
    <s v="Skokie"/>
    <x v="2"/>
    <n v="9"/>
    <s v="Chicago"/>
    <s v="IL"/>
    <s v="13-08-2016"/>
    <n v="203"/>
    <n v="203"/>
    <n v="1910"/>
    <n v="5785"/>
    <n v="60"/>
    <x v="1"/>
    <n v="5"/>
    <n v="8101"/>
  </r>
  <r>
    <n v="11031"/>
    <x v="2"/>
    <x v="5"/>
    <s v="Sanin"/>
    <s v="13-05-2016"/>
    <s v="Kalamazoo"/>
    <x v="0"/>
    <n v="6"/>
    <s v="Bangor"/>
    <s v="MI"/>
    <s v="19-05-2016"/>
    <n v="478"/>
    <n v="478"/>
    <n v="4082"/>
    <n v="4613"/>
    <n v="65"/>
    <x v="1"/>
    <n v="1"/>
    <n v="9651"/>
  </r>
  <r>
    <n v="11032"/>
    <x v="2"/>
    <x v="2"/>
    <s v="Sonlex"/>
    <s v="31-01-2016"/>
    <s v="Davenport"/>
    <x v="5"/>
    <n v="5"/>
    <s v="Appleton"/>
    <s v="WI"/>
    <s v="05-02-2016"/>
    <n v="962"/>
    <n v="474"/>
    <n v="-33"/>
    <n v="-2054"/>
    <n v="74"/>
    <x v="1"/>
    <n v="7"/>
    <n v="-651"/>
  </r>
  <r>
    <n v="11033"/>
    <x v="1"/>
    <x v="7"/>
    <s v="Groovestrip"/>
    <s v="29-07-2016"/>
    <s v="Grand Rapids"/>
    <x v="0"/>
    <n v="5"/>
    <s v="Toledo"/>
    <s v="OH"/>
    <s v="03-08-2016"/>
    <n v="475"/>
    <n v="475"/>
    <n v="1606"/>
    <n v="1727"/>
    <n v="83"/>
    <x v="1"/>
    <n v="5"/>
    <n v="4283"/>
  </r>
  <r>
    <n v="11034"/>
    <x v="1"/>
    <x v="6"/>
    <s v="Matdex"/>
    <s v="18-05-2016"/>
    <s v="Milwaukee"/>
    <x v="1"/>
    <n v="6"/>
    <s v="Springfield"/>
    <s v="IL"/>
    <s v="21-03-2016"/>
    <n v="221"/>
    <n v="221"/>
    <n v="-82"/>
    <n v="4646"/>
    <n v="80"/>
    <x v="1"/>
    <n v="6"/>
    <n v="5006"/>
  </r>
  <r>
    <n v="11035"/>
    <x v="2"/>
    <x v="7"/>
    <s v="Saohow"/>
    <s v="28-04-2016"/>
    <s v="Springfield"/>
    <x v="2"/>
    <n v="2"/>
    <s v="Skokie"/>
    <s v="IL"/>
    <s v="30-04-2016"/>
    <n v="685"/>
    <n v="524"/>
    <n v="7150"/>
    <n v="7794"/>
    <n v="60"/>
    <x v="2"/>
    <n v="2"/>
    <n v="16153"/>
  </r>
  <r>
    <n v="11036"/>
    <x v="2"/>
    <x v="3"/>
    <s v="Yearlex"/>
    <s v="01-08-2016"/>
    <s v="Chicago"/>
    <x v="2"/>
    <n v="3"/>
    <s v="Rockford"/>
    <s v="IL"/>
    <s v="04-08-2016"/>
    <n v="457"/>
    <n v="457"/>
    <n v="-57"/>
    <n v="236"/>
    <n v="86"/>
    <x v="0"/>
    <n v="2"/>
    <n v="1093"/>
  </r>
  <r>
    <n v="11037"/>
    <x v="2"/>
    <x v="5"/>
    <s v="Bamtechnology"/>
    <s v="20-02-2016"/>
    <s v="Indianapolis"/>
    <x v="3"/>
    <n v="4"/>
    <s v="Northbrook"/>
    <s v="IL"/>
    <s v="24-02-2016"/>
    <n v="1162"/>
    <n v="602"/>
    <n v="1646"/>
    <n v="2034"/>
    <n v="90"/>
    <x v="0"/>
    <n v="5"/>
    <n v="5444"/>
  </r>
  <r>
    <n v="11038"/>
    <x v="1"/>
    <x v="7"/>
    <s v="dripkix"/>
    <s v="22-08-2016"/>
    <s v="Northbrook"/>
    <x v="2"/>
    <n v="3"/>
    <s v="Naperville"/>
    <s v="IL"/>
    <s v="25-08-2016"/>
    <n v="420"/>
    <n v="420"/>
    <n v="3817"/>
    <n v="4311"/>
    <n v="51"/>
    <x v="0"/>
    <n v="5"/>
    <n v="8968"/>
  </r>
  <r>
    <n v="11039"/>
    <x v="2"/>
    <x v="6"/>
    <s v="Instrip"/>
    <s v="14-06-2016"/>
    <s v="Detriot"/>
    <x v="0"/>
    <n v="5"/>
    <s v="Monon"/>
    <s v="IN"/>
    <s v="17-06-2016"/>
    <n v="1006"/>
    <n v="403"/>
    <n v="6172"/>
    <n v="10586"/>
    <n v="71"/>
    <x v="1"/>
    <n v="3"/>
    <n v="18167"/>
  </r>
  <r>
    <n v="11040"/>
    <x v="1"/>
    <x v="2"/>
    <s v="xx-bam"/>
    <s v="22-01-2016"/>
    <s v="Gary"/>
    <x v="3"/>
    <n v="10"/>
    <s v="Milwaukee"/>
    <s v="WI"/>
    <s v="29-01-2016"/>
    <n v="1037"/>
    <n v="352"/>
    <n v="2456"/>
    <n v="604"/>
    <n v="55"/>
    <x v="1"/>
    <n v="9"/>
    <n v="4449"/>
  </r>
  <r>
    <n v="11041"/>
    <x v="2"/>
    <x v="7"/>
    <s v="Zaamhouse"/>
    <s v="23-05-2016"/>
    <s v="Joliet"/>
    <x v="2"/>
    <n v="2"/>
    <s v="Madison"/>
    <s v="WI"/>
    <s v="24-05-2016"/>
    <n v="993"/>
    <n v="449"/>
    <n v="7016"/>
    <n v="7614"/>
    <n v="52"/>
    <x v="0"/>
    <n v="5"/>
    <n v="16072"/>
  </r>
  <r>
    <n v="11042"/>
    <x v="2"/>
    <x v="0"/>
    <s v="zoofan"/>
    <s v="12-06-2016"/>
    <s v="Monon"/>
    <x v="3"/>
    <n v="2"/>
    <s v="Lansing"/>
    <s v="MI"/>
    <s v="14-06-2016"/>
    <n v="912"/>
    <n v="785"/>
    <n v="7289"/>
    <n v="8186"/>
    <n v="94"/>
    <x v="0"/>
    <n v="4"/>
    <n v="17172"/>
  </r>
  <r>
    <n v="11043"/>
    <x v="2"/>
    <x v="6"/>
    <s v="Zuntexon"/>
    <s v="16-05-2016"/>
    <s v="Madison"/>
    <x v="1"/>
    <n v="4"/>
    <s v="Kalamazoo"/>
    <s v="MI"/>
    <s v="20-05-2016"/>
    <n v="281"/>
    <n v="281"/>
    <n v="6303"/>
    <n v="10865"/>
    <n v="74"/>
    <x v="0"/>
    <n v="1"/>
    <n v="17730"/>
  </r>
  <r>
    <n v="11044"/>
    <x v="1"/>
    <x v="5"/>
    <s v="Howplanet"/>
    <s v="12-04-2016"/>
    <s v="Green Bay"/>
    <x v="1"/>
    <n v="3"/>
    <s v="Joliet"/>
    <s v="IL"/>
    <s v="15-04-2016"/>
    <n v="318"/>
    <n v="318"/>
    <n v="1859"/>
    <n v="2231"/>
    <n v="90"/>
    <x v="0"/>
    <n v="7"/>
    <n v="4726"/>
  </r>
  <r>
    <n v="11045"/>
    <x v="1"/>
    <x v="6"/>
    <s v="Fasezim"/>
    <s v="26-06-2016"/>
    <s v="Naperville"/>
    <x v="2"/>
    <n v="1"/>
    <s v="Indianapolis"/>
    <s v="IN"/>
    <s v="27-06-2016"/>
    <n v="902"/>
    <n v="742"/>
    <n v="2511"/>
    <n v="7397"/>
    <n v="83"/>
    <x v="0"/>
    <n v="9"/>
    <n v="11552"/>
  </r>
  <r>
    <n v="11046"/>
    <x v="1"/>
    <x v="7"/>
    <s v="Sanlab"/>
    <s v="19-03-2016"/>
    <s v="Rockford"/>
    <x v="2"/>
    <n v="1"/>
    <s v="Green Bay"/>
    <s v="WI"/>
    <s v="20-03-2016"/>
    <n v="744"/>
    <n v="649"/>
    <n v="525"/>
    <n v="742"/>
    <n v="83"/>
    <x v="0"/>
    <n v="10"/>
    <n v="2660"/>
  </r>
  <r>
    <n v="11047"/>
    <x v="2"/>
    <x v="6"/>
    <s v="Mathing"/>
    <s v="19-08-2016"/>
    <s v="Appleton"/>
    <x v="1"/>
    <n v="1"/>
    <s v="Grand Rapids"/>
    <s v="MI"/>
    <s v="20-08-2016"/>
    <n v="1110"/>
    <n v="497"/>
    <n v="1259"/>
    <n v="6156"/>
    <n v="76"/>
    <x v="0"/>
    <n v="5"/>
    <n v="9022"/>
  </r>
  <r>
    <n v="11048"/>
    <x v="2"/>
    <x v="6"/>
    <s v="Tamholding"/>
    <s v="09-07-2016"/>
    <s v="Cincinnati"/>
    <x v="4"/>
    <n v="1"/>
    <s v="Gary"/>
    <s v="IN"/>
    <s v="10-07-2016"/>
    <n v="976"/>
    <n v="505"/>
    <n v="-291"/>
    <n v="4299"/>
    <n v="56"/>
    <x v="0"/>
    <n v="5"/>
    <n v="5489"/>
  </r>
  <r>
    <n v="11049"/>
    <x v="2"/>
    <x v="3"/>
    <s v="Greentech"/>
    <s v="27-06-2016"/>
    <s v="Dayton"/>
    <x v="4"/>
    <n v="3"/>
    <s v="Elgin"/>
    <s v="IL"/>
    <s v="27-06-2016"/>
    <n v="588"/>
    <n v="307"/>
    <n v="5958"/>
    <n v="6751"/>
    <n v="52"/>
    <x v="0"/>
    <n v="3"/>
    <n v="13604"/>
  </r>
  <r>
    <n v="11050"/>
    <x v="2"/>
    <x v="0"/>
    <s v="Goldenbam"/>
    <s v="14-05-2016"/>
    <s v="Toledo"/>
    <x v="4"/>
    <n v="9"/>
    <s v="Detriot"/>
    <s v="MI"/>
    <s v="23-05-2016"/>
    <n v="1149"/>
    <n v="663"/>
    <n v="5948"/>
    <n v="6077"/>
    <n v="53"/>
    <x v="1"/>
    <n v="10"/>
    <n v="13837"/>
  </r>
  <r>
    <n v="11051"/>
    <x v="1"/>
    <x v="0"/>
    <s v="silfase"/>
    <s v="07-07-2016"/>
    <s v="Lansing"/>
    <x v="0"/>
    <n v="7"/>
    <s v="Dayton"/>
    <s v="OH"/>
    <s v="14-07-2016"/>
    <n v="856"/>
    <n v="791"/>
    <n v="761"/>
    <n v="1338"/>
    <n v="90"/>
    <x v="1"/>
    <n v="7"/>
    <n v="3746"/>
  </r>
  <r>
    <n v="11052"/>
    <x v="1"/>
    <x v="3"/>
    <s v="Unoex"/>
    <s v="28-01-2016"/>
    <s v="Bangor"/>
    <x v="0"/>
    <n v="9"/>
    <s v="Davenport"/>
    <s v="IA"/>
    <s v="06-02-2016"/>
    <n v="207"/>
    <n v="207"/>
    <n v="-265"/>
    <n v="281"/>
    <n v="78"/>
    <x v="1"/>
    <n v="3"/>
    <n v="430"/>
  </r>
  <r>
    <n v="11053"/>
    <x v="1"/>
    <x v="5"/>
    <s v="Zoodrill"/>
    <s v="17-08-2016"/>
    <s v="Elgin"/>
    <x v="2"/>
    <n v="7"/>
    <s v="Cincinnati"/>
    <s v="OH"/>
    <s v="24-08-2016"/>
    <n v="543"/>
    <n v="543"/>
    <n v="2130"/>
    <n v="2737"/>
    <n v="75"/>
    <x v="1"/>
    <n v="3"/>
    <n v="5953"/>
  </r>
  <r>
    <n v="11054"/>
    <x v="2"/>
    <x v="0"/>
    <s v="Sunjob"/>
    <s v="16-04-2016"/>
    <s v="Skokie"/>
    <x v="2"/>
    <n v="8"/>
    <s v="Chicago"/>
    <s v="IL"/>
    <s v="21-03-2016"/>
    <n v="937"/>
    <n v="794"/>
    <n v="7473"/>
    <n v="8465"/>
    <n v="57"/>
    <x v="1"/>
    <n v="9"/>
    <n v="17669"/>
  </r>
  <r>
    <n v="11055"/>
    <x v="1"/>
    <x v="7"/>
    <s v="Anmedia"/>
    <s v="22-08-2016"/>
    <s v="Kalamazoo"/>
    <x v="0"/>
    <n v="2"/>
    <s v="Bangor"/>
    <s v="MI"/>
    <s v="24-08-2016"/>
    <n v="275"/>
    <n v="275"/>
    <n v="23"/>
    <n v="946"/>
    <n v="50"/>
    <x v="2"/>
    <n v="9"/>
    <n v="1519"/>
  </r>
  <r>
    <n v="11056"/>
    <x v="2"/>
    <x v="3"/>
    <s v="Daltfax"/>
    <s v="16-02-2016"/>
    <s v="Davenport"/>
    <x v="5"/>
    <n v="1"/>
    <s v="Appleton"/>
    <s v="WI"/>
    <s v="17-02-2016"/>
    <n v="1114"/>
    <n v="677"/>
    <n v="2796"/>
    <n v="3566"/>
    <n v="79"/>
    <x v="0"/>
    <n v="4"/>
    <n v="8153"/>
  </r>
  <r>
    <n v="11057"/>
    <x v="2"/>
    <x v="3"/>
    <s v="Physcone"/>
    <s v="19-07-2016"/>
    <s v="Grand Rapids"/>
    <x v="0"/>
    <n v="4"/>
    <s v="Toledo"/>
    <s v="OH"/>
    <s v="23-07-2016"/>
    <n v="398"/>
    <n v="398"/>
    <n v="3372"/>
    <n v="3952"/>
    <n v="53"/>
    <x v="0"/>
    <n v="6"/>
    <n v="8120"/>
  </r>
  <r>
    <n v="11058"/>
    <x v="1"/>
    <x v="0"/>
    <s v="Kincorporation"/>
    <s v="16-06-2016"/>
    <s v="Milwaukee"/>
    <x v="1"/>
    <n v="1"/>
    <s v="Springfield"/>
    <s v="IL"/>
    <s v="17-06-2016"/>
    <n v="527"/>
    <n v="527"/>
    <n v="8424"/>
    <n v="8643"/>
    <n v="57"/>
    <x v="0"/>
    <n v="2"/>
    <n v="18121"/>
  </r>
  <r>
    <n v="11059"/>
    <x v="2"/>
    <x v="2"/>
    <s v="Vaiazozice"/>
    <s v="01-03-2016"/>
    <s v="Springfield"/>
    <x v="2"/>
    <n v="7"/>
    <s v="Skokie"/>
    <s v="IL"/>
    <s v="05-03-2016"/>
    <n v="524"/>
    <n v="389"/>
    <n v="1572"/>
    <n v="-513"/>
    <n v="93"/>
    <x v="1"/>
    <n v="10"/>
    <n v="1972"/>
  </r>
  <r>
    <n v="11060"/>
    <x v="2"/>
    <x v="5"/>
    <s v="Plusla"/>
    <s v="01-01-2016"/>
    <s v="Chicago"/>
    <x v="2"/>
    <n v="5"/>
    <s v="Rockford"/>
    <s v="IL"/>
    <s v="05-01-2016"/>
    <n v="780"/>
    <n v="275"/>
    <n v="5832"/>
    <n v="6808"/>
    <n v="82"/>
    <x v="1"/>
    <n v="4"/>
    <n v="13695"/>
  </r>
  <r>
    <n v="11061"/>
    <x v="2"/>
    <x v="0"/>
    <s v="nimlab"/>
    <s v="06-07-2016"/>
    <s v="Indianapolis"/>
    <x v="3"/>
    <n v="4"/>
    <s v="Northbrook"/>
    <s v="IL"/>
    <s v="08-07-2016"/>
    <n v="977"/>
    <n v="350"/>
    <n v="3367"/>
    <n v="4081"/>
    <n v="57"/>
    <x v="0"/>
    <n v="1"/>
    <n v="8775"/>
  </r>
  <r>
    <n v="11062"/>
    <x v="1"/>
    <x v="2"/>
    <s v="tamplex"/>
    <s v="09-06-2016"/>
    <s v="Northbrook"/>
    <x v="2"/>
    <n v="1"/>
    <s v="Naperville"/>
    <s v="IL"/>
    <s v="10-06-2016"/>
    <n v="703"/>
    <n v="421"/>
    <n v="7873"/>
    <n v="5743"/>
    <n v="98"/>
    <x v="0"/>
    <n v="1"/>
    <n v="14740"/>
  </r>
  <r>
    <n v="11063"/>
    <x v="2"/>
    <x v="3"/>
    <s v="Blueit"/>
    <s v="25-08-2016"/>
    <s v="Detriot"/>
    <x v="0"/>
    <n v="4"/>
    <s v="Monon"/>
    <s v="IN"/>
    <s v="29-08-2016"/>
    <n v="1159"/>
    <n v="566"/>
    <n v="6553"/>
    <n v="7238"/>
    <n v="92"/>
    <x v="0"/>
    <n v="9"/>
    <n v="15516"/>
  </r>
  <r>
    <n v="11064"/>
    <x v="2"/>
    <x v="2"/>
    <s v="roundphase"/>
    <s v="11-06-2016"/>
    <s v="Gary"/>
    <x v="3"/>
    <n v="1"/>
    <s v="Milwaukee"/>
    <s v="WI"/>
    <s v="12-06-2016"/>
    <n v="963"/>
    <n v="462"/>
    <n v="914"/>
    <n v="-485"/>
    <n v="95"/>
    <x v="0"/>
    <n v="2"/>
    <n v="1854"/>
  </r>
  <r>
    <n v="11065"/>
    <x v="1"/>
    <x v="0"/>
    <s v="Faseway"/>
    <s v="05-05-2016"/>
    <s v="Joliet"/>
    <x v="2"/>
    <n v="1"/>
    <s v="Madison"/>
    <s v="WI"/>
    <s v="06-05-2016"/>
    <n v="1134"/>
    <n v="708"/>
    <n v="7588"/>
    <n v="8438"/>
    <n v="64"/>
    <x v="0"/>
    <n v="10"/>
    <n v="17868"/>
  </r>
  <r>
    <n v="11066"/>
    <x v="1"/>
    <x v="2"/>
    <s v="Tripplekix"/>
    <s v="19-04-2016"/>
    <s v="Monon"/>
    <x v="3"/>
    <n v="2"/>
    <s v="Lansing"/>
    <s v="MI"/>
    <s v="21-04-2016"/>
    <n v="292"/>
    <n v="292"/>
    <n v="-33"/>
    <n v="-1641"/>
    <n v="76"/>
    <x v="0"/>
    <n v="1"/>
    <n v="-1090"/>
  </r>
  <r>
    <n v="11067"/>
    <x v="1"/>
    <x v="5"/>
    <s v="Dontam"/>
    <s v="26-06-2016"/>
    <s v="Madison"/>
    <x v="1"/>
    <n v="2"/>
    <s v="Kalamazoo"/>
    <s v="MI"/>
    <s v="28-06-2016"/>
    <n v="331"/>
    <n v="331"/>
    <n v="7268"/>
    <n v="7620"/>
    <n v="52"/>
    <x v="0"/>
    <n v="4"/>
    <n v="15550"/>
  </r>
  <r>
    <n v="11068"/>
    <x v="1"/>
    <x v="6"/>
    <s v="Scotfase"/>
    <s v="24-03-2016"/>
    <s v="Green Bay"/>
    <x v="1"/>
    <n v="1"/>
    <s v="Joliet"/>
    <s v="IL"/>
    <s v="25-03-2016"/>
    <n v="1080"/>
    <n v="272"/>
    <n v="7801"/>
    <n v="11626"/>
    <n v="68"/>
    <x v="0"/>
    <n v="7"/>
    <n v="20779"/>
  </r>
  <r>
    <n v="11069"/>
    <x v="2"/>
    <x v="5"/>
    <s v="Newzap"/>
    <s v="22-02-2016"/>
    <s v="Naperville"/>
    <x v="2"/>
    <n v="3"/>
    <s v="Indianapolis"/>
    <s v="IN"/>
    <s v="24-02-2016"/>
    <n v="1050"/>
    <n v="680"/>
    <n v="3631"/>
    <n v="3969"/>
    <n v="99"/>
    <x v="0"/>
    <n v="10"/>
    <n v="9330"/>
  </r>
  <r>
    <n v="11070"/>
    <x v="1"/>
    <x v="7"/>
    <s v="mathtouch"/>
    <s v="10-03-2016"/>
    <s v="Rockford"/>
    <x v="2"/>
    <n v="6"/>
    <s v="Green Bay"/>
    <s v="WI"/>
    <s v="16-03-2016"/>
    <n v="401"/>
    <n v="401"/>
    <n v="7172"/>
    <n v="7857"/>
    <n v="68"/>
    <x v="1"/>
    <n v="6"/>
    <n v="15831"/>
  </r>
  <r>
    <n v="11071"/>
    <x v="2"/>
    <x v="2"/>
    <s v="Zimity"/>
    <s v="25-04-2016"/>
    <s v="Appleton"/>
    <x v="1"/>
    <n v="6"/>
    <s v="Grand Rapids"/>
    <s v="MI"/>
    <s v="01-05-2016"/>
    <n v="925"/>
    <n v="473"/>
    <n v="420"/>
    <n v="-1735"/>
    <n v="72"/>
    <x v="1"/>
    <n v="3"/>
    <n v="83"/>
  </r>
  <r>
    <n v="11072"/>
    <x v="1"/>
    <x v="5"/>
    <s v="Dongbiolex"/>
    <s v="25-07-2016"/>
    <s v="Cincinnati"/>
    <x v="4"/>
    <n v="10"/>
    <s v="Gary"/>
    <s v="IN"/>
    <s v="04-08-2016"/>
    <n v="923"/>
    <n v="798"/>
    <n v="2418"/>
    <n v="2967"/>
    <n v="95"/>
    <x v="1"/>
    <n v="6"/>
    <n v="7106"/>
  </r>
  <r>
    <n v="11073"/>
    <x v="2"/>
    <x v="2"/>
    <s v="J-lax"/>
    <s v="28-06-2016"/>
    <s v="Dayton"/>
    <x v="4"/>
    <n v="5"/>
    <s v="Elgin"/>
    <s v="IL"/>
    <s v="03-07-2016"/>
    <n v="1115"/>
    <n v="551"/>
    <n v="3404"/>
    <n v="1013"/>
    <n v="100"/>
    <x v="1"/>
    <n v="9"/>
    <n v="6083"/>
  </r>
  <r>
    <n v="11074"/>
    <x v="1"/>
    <x v="7"/>
    <s v="geofind"/>
    <s v="08-07-2016"/>
    <s v="Toledo"/>
    <x v="4"/>
    <n v="6"/>
    <s v="Detriot"/>
    <s v="MI"/>
    <s v="21-03-2016"/>
    <n v="700"/>
    <n v="220"/>
    <n v="5178"/>
    <n v="5534"/>
    <n v="94"/>
    <x v="1"/>
    <n v="6"/>
    <n v="11632"/>
  </r>
  <r>
    <n v="11075"/>
    <x v="2"/>
    <x v="5"/>
    <s v="Iceelectrics"/>
    <s v="25-07-2016"/>
    <s v="Lansing"/>
    <x v="0"/>
    <n v="2"/>
    <s v="Dayton"/>
    <s v="OH"/>
    <s v="27-07-2016"/>
    <n v="938"/>
    <n v="278"/>
    <n v="-90"/>
    <n v="758"/>
    <n v="76"/>
    <x v="2"/>
    <n v="9"/>
    <n v="1884"/>
  </r>
  <r>
    <n v="11076"/>
    <x v="1"/>
    <x v="7"/>
    <s v="Vaiazoom"/>
    <s v="29-06-2016"/>
    <s v="Bangor"/>
    <x v="0"/>
    <n v="1"/>
    <s v="Davenport"/>
    <s v="IA"/>
    <s v="30-06-2016"/>
    <n v="468"/>
    <n v="370"/>
    <n v="3083"/>
    <n v="4016"/>
    <n v="99"/>
    <x v="0"/>
    <n v="9"/>
    <n v="7937"/>
  </r>
  <r>
    <n v="11077"/>
    <x v="1"/>
    <x v="0"/>
    <s v="Vaiataxon"/>
    <s v="07-01-2016"/>
    <s v="Elgin"/>
    <x v="2"/>
    <n v="1"/>
    <s v="Cincinnati"/>
    <s v="OH"/>
    <s v="08-01-2016"/>
    <n v="546"/>
    <n v="546"/>
    <n v="6102"/>
    <n v="7028"/>
    <n v="67"/>
    <x v="0"/>
    <n v="7"/>
    <n v="14222"/>
  </r>
  <r>
    <n v="11078"/>
    <x v="2"/>
    <x v="7"/>
    <s v="Pluslam"/>
    <s v="31-05-2016"/>
    <s v="Skokie"/>
    <x v="2"/>
    <n v="3"/>
    <s v="Chicago"/>
    <s v="IL"/>
    <s v="03-06-2016"/>
    <n v="1196"/>
    <n v="630"/>
    <n v="8005"/>
    <n v="8642"/>
    <n v="95"/>
    <x v="0"/>
    <n v="1"/>
    <n v="18473"/>
  </r>
  <r>
    <n v="11079"/>
    <x v="2"/>
    <x v="0"/>
    <s v="Rancan"/>
    <s v="04-06-2016"/>
    <s v="Kalamazoo"/>
    <x v="0"/>
    <n v="10"/>
    <s v="Bangor"/>
    <s v="MI"/>
    <s v="12-06-2016"/>
    <n v="316"/>
    <n v="236"/>
    <n v="4670"/>
    <n v="4923"/>
    <n v="59"/>
    <x v="1"/>
    <n v="4"/>
    <n v="10145"/>
  </r>
  <r>
    <n v="11080"/>
    <x v="1"/>
    <x v="5"/>
    <s v="Singleholdings"/>
    <s v="16-04-2016"/>
    <s v="Davenport"/>
    <x v="5"/>
    <n v="8"/>
    <s v="Appleton"/>
    <s v="WI"/>
    <s v="23-04-2016"/>
    <n v="886"/>
    <n v="724"/>
    <n v="5315"/>
    <n v="6180"/>
    <n v="67"/>
    <x v="1"/>
    <n v="2"/>
    <n v="13105"/>
  </r>
  <r>
    <n v="11081"/>
    <x v="1"/>
    <x v="2"/>
    <s v="Gravetech"/>
    <s v="29-04-2016"/>
    <s v="Grand Rapids"/>
    <x v="0"/>
    <n v="2"/>
    <s v="Toledo"/>
    <s v="OH"/>
    <s v="30-04-2016"/>
    <n v="520"/>
    <n v="377"/>
    <n v="-438"/>
    <n v="-2024"/>
    <n v="74"/>
    <x v="0"/>
    <n v="6"/>
    <n v="-1565"/>
  </r>
  <r>
    <n v="11082"/>
    <x v="1"/>
    <x v="7"/>
    <s v="Strongcane"/>
    <s v="02-03-2016"/>
    <s v="Milwaukee"/>
    <x v="1"/>
    <n v="2"/>
    <s v="Springfield"/>
    <s v="IL"/>
    <s v="04-03-2016"/>
    <n v="524"/>
    <n v="524"/>
    <n v="5693"/>
    <n v="5958"/>
    <n v="99"/>
    <x v="0"/>
    <n v="1"/>
    <n v="12699"/>
  </r>
  <r>
    <n v="11083"/>
    <x v="1"/>
    <x v="5"/>
    <s v="Condintex"/>
    <s v="01-01-2016"/>
    <s v="Springfield"/>
    <x v="2"/>
    <n v="2"/>
    <s v="Skokie"/>
    <s v="IL"/>
    <s v="03-01-2016"/>
    <n v="710"/>
    <n v="710"/>
    <n v="1122"/>
    <n v="1831"/>
    <n v="78"/>
    <x v="0"/>
    <n v="1"/>
    <n v="4373"/>
  </r>
  <r>
    <n v="11084"/>
    <x v="2"/>
    <x v="3"/>
    <s v="Xx-canex"/>
    <s v="10-07-2016"/>
    <s v="Chicago"/>
    <x v="2"/>
    <n v="1"/>
    <s v="Rockford"/>
    <s v="IL"/>
    <s v="11-07-2016"/>
    <n v="1012"/>
    <n v="355"/>
    <n v="2732"/>
    <n v="3227"/>
    <n v="99"/>
    <x v="0"/>
    <n v="3"/>
    <n v="7326"/>
  </r>
  <r>
    <n v="11085"/>
    <x v="1"/>
    <x v="5"/>
    <s v="Itdom"/>
    <s v="11-07-2016"/>
    <s v="Indianapolis"/>
    <x v="3"/>
    <n v="4"/>
    <s v="Northbrook"/>
    <s v="IL"/>
    <s v="15-07-2016"/>
    <n v="248"/>
    <n v="248"/>
    <n v="6704"/>
    <n v="7373"/>
    <n v="100"/>
    <x v="0"/>
    <n v="6"/>
    <n v="14573"/>
  </r>
  <r>
    <n v="11086"/>
    <x v="1"/>
    <x v="2"/>
    <s v="Zamholdings"/>
    <s v="30-03-2016"/>
    <s v="Northbrook"/>
    <x v="2"/>
    <n v="2"/>
    <s v="Naperville"/>
    <s v="IL"/>
    <s v="01-04-2016"/>
    <n v="1090"/>
    <n v="370"/>
    <n v="5981"/>
    <n v="4160"/>
    <n v="73"/>
    <x v="0"/>
    <n v="1"/>
    <n v="11601"/>
  </r>
  <r>
    <n v="11087"/>
    <x v="2"/>
    <x v="3"/>
    <s v="Duo-fase"/>
    <s v="30-01-2016"/>
    <s v="Detriot"/>
    <x v="0"/>
    <n v="4"/>
    <s v="Monon"/>
    <s v="IN"/>
    <s v="03-02-2016"/>
    <n v="306"/>
    <n v="306"/>
    <n v="266"/>
    <n v="1168"/>
    <n v="78"/>
    <x v="0"/>
    <n v="8"/>
    <n v="2046"/>
  </r>
  <r>
    <n v="11088"/>
    <x v="1"/>
    <x v="6"/>
    <s v="Saozoomtex"/>
    <s v="22-06-2016"/>
    <s v="Gary"/>
    <x v="3"/>
    <n v="2"/>
    <s v="Milwaukee"/>
    <s v="WI"/>
    <s v="24-06-2016"/>
    <n v="295"/>
    <n v="295"/>
    <n v="1592"/>
    <n v="6772"/>
    <n v="89"/>
    <x v="0"/>
    <n v="5"/>
    <n v="8954"/>
  </r>
  <r>
    <n v="11089"/>
    <x v="2"/>
    <x v="6"/>
    <s v="Funlax"/>
    <s v="16-05-2016"/>
    <s v="Joliet"/>
    <x v="2"/>
    <n v="4"/>
    <s v="Madison"/>
    <s v="WI"/>
    <s v="17-05-2016"/>
    <n v="397"/>
    <n v="397"/>
    <n v="7168"/>
    <n v="11280"/>
    <n v="90"/>
    <x v="0"/>
    <n v="5"/>
    <n v="19242"/>
  </r>
  <r>
    <n v="11090"/>
    <x v="2"/>
    <x v="0"/>
    <s v="Beta-ron"/>
    <s v="26-03-2016"/>
    <s v="Monon"/>
    <x v="3"/>
    <n v="6"/>
    <s v="Lansing"/>
    <s v="MI"/>
    <s v="01-04-2016"/>
    <n v="233"/>
    <n v="233"/>
    <n v="8039"/>
    <n v="8578"/>
    <n v="66"/>
    <x v="1"/>
    <n v="8"/>
    <n v="17083"/>
  </r>
  <r>
    <n v="11091"/>
    <x v="1"/>
    <x v="6"/>
    <s v="Zentrax"/>
    <s v="24-07-2016"/>
    <s v="Madison"/>
    <x v="1"/>
    <n v="7"/>
    <s v="Kalamazoo"/>
    <s v="MI"/>
    <s v="31-07-2016"/>
    <n v="595"/>
    <n v="595"/>
    <n v="6378"/>
    <n v="10381"/>
    <n v="58"/>
    <x v="1"/>
    <n v="4"/>
    <n v="17949"/>
  </r>
  <r>
    <n v="11092"/>
    <x v="1"/>
    <x v="6"/>
    <s v="bluecorporation"/>
    <s v="11-07-2016"/>
    <s v="Green Bay"/>
    <x v="1"/>
    <n v="8"/>
    <s v="Joliet"/>
    <s v="IL"/>
    <s v="19-07-2016"/>
    <n v="1108"/>
    <n v="346"/>
    <n v="3672"/>
    <n v="7984"/>
    <n v="51"/>
    <x v="1"/>
    <n v="3"/>
    <n v="13110"/>
  </r>
  <r>
    <n v="11093"/>
    <x v="1"/>
    <x v="0"/>
    <s v="Fin-cone"/>
    <s v="29-06-2016"/>
    <s v="Naperville"/>
    <x v="2"/>
    <n v="10"/>
    <s v="Indianapolis"/>
    <s v="IN"/>
    <s v="09-07-2016"/>
    <n v="782"/>
    <n v="304"/>
    <n v="1321"/>
    <n v="1915"/>
    <n v="60"/>
    <x v="1"/>
    <n v="4"/>
    <n v="4322"/>
  </r>
  <r>
    <n v="11094"/>
    <x v="2"/>
    <x v="3"/>
    <s v="Ranmedia"/>
    <s v="26-01-2016"/>
    <s v="Rockford"/>
    <x v="2"/>
    <n v="10"/>
    <s v="Green Bay"/>
    <s v="WI"/>
    <s v="21-03-2016"/>
    <n v="486"/>
    <n v="441"/>
    <n v="3385"/>
    <n v="3826"/>
    <n v="75"/>
    <x v="1"/>
    <n v="9"/>
    <n v="8138"/>
  </r>
  <r>
    <n v="11095"/>
    <x v="2"/>
    <x v="7"/>
    <s v="Trueplus"/>
    <s v="17-03-2016"/>
    <s v="Appleton"/>
    <x v="1"/>
    <n v="1"/>
    <s v="Grand Rapids"/>
    <s v="MI"/>
    <s v="18-03-2016"/>
    <n v="785"/>
    <n v="499"/>
    <n v="439"/>
    <n v="1240"/>
    <n v="80"/>
    <x v="2"/>
    <n v="10"/>
    <n v="2963"/>
  </r>
  <r>
    <n v="11096"/>
    <x v="2"/>
    <x v="6"/>
    <s v="Templax"/>
    <s v="21-03-2016"/>
    <s v="Cincinnati"/>
    <x v="4"/>
    <n v="3"/>
    <s v="Gary"/>
    <s v="IN"/>
    <s v="24-03-2016"/>
    <n v="582"/>
    <n v="237"/>
    <n v="6479"/>
    <n v="11083"/>
    <n v="76"/>
    <x v="0"/>
    <n v="8"/>
    <n v="18381"/>
  </r>
  <r>
    <n v="11097"/>
    <x v="2"/>
    <x v="3"/>
    <s v="roundphase"/>
    <s v="09-01-2016"/>
    <s v="Dayton"/>
    <x v="4"/>
    <n v="4"/>
    <s v="Elgin"/>
    <s v="IL"/>
    <s v="13-01-2016"/>
    <n v="866"/>
    <n v="474"/>
    <n v="8231"/>
    <n v="8658"/>
    <n v="75"/>
    <x v="0"/>
    <n v="1"/>
    <n v="18229"/>
  </r>
  <r>
    <n v="11098"/>
    <x v="2"/>
    <x v="7"/>
    <s v="Medialax"/>
    <s v="12-05-2016"/>
    <s v="Toledo"/>
    <x v="4"/>
    <n v="3"/>
    <s v="Detriot"/>
    <s v="MI"/>
    <s v="15-05-2016"/>
    <n v="224"/>
    <n v="224"/>
    <n v="2937"/>
    <n v="3724"/>
    <n v="97"/>
    <x v="0"/>
    <n v="8"/>
    <n v="7109"/>
  </r>
  <r>
    <n v="11099"/>
    <x v="1"/>
    <x v="7"/>
    <s v="Ronlamice"/>
    <s v="09-08-2016"/>
    <s v="Lansing"/>
    <x v="0"/>
    <n v="8"/>
    <s v="Dayton"/>
    <s v="OH"/>
    <s v="14-08-2016"/>
    <n v="561"/>
    <n v="372"/>
    <n v="1123"/>
    <n v="1813"/>
    <n v="59"/>
    <x v="1"/>
    <n v="10"/>
    <n v="3869"/>
  </r>
  <r>
    <n v="11100"/>
    <x v="1"/>
    <x v="3"/>
    <s v="Zummatexon"/>
    <s v="21-05-2016"/>
    <s v="Bangor"/>
    <x v="0"/>
    <n v="6"/>
    <s v="Davenport"/>
    <s v="IA"/>
    <s v="24-05-2016"/>
    <n v="271"/>
    <n v="271"/>
    <n v="1905"/>
    <n v="2341"/>
    <n v="66"/>
    <x v="1"/>
    <n v="7"/>
    <n v="4788"/>
  </r>
  <r>
    <n v="11101"/>
    <x v="1"/>
    <x v="5"/>
    <s v="Aptaxon"/>
    <s v="08-08-2016"/>
    <s v="Elgin"/>
    <x v="2"/>
    <n v="2"/>
    <s v="Cincinnati"/>
    <s v="OH"/>
    <s v="08-08-2016"/>
    <n v="716"/>
    <n v="235"/>
    <n v="5909"/>
    <n v="6025"/>
    <n v="66"/>
    <x v="0"/>
    <n v="7"/>
    <n v="12885"/>
  </r>
  <r>
    <n v="11102"/>
    <x v="1"/>
    <x v="7"/>
    <s v="Strongtechnology"/>
    <s v="15-03-2016"/>
    <s v="Skokie"/>
    <x v="2"/>
    <n v="4"/>
    <s v="Chicago"/>
    <s v="IL"/>
    <s v="19-03-2016"/>
    <n v="514"/>
    <n v="514"/>
    <n v="5208"/>
    <n v="5612"/>
    <n v="50"/>
    <x v="0"/>
    <n v="10"/>
    <n v="11848"/>
  </r>
  <r>
    <n v="11103"/>
    <x v="1"/>
    <x v="2"/>
    <s v="Plextechi"/>
    <s v="24-05-2016"/>
    <s v="Kalamazoo"/>
    <x v="0"/>
    <n v="1"/>
    <s v="Bangor"/>
    <s v="MI"/>
    <s v="25-05-2016"/>
    <n v="997"/>
    <n v="608"/>
    <n v="3534"/>
    <n v="1836"/>
    <n v="99"/>
    <x v="0"/>
    <n v="5"/>
    <n v="6975"/>
  </r>
  <r>
    <n v="11104"/>
    <x v="1"/>
    <x v="2"/>
    <s v="Donplanet"/>
    <s v="22-08-2016"/>
    <s v="Davenport"/>
    <x v="5"/>
    <n v="3"/>
    <s v="Appleton"/>
    <s v="WI"/>
    <s v="25-08-2016"/>
    <n v="622"/>
    <n v="218"/>
    <n v="1127"/>
    <n v="-1732"/>
    <n v="63"/>
    <x v="0"/>
    <n v="2"/>
    <n v="235"/>
  </r>
  <r>
    <n v="11105"/>
    <x v="2"/>
    <x v="2"/>
    <s v="Whitekix"/>
    <s v="07-02-2016"/>
    <s v="Grand Rapids"/>
    <x v="0"/>
    <n v="2"/>
    <s v="Toledo"/>
    <s v="OH"/>
    <s v="09-02-2016"/>
    <n v="1027"/>
    <n v="713"/>
    <n v="17"/>
    <n v="-1459"/>
    <n v="55"/>
    <x v="0"/>
    <n v="2"/>
    <n v="298"/>
  </r>
  <r>
    <n v="11106"/>
    <x v="2"/>
    <x v="0"/>
    <s v="Streetplus"/>
    <s v="21-02-2016"/>
    <s v="Milwaukee"/>
    <x v="1"/>
    <n v="2"/>
    <s v="Springfield"/>
    <s v="IL"/>
    <s v="23-02-2016"/>
    <n v="583"/>
    <n v="214"/>
    <n v="1934"/>
    <n v="2882"/>
    <n v="83"/>
    <x v="0"/>
    <n v="5"/>
    <n v="5613"/>
  </r>
  <r>
    <n v="11107"/>
    <x v="2"/>
    <x v="3"/>
    <s v="K-antex"/>
    <s v="27-07-2016"/>
    <s v="Springfield"/>
    <x v="2"/>
    <n v="1"/>
    <s v="Skokie"/>
    <s v="IL"/>
    <s v="28-07-2016"/>
    <n v="555"/>
    <n v="555"/>
    <n v="5038"/>
    <n v="5936"/>
    <n v="75"/>
    <x v="0"/>
    <n v="3"/>
    <n v="12084"/>
  </r>
  <r>
    <n v="11108"/>
    <x v="2"/>
    <x v="0"/>
    <s v="Constreet"/>
    <s v="07-05-2016"/>
    <s v="Chicago"/>
    <x v="2"/>
    <n v="4"/>
    <s v="Rockford"/>
    <s v="IL"/>
    <s v="11-05-2016"/>
    <n v="482"/>
    <n v="482"/>
    <n v="4716"/>
    <n v="5015"/>
    <n v="71"/>
    <x v="0"/>
    <n v="7"/>
    <n v="10695"/>
  </r>
  <r>
    <n v="11109"/>
    <x v="2"/>
    <x v="6"/>
    <s v="Quotefix"/>
    <s v="24-06-2016"/>
    <s v="Indianapolis"/>
    <x v="3"/>
    <n v="2"/>
    <s v="Northbrook"/>
    <s v="IL"/>
    <s v="25-06-2016"/>
    <n v="1108"/>
    <n v="792"/>
    <n v="6900"/>
    <n v="11576"/>
    <n v="96"/>
    <x v="0"/>
    <n v="6"/>
    <n v="20376"/>
  </r>
  <r>
    <n v="11110"/>
    <x v="1"/>
    <x v="7"/>
    <s v="Dripvivadex"/>
    <s v="30-01-2016"/>
    <s v="Northbrook"/>
    <x v="2"/>
    <n v="6"/>
    <s v="Naperville"/>
    <s v="IL"/>
    <s v="05-02-2016"/>
    <n v="345"/>
    <n v="214"/>
    <n v="8526"/>
    <n v="8735"/>
    <n v="68"/>
    <x v="1"/>
    <n v="10"/>
    <n v="17820"/>
  </r>
  <r>
    <n v="11111"/>
    <x v="1"/>
    <x v="2"/>
    <s v="Trustcorporation"/>
    <s v="01-02-2016"/>
    <s v="Detriot"/>
    <x v="0"/>
    <n v="7"/>
    <s v="Monon"/>
    <s v="IN"/>
    <s v="08-02-2016"/>
    <n v="599"/>
    <n v="497"/>
    <n v="893"/>
    <n v="-1182"/>
    <n v="61"/>
    <x v="1"/>
    <n v="9"/>
    <n v="807"/>
  </r>
  <r>
    <n v="11112"/>
    <x v="1"/>
    <x v="7"/>
    <s v="Zimjiit"/>
    <s v="01-06-2016"/>
    <s v="Gary"/>
    <x v="3"/>
    <n v="10"/>
    <s v="Milwaukee"/>
    <s v="WI"/>
    <s v="11-06-2016"/>
    <n v="1055"/>
    <n v="252"/>
    <n v="3678"/>
    <n v="4337"/>
    <n v="90"/>
    <x v="1"/>
    <n v="5"/>
    <n v="9322"/>
  </r>
  <r>
    <n v="11113"/>
    <x v="1"/>
    <x v="5"/>
    <s v="Scotcan"/>
    <s v="22-03-2016"/>
    <s v="Joliet"/>
    <x v="2"/>
    <n v="6"/>
    <s v="Madison"/>
    <s v="WI"/>
    <s v="28-03-2016"/>
    <n v="594"/>
    <n v="594"/>
    <n v="4605"/>
    <n v="5545"/>
    <n v="67"/>
    <x v="1"/>
    <n v="7"/>
    <n v="11338"/>
  </r>
  <r>
    <n v="11114"/>
    <x v="2"/>
    <x v="5"/>
    <s v="Duoflex"/>
    <s v="02-04-2016"/>
    <s v="Monon"/>
    <x v="3"/>
    <n v="10"/>
    <s v="Lansing"/>
    <s v="MI"/>
    <s v="21-03-2016"/>
    <n v="386"/>
    <n v="386"/>
    <n v="7916"/>
    <n v="8284"/>
    <n v="50"/>
    <x v="1"/>
    <n v="6"/>
    <n v="16972"/>
  </r>
  <r>
    <n v="11115"/>
    <x v="2"/>
    <x v="3"/>
    <s v="Canetechnology"/>
    <s v="27-05-2016"/>
    <s v="Madison"/>
    <x v="1"/>
    <n v="1"/>
    <s v="Kalamazoo"/>
    <s v="MI"/>
    <s v="28-05-2016"/>
    <n v="287"/>
    <n v="205"/>
    <n v="4617"/>
    <n v="5194"/>
    <n v="64"/>
    <x v="2"/>
    <n v="1"/>
    <n v="10303"/>
  </r>
  <r>
    <n v="11116"/>
    <x v="1"/>
    <x v="5"/>
    <s v="Zotcare"/>
    <s v="20-05-2016"/>
    <s v="Green Bay"/>
    <x v="1"/>
    <n v="2"/>
    <s v="Joliet"/>
    <s v="IL"/>
    <s v="22-05-2016"/>
    <n v="1003"/>
    <n v="668"/>
    <n v="107"/>
    <n v="345"/>
    <n v="75"/>
    <x v="0"/>
    <n v="3"/>
    <n v="2123"/>
  </r>
  <r>
    <n v="11117"/>
    <x v="2"/>
    <x v="2"/>
    <s v="Solostreet"/>
    <s v="10-01-2016"/>
    <s v="Naperville"/>
    <x v="2"/>
    <n v="2"/>
    <s v="Indianapolis"/>
    <s v="IN"/>
    <s v="12-01-2016"/>
    <n v="463"/>
    <n v="202"/>
    <n v="2362"/>
    <n v="478"/>
    <n v="76"/>
    <x v="0"/>
    <n v="10"/>
    <n v="3505"/>
  </r>
  <r>
    <n v="11118"/>
    <x v="1"/>
    <x v="6"/>
    <s v="Xx-planet"/>
    <s v="05-03-2016"/>
    <s v="Rockford"/>
    <x v="2"/>
    <n v="2"/>
    <s v="Green Bay"/>
    <s v="WI"/>
    <s v="07-03-2016"/>
    <n v="936"/>
    <n v="427"/>
    <n v="1396"/>
    <n v="5802"/>
    <n v="99"/>
    <x v="0"/>
    <n v="2"/>
    <n v="8561"/>
  </r>
  <r>
    <n v="11119"/>
    <x v="1"/>
    <x v="3"/>
    <s v="apzone"/>
    <s v="29-06-2016"/>
    <s v="Appleton"/>
    <x v="1"/>
    <n v="8"/>
    <s v="Grand Rapids"/>
    <s v="MI"/>
    <s v="06-07-2016"/>
    <n v="845"/>
    <n v="554"/>
    <n v="6464"/>
    <n v="6733"/>
    <n v="100"/>
    <x v="1"/>
    <n v="6"/>
    <n v="14596"/>
  </r>
  <r>
    <n v="11120"/>
    <x v="1"/>
    <x v="2"/>
    <s v="Donglax"/>
    <s v="07-01-2016"/>
    <s v="Cincinnati"/>
    <x v="4"/>
    <n v="7"/>
    <s v="Gary"/>
    <s v="IN"/>
    <s v="11-01-2016"/>
    <n v="774"/>
    <n v="276"/>
    <n v="1613"/>
    <n v="-237"/>
    <n v="77"/>
    <x v="1"/>
    <n v="8"/>
    <n v="2426"/>
  </r>
  <r>
    <n v="11121"/>
    <x v="2"/>
    <x v="6"/>
    <s v="Jaylane"/>
    <s v="14-05-2016"/>
    <s v="Dayton"/>
    <x v="4"/>
    <n v="3"/>
    <s v="Elgin"/>
    <s v="IL"/>
    <s v="14-05-2016"/>
    <n v="938"/>
    <n v="515"/>
    <n v="3307"/>
    <n v="8375"/>
    <n v="74"/>
    <x v="0"/>
    <n v="8"/>
    <n v="13135"/>
  </r>
  <r>
    <n v="11122"/>
    <x v="2"/>
    <x v="6"/>
    <s v="Silverace"/>
    <s v="11-08-2016"/>
    <s v="Toledo"/>
    <x v="4"/>
    <n v="2"/>
    <s v="Detriot"/>
    <s v="MI"/>
    <s v="13-08-2016"/>
    <n v="445"/>
    <n v="291"/>
    <n v="760"/>
    <n v="5789"/>
    <n v="100"/>
    <x v="0"/>
    <n v="9"/>
    <n v="7285"/>
  </r>
  <r>
    <n v="11123"/>
    <x v="2"/>
    <x v="0"/>
    <s v="Conelane"/>
    <s v="29-07-2016"/>
    <s v="Lansing"/>
    <x v="0"/>
    <n v="3"/>
    <s v="Dayton"/>
    <s v="OH"/>
    <s v="01-08-2016"/>
    <n v="1105"/>
    <n v="367"/>
    <n v="5615"/>
    <n v="6171"/>
    <n v="68"/>
    <x v="0"/>
    <n v="9"/>
    <n v="13258"/>
  </r>
  <r>
    <n v="11124"/>
    <x v="1"/>
    <x v="5"/>
    <s v="Matsanice"/>
    <s v="25-03-2016"/>
    <s v="Bangor"/>
    <x v="0"/>
    <n v="3"/>
    <s v="Davenport"/>
    <s v="IA"/>
    <s v="28-03-2016"/>
    <n v="367"/>
    <n v="367"/>
    <n v="5088"/>
    <n v="5923"/>
    <n v="93"/>
    <x v="0"/>
    <n v="3"/>
    <n v="11745"/>
  </r>
  <r>
    <n v="11125"/>
    <x v="2"/>
    <x v="3"/>
    <s v="Ronplanet"/>
    <s v="18-03-2016"/>
    <s v="Elgin"/>
    <x v="2"/>
    <n v="4"/>
    <s v="Cincinnati"/>
    <s v="OH"/>
    <s v="22-03-2016"/>
    <n v="1079"/>
    <n v="452"/>
    <n v="7914"/>
    <n v="8741"/>
    <n v="98"/>
    <x v="0"/>
    <n v="2"/>
    <n v="18186"/>
  </r>
  <r>
    <n v="11126"/>
    <x v="1"/>
    <x v="0"/>
    <s v="Lexiplus"/>
    <s v="21-02-2016"/>
    <s v="Skokie"/>
    <x v="2"/>
    <n v="4"/>
    <s v="Chicago"/>
    <s v="IL"/>
    <s v="25-02-2016"/>
    <n v="813"/>
    <n v="438"/>
    <n v="8472"/>
    <n v="8920"/>
    <n v="83"/>
    <x v="0"/>
    <n v="7"/>
    <n v="18643"/>
  </r>
  <r>
    <n v="11127"/>
    <x v="1"/>
    <x v="3"/>
    <s v="Plusity"/>
    <s v="17-05-2016"/>
    <s v="Kalamazoo"/>
    <x v="0"/>
    <n v="2"/>
    <s v="Bangor"/>
    <s v="MI"/>
    <s v="19-05-2016"/>
    <n v="781"/>
    <n v="535"/>
    <n v="828"/>
    <n v="1627"/>
    <n v="77"/>
    <x v="0"/>
    <n v="4"/>
    <n v="3771"/>
  </r>
  <r>
    <n v="11128"/>
    <x v="1"/>
    <x v="7"/>
    <s v="Quotefix"/>
    <s v="10-06-2016"/>
    <s v="Davenport"/>
    <x v="5"/>
    <n v="2"/>
    <s v="Appleton"/>
    <s v="WI"/>
    <s v="12-06-2016"/>
    <n v="1184"/>
    <n v="373"/>
    <n v="7125"/>
    <n v="7824"/>
    <n v="93"/>
    <x v="0"/>
    <n v="3"/>
    <n v="16506"/>
  </r>
  <r>
    <n v="11129"/>
    <x v="2"/>
    <x v="6"/>
    <s v="Laex"/>
    <s v="08-05-2016"/>
    <s v="Grand Rapids"/>
    <x v="0"/>
    <n v="4"/>
    <s v="Toledo"/>
    <s v="OH"/>
    <s v="10-05-2016"/>
    <n v="338"/>
    <n v="297"/>
    <n v="4967"/>
    <n v="8956"/>
    <n v="54"/>
    <x v="0"/>
    <n v="3"/>
    <n v="14558"/>
  </r>
  <r>
    <n v="11130"/>
    <x v="1"/>
    <x v="6"/>
    <s v="Tantax"/>
    <s v="29-06-2016"/>
    <s v="Milwaukee"/>
    <x v="1"/>
    <n v="8"/>
    <s v="Springfield"/>
    <s v="IL"/>
    <s v="07-07-2016"/>
    <n v="1002"/>
    <n v="350"/>
    <n v="6122"/>
    <n v="9643"/>
    <n v="74"/>
    <x v="1"/>
    <n v="1"/>
    <n v="17117"/>
  </r>
  <r>
    <n v="11131"/>
    <x v="2"/>
    <x v="6"/>
    <s v="Solohex"/>
    <s v="16-01-2016"/>
    <s v="Springfield"/>
    <x v="2"/>
    <n v="9"/>
    <s v="Skokie"/>
    <s v="IL"/>
    <s v="25-01-2016"/>
    <n v="778"/>
    <n v="614"/>
    <n v="3562"/>
    <n v="7865"/>
    <n v="72"/>
    <x v="1"/>
    <n v="5"/>
    <n v="12819"/>
  </r>
  <r>
    <n v="11132"/>
    <x v="1"/>
    <x v="5"/>
    <s v="Zapline"/>
    <s v="24-08-2016"/>
    <s v="Chicago"/>
    <x v="2"/>
    <n v="6"/>
    <s v="Rockford"/>
    <s v="IL"/>
    <s v="30-08-2016"/>
    <n v="1088"/>
    <n v="692"/>
    <n v="8285"/>
    <n v="8651"/>
    <n v="50"/>
    <x v="1"/>
    <n v="5"/>
    <n v="18716"/>
  </r>
  <r>
    <n v="11133"/>
    <x v="1"/>
    <x v="2"/>
    <s v="Tamtexon"/>
    <s v="04-08-2016"/>
    <s v="Indianapolis"/>
    <x v="3"/>
    <n v="5"/>
    <s v="Northbrook"/>
    <s v="IL"/>
    <s v="09-08-2016"/>
    <n v="1071"/>
    <n v="582"/>
    <n v="3805"/>
    <n v="1179"/>
    <n v="70"/>
    <x v="1"/>
    <n v="10"/>
    <n v="6637"/>
  </r>
  <r>
    <n v="11134"/>
    <x v="1"/>
    <x v="3"/>
    <s v="D-zohex"/>
    <s v="29-01-2016"/>
    <s v="Northbrook"/>
    <x v="2"/>
    <n v="8"/>
    <s v="Naperville"/>
    <s v="IL"/>
    <s v="21-03-2016"/>
    <n v="831"/>
    <n v="490"/>
    <n v="8449"/>
    <n v="8791"/>
    <n v="51"/>
    <x v="1"/>
    <n v="6"/>
    <n v="18561"/>
  </r>
  <r>
    <n v="11135"/>
    <x v="1"/>
    <x v="2"/>
    <s v="Joyancom"/>
    <s v="05-04-2016"/>
    <s v="Detriot"/>
    <x v="0"/>
    <n v="1"/>
    <s v="Monon"/>
    <s v="IN"/>
    <s v="06-04-2016"/>
    <n v="818"/>
    <n v="743"/>
    <n v="7496"/>
    <n v="6308"/>
    <n v="67"/>
    <x v="2"/>
    <n v="1"/>
    <n v="15365"/>
  </r>
  <r>
    <n v="11136"/>
    <x v="2"/>
    <x v="6"/>
    <s v="Goodtechno"/>
    <s v="29-07-2016"/>
    <s v="Gary"/>
    <x v="3"/>
    <n v="2"/>
    <s v="Milwaukee"/>
    <s v="WI"/>
    <s v="31-07-2016"/>
    <n v="888"/>
    <n v="263"/>
    <n v="4566"/>
    <n v="9263"/>
    <n v="58"/>
    <x v="0"/>
    <n v="2"/>
    <n v="14980"/>
  </r>
  <r>
    <n v="11137"/>
    <x v="2"/>
    <x v="5"/>
    <s v="Zunice"/>
    <s v="25-06-2016"/>
    <s v="Joliet"/>
    <x v="2"/>
    <n v="4"/>
    <s v="Madison"/>
    <s v="WI"/>
    <s v="29-06-2016"/>
    <n v="1078"/>
    <n v="782"/>
    <n v="6338"/>
    <n v="6605"/>
    <n v="95"/>
    <x v="0"/>
    <n v="8"/>
    <n v="14803"/>
  </r>
  <r>
    <n v="11138"/>
    <x v="2"/>
    <x v="3"/>
    <s v="Goodquoing"/>
    <s v="07-06-2016"/>
    <s v="Monon"/>
    <x v="3"/>
    <n v="3"/>
    <s v="Lansing"/>
    <s v="MI"/>
    <s v="10-06-2016"/>
    <n v="1058"/>
    <n v="466"/>
    <n v="551"/>
    <n v="1504"/>
    <n v="51"/>
    <x v="0"/>
    <n v="4"/>
    <n v="3579"/>
  </r>
  <r>
    <n v="11139"/>
    <x v="2"/>
    <x v="7"/>
    <s v="Fasetech"/>
    <s v="29-07-2016"/>
    <s v="Madison"/>
    <x v="1"/>
    <n v="10"/>
    <s v="Kalamazoo"/>
    <s v="MI"/>
    <s v="07-08-2016"/>
    <n v="1030"/>
    <n v="232"/>
    <n v="3444"/>
    <n v="4380"/>
    <n v="56"/>
    <x v="1"/>
    <n v="4"/>
    <n v="9086"/>
  </r>
  <r>
    <n v="11140"/>
    <x v="1"/>
    <x v="0"/>
    <s v="Flexplex"/>
    <s v="10-04-2016"/>
    <s v="Green Bay"/>
    <x v="1"/>
    <n v="5"/>
    <s v="Joliet"/>
    <s v="IL"/>
    <s v="14-04-2016"/>
    <n v="1181"/>
    <n v="342"/>
    <n v="5346"/>
    <n v="6335"/>
    <n v="57"/>
    <x v="1"/>
    <n v="10"/>
    <n v="13204"/>
  </r>
  <r>
    <n v="11141"/>
    <x v="2"/>
    <x v="2"/>
    <s v="Bluezoombam"/>
    <s v="24-08-2016"/>
    <s v="Naperville"/>
    <x v="2"/>
    <n v="3"/>
    <s v="Indianapolis"/>
    <s v="IN"/>
    <s v="26-08-2016"/>
    <n v="1065"/>
    <n v="637"/>
    <n v="6720"/>
    <n v="4794"/>
    <n v="91"/>
    <x v="0"/>
    <n v="1"/>
    <n v="13216"/>
  </r>
  <r>
    <n v="11142"/>
    <x v="2"/>
    <x v="7"/>
    <s v="Cityis"/>
    <s v="11-02-2016"/>
    <s v="Rockford"/>
    <x v="2"/>
    <n v="2"/>
    <s v="Green Bay"/>
    <s v="WI"/>
    <s v="13-02-2016"/>
    <n v="903"/>
    <n v="214"/>
    <n v="7230"/>
    <n v="7444"/>
    <n v="56"/>
    <x v="0"/>
    <n v="9"/>
    <n v="15791"/>
  </r>
  <r>
    <n v="11143"/>
    <x v="2"/>
    <x v="0"/>
    <s v="Kantone"/>
    <s v="26-01-2016"/>
    <s v="Appleton"/>
    <x v="1"/>
    <n v="2"/>
    <s v="Grand Rapids"/>
    <s v="MI"/>
    <s v="28-01-2016"/>
    <n v="1197"/>
    <n v="628"/>
    <n v="5634"/>
    <n v="6475"/>
    <n v="70"/>
    <x v="0"/>
    <n v="6"/>
    <n v="13934"/>
  </r>
  <r>
    <n v="11144"/>
    <x v="2"/>
    <x v="3"/>
    <s v="Treedrill"/>
    <s v="26-05-2016"/>
    <s v="Cincinnati"/>
    <x v="4"/>
    <n v="3"/>
    <s v="Gary"/>
    <s v="IN"/>
    <s v="29-05-2016"/>
    <n v="1160"/>
    <n v="792"/>
    <n v="7179"/>
    <n v="7285"/>
    <n v="89"/>
    <x v="0"/>
    <n v="2"/>
    <n v="16416"/>
  </r>
  <r>
    <n v="11145"/>
    <x v="1"/>
    <x v="5"/>
    <s v="stripzim"/>
    <s v="08-01-2016"/>
    <s v="Dayton"/>
    <x v="4"/>
    <n v="2"/>
    <s v="Elgin"/>
    <s v="IL"/>
    <s v="10-01-2016"/>
    <n v="822"/>
    <n v="669"/>
    <n v="6135"/>
    <n v="6669"/>
    <n v="71"/>
    <x v="0"/>
    <n v="1"/>
    <n v="14295"/>
  </r>
  <r>
    <n v="11146"/>
    <x v="2"/>
    <x v="2"/>
    <s v="Dingquokix"/>
    <s v="21-03-2016"/>
    <s v="Toledo"/>
    <x v="4"/>
    <n v="1"/>
    <s v="Detriot"/>
    <s v="MI"/>
    <s v="22-03-2016"/>
    <n v="922"/>
    <n v="292"/>
    <n v="2407"/>
    <n v="40"/>
    <n v="83"/>
    <x v="0"/>
    <n v="10"/>
    <n v="3661"/>
  </r>
  <r>
    <n v="11147"/>
    <x v="1"/>
    <x v="0"/>
    <s v="Ronvivalam"/>
    <s v="16-06-2016"/>
    <s v="Lansing"/>
    <x v="0"/>
    <n v="2"/>
    <s v="Dayton"/>
    <s v="OH"/>
    <s v="18-06-2016"/>
    <n v="924"/>
    <n v="287"/>
    <n v="6145"/>
    <n v="6506"/>
    <n v="93"/>
    <x v="0"/>
    <n v="2"/>
    <n v="13862"/>
  </r>
  <r>
    <n v="11148"/>
    <x v="2"/>
    <x v="0"/>
    <s v="Y-flex"/>
    <s v="16-02-2016"/>
    <s v="Bangor"/>
    <x v="0"/>
    <n v="1"/>
    <s v="Davenport"/>
    <s v="IA"/>
    <s v="17-02-2016"/>
    <n v="778"/>
    <n v="640"/>
    <n v="3288"/>
    <n v="3975"/>
    <n v="84"/>
    <x v="0"/>
    <n v="2"/>
    <n v="8681"/>
  </r>
  <r>
    <n v="11149"/>
    <x v="1"/>
    <x v="5"/>
    <s v="Faxotfind"/>
    <s v="27-03-2016"/>
    <s v="Elgin"/>
    <x v="2"/>
    <n v="3"/>
    <s v="Cincinnati"/>
    <s v="OH"/>
    <s v="27-03-2016"/>
    <n v="247"/>
    <n v="247"/>
    <n v="8059"/>
    <n v="8659"/>
    <n v="54"/>
    <x v="0"/>
    <n v="4"/>
    <n v="17212"/>
  </r>
  <r>
    <n v="11150"/>
    <x v="1"/>
    <x v="7"/>
    <s v="Warelane"/>
    <s v="13-05-2016"/>
    <s v="Skokie"/>
    <x v="2"/>
    <n v="9"/>
    <s v="Chicago"/>
    <s v="IL"/>
    <s v="22-05-2016"/>
    <n v="216"/>
    <n v="216"/>
    <n v="2373"/>
    <n v="3311"/>
    <n v="59"/>
    <x v="1"/>
    <n v="9"/>
    <n v="6116"/>
  </r>
  <r>
    <n v="11151"/>
    <x v="2"/>
    <x v="5"/>
    <s v="Hexunobam"/>
    <s v="23-08-2016"/>
    <s v="Kalamazoo"/>
    <x v="0"/>
    <n v="5"/>
    <s v="Bangor"/>
    <s v="MI"/>
    <s v="28-08-2016"/>
    <n v="302"/>
    <n v="302"/>
    <n v="1066"/>
    <n v="1844"/>
    <n v="62"/>
    <x v="1"/>
    <n v="4"/>
    <n v="3514"/>
  </r>
  <r>
    <n v="11152"/>
    <x v="2"/>
    <x v="2"/>
    <s v="Quadplanet"/>
    <s v="07-07-2016"/>
    <s v="Davenport"/>
    <x v="5"/>
    <n v="9"/>
    <s v="Appleton"/>
    <s v="WI"/>
    <s v="16-07-2016"/>
    <n v="892"/>
    <n v="469"/>
    <n v="1080"/>
    <n v="-855"/>
    <n v="94"/>
    <x v="1"/>
    <n v="2"/>
    <n v="1586"/>
  </r>
  <r>
    <n v="11153"/>
    <x v="1"/>
    <x v="2"/>
    <s v="Opehouse"/>
    <s v="09-04-2016"/>
    <s v="Grand Rapids"/>
    <x v="0"/>
    <n v="7"/>
    <s v="Toledo"/>
    <s v="OH"/>
    <s v="16-04-2016"/>
    <n v="963"/>
    <n v="655"/>
    <n v="-570"/>
    <n v="-1746"/>
    <n v="58"/>
    <x v="1"/>
    <n v="5"/>
    <n v="-698"/>
  </r>
  <r>
    <n v="11154"/>
    <x v="2"/>
    <x v="5"/>
    <s v="Carekix"/>
    <s v="04-02-2016"/>
    <s v="Milwaukee"/>
    <x v="1"/>
    <n v="8"/>
    <s v="Springfield"/>
    <s v="IL"/>
    <s v="21-03-2016"/>
    <n v="1190"/>
    <n v="551"/>
    <n v="-386"/>
    <n v="263"/>
    <n v="73"/>
    <x v="1"/>
    <n v="9"/>
    <n v="1618"/>
  </r>
  <r>
    <n v="11155"/>
    <x v="2"/>
    <x v="0"/>
    <s v="Ozeris"/>
    <s v="07-08-2016"/>
    <s v="Springfield"/>
    <x v="2"/>
    <n v="1"/>
    <s v="Skokie"/>
    <s v="IL"/>
    <s v="08-08-2016"/>
    <n v="1135"/>
    <n v="614"/>
    <n v="1519"/>
    <n v="2168"/>
    <n v="95"/>
    <x v="2"/>
    <n v="8"/>
    <n v="5436"/>
  </r>
  <r>
    <n v="11156"/>
    <x v="2"/>
    <x v="7"/>
    <s v="Singlejob"/>
    <s v="30-01-2016"/>
    <s v="Chicago"/>
    <x v="2"/>
    <n v="4"/>
    <s v="Rockford"/>
    <s v="IL"/>
    <s v="03-02-2016"/>
    <n v="881"/>
    <n v="534"/>
    <n v="5346"/>
    <n v="5669"/>
    <n v="89"/>
    <x v="0"/>
    <n v="3"/>
    <n v="12430"/>
  </r>
  <r>
    <n v="11157"/>
    <x v="1"/>
    <x v="0"/>
    <s v="Y-zoom"/>
    <s v="18-08-2016"/>
    <s v="Indianapolis"/>
    <x v="3"/>
    <n v="2"/>
    <s v="Northbrook"/>
    <s v="IL"/>
    <s v="20-08-2016"/>
    <n v="296"/>
    <n v="296"/>
    <n v="469"/>
    <n v="1117"/>
    <n v="73"/>
    <x v="0"/>
    <n v="4"/>
    <n v="2178"/>
  </r>
  <r>
    <n v="11158"/>
    <x v="2"/>
    <x v="0"/>
    <s v="Faxron"/>
    <s v="03-02-2016"/>
    <s v="Northbrook"/>
    <x v="2"/>
    <n v="3"/>
    <s v="Naperville"/>
    <s v="IL"/>
    <s v="06-02-2016"/>
    <n v="493"/>
    <n v="493"/>
    <n v="851"/>
    <n v="1228"/>
    <n v="97"/>
    <x v="0"/>
    <n v="6"/>
    <n v="3065"/>
  </r>
  <r>
    <n v="11159"/>
    <x v="2"/>
    <x v="7"/>
    <s v="Faseron"/>
    <s v="19-04-2016"/>
    <s v="Detriot"/>
    <x v="0"/>
    <n v="5"/>
    <s v="Monon"/>
    <s v="IN"/>
    <s v="21-04-2016"/>
    <n v="996"/>
    <n v="262"/>
    <n v="2234"/>
    <n v="3176"/>
    <n v="73"/>
    <x v="1"/>
    <n v="6"/>
    <n v="6668"/>
  </r>
  <r>
    <n v="11160"/>
    <x v="1"/>
    <x v="3"/>
    <s v="Lamlab"/>
    <s v="19-03-2016"/>
    <s v="Gary"/>
    <x v="3"/>
    <n v="5"/>
    <s v="Milwaukee"/>
    <s v="WI"/>
    <s v="22-03-2016"/>
    <n v="292"/>
    <n v="292"/>
    <n v="3753"/>
    <n v="4586"/>
    <n v="62"/>
    <x v="1"/>
    <n v="9"/>
    <n v="8923"/>
  </r>
  <r>
    <n v="11161"/>
    <x v="1"/>
    <x v="3"/>
    <s v="Geoit"/>
    <s v="06-01-2016"/>
    <s v="Joliet"/>
    <x v="2"/>
    <n v="2"/>
    <s v="Madison"/>
    <s v="WI"/>
    <s v="07-01-2016"/>
    <n v="721"/>
    <n v="262"/>
    <n v="7301"/>
    <n v="7775"/>
    <n v="67"/>
    <x v="0"/>
    <n v="6"/>
    <n v="16059"/>
  </r>
  <r>
    <n v="11162"/>
    <x v="1"/>
    <x v="6"/>
    <s v="planetron"/>
    <s v="05-02-2016"/>
    <s v="Monon"/>
    <x v="3"/>
    <n v="2"/>
    <s v="Lansing"/>
    <s v="MI"/>
    <s v="07-02-2016"/>
    <n v="1018"/>
    <n v="349"/>
    <n v="3826"/>
    <n v="7485"/>
    <n v="73"/>
    <x v="0"/>
    <n v="2"/>
    <n v="12678"/>
  </r>
  <r>
    <n v="11163"/>
    <x v="1"/>
    <x v="5"/>
    <s v="Stimcore"/>
    <s v="24-02-2016"/>
    <s v="Madison"/>
    <x v="1"/>
    <n v="3"/>
    <s v="Kalamazoo"/>
    <s v="MI"/>
    <s v="27-02-2016"/>
    <n v="502"/>
    <n v="379"/>
    <n v="838"/>
    <n v="1726"/>
    <n v="64"/>
    <x v="0"/>
    <n v="4"/>
    <n v="3445"/>
  </r>
  <r>
    <n v="11164"/>
    <x v="1"/>
    <x v="5"/>
    <s v="Zuntone"/>
    <s v="18-03-2016"/>
    <s v="Green Bay"/>
    <x v="1"/>
    <n v="2"/>
    <s v="Joliet"/>
    <s v="IL"/>
    <s v="20-03-2016"/>
    <n v="1109"/>
    <n v="260"/>
    <n v="5431"/>
    <n v="6169"/>
    <n v="58"/>
    <x v="0"/>
    <n v="8"/>
    <n v="12969"/>
  </r>
  <r>
    <n v="11165"/>
    <x v="1"/>
    <x v="5"/>
    <s v="techmedia"/>
    <s v="09-05-2016"/>
    <s v="Naperville"/>
    <x v="2"/>
    <n v="2"/>
    <s v="Indianapolis"/>
    <s v="IN"/>
    <s v="11-05-2016"/>
    <n v="385"/>
    <n v="385"/>
    <n v="-825"/>
    <n v="152"/>
    <n v="94"/>
    <x v="0"/>
    <n v="6"/>
    <n v="97"/>
  </r>
  <r>
    <n v="11166"/>
    <x v="2"/>
    <x v="7"/>
    <s v="Labdox"/>
    <s v="23-07-2016"/>
    <s v="Rockford"/>
    <x v="2"/>
    <n v="2"/>
    <s v="Green Bay"/>
    <s v="WI"/>
    <s v="25-07-2016"/>
    <n v="1158"/>
    <n v="331"/>
    <n v="2994"/>
    <n v="3649"/>
    <n v="74"/>
    <x v="0"/>
    <n v="10"/>
    <n v="8132"/>
  </r>
  <r>
    <n v="11167"/>
    <x v="1"/>
    <x v="7"/>
    <s v="Lexidom"/>
    <s v="27-01-2016"/>
    <s v="Appleton"/>
    <x v="1"/>
    <n v="2"/>
    <s v="Grand Rapids"/>
    <s v="MI"/>
    <s v="29-01-2016"/>
    <n v="521"/>
    <n v="415"/>
    <n v="5416"/>
    <n v="6096"/>
    <n v="68"/>
    <x v="0"/>
    <n v="9"/>
    <n v="12448"/>
  </r>
  <r>
    <n v="11168"/>
    <x v="1"/>
    <x v="3"/>
    <s v="zummatax"/>
    <s v="17-05-2016"/>
    <s v="Cincinnati"/>
    <x v="4"/>
    <n v="2"/>
    <s v="Gary"/>
    <s v="IN"/>
    <s v="19-05-2016"/>
    <n v="621"/>
    <n v="367"/>
    <n v="6739"/>
    <n v="7231"/>
    <n v="53"/>
    <x v="0"/>
    <n v="6"/>
    <n v="14958"/>
  </r>
  <r>
    <n v="11169"/>
    <x v="2"/>
    <x v="7"/>
    <s v="Saokeycane"/>
    <s v="03-06-2016"/>
    <s v="Dayton"/>
    <x v="4"/>
    <n v="3"/>
    <s v="Elgin"/>
    <s v="IL"/>
    <s v="04-06-2016"/>
    <n v="343"/>
    <n v="343"/>
    <n v="3960"/>
    <n v="4828"/>
    <n v="77"/>
    <x v="0"/>
    <n v="2"/>
    <n v="9474"/>
  </r>
  <r>
    <n v="11170"/>
    <x v="1"/>
    <x v="2"/>
    <s v="Keystreet"/>
    <s v="06-05-2016"/>
    <s v="Toledo"/>
    <x v="4"/>
    <n v="6"/>
    <s v="Detriot"/>
    <s v="MI"/>
    <s v="12-05-2016"/>
    <n v="1112"/>
    <n v="604"/>
    <n v="1121"/>
    <n v="-1044"/>
    <n v="66"/>
    <x v="1"/>
    <n v="5"/>
    <n v="1793"/>
  </r>
  <r>
    <n v="11171"/>
    <x v="1"/>
    <x v="0"/>
    <s v="Inzone"/>
    <s v="13-02-2016"/>
    <s v="Lansing"/>
    <x v="0"/>
    <n v="9"/>
    <s v="Dayton"/>
    <s v="OH"/>
    <s v="22-02-2016"/>
    <n v="986"/>
    <n v="450"/>
    <n v="1024"/>
    <n v="1194"/>
    <n v="55"/>
    <x v="1"/>
    <n v="6"/>
    <n v="3654"/>
  </r>
  <r>
    <n v="11172"/>
    <x v="1"/>
    <x v="5"/>
    <s v="Zerlane"/>
    <s v="01-02-2016"/>
    <s v="Bangor"/>
    <x v="0"/>
    <n v="10"/>
    <s v="Davenport"/>
    <s v="IA"/>
    <s v="11-02-2016"/>
    <n v="1189"/>
    <n v="708"/>
    <n v="6042"/>
    <n v="6971"/>
    <n v="59"/>
    <x v="1"/>
    <n v="9"/>
    <n v="14910"/>
  </r>
  <r>
    <n v="11173"/>
    <x v="1"/>
    <x v="2"/>
    <s v="Fixace"/>
    <s v="03-02-2016"/>
    <s v="Elgin"/>
    <x v="2"/>
    <n v="10"/>
    <s v="Cincinnati"/>
    <s v="OH"/>
    <s v="13-02-2016"/>
    <n v="769"/>
    <n v="629"/>
    <n v="4680"/>
    <n v="2901"/>
    <n v="67"/>
    <x v="1"/>
    <n v="9"/>
    <n v="8979"/>
  </r>
  <r>
    <n v="11174"/>
    <x v="2"/>
    <x v="0"/>
    <s v="tres-tone"/>
    <s v="22-01-2016"/>
    <s v="Skokie"/>
    <x v="2"/>
    <n v="10"/>
    <s v="Chicago"/>
    <s v="IL"/>
    <s v="21-03-2016"/>
    <n v="975"/>
    <n v="414"/>
    <n v="6217"/>
    <n v="6748"/>
    <n v="94"/>
    <x v="1"/>
    <n v="1"/>
    <n v="14354"/>
  </r>
  <r>
    <n v="11175"/>
    <x v="1"/>
    <x v="0"/>
    <s v="unaity"/>
    <s v="07-08-2016"/>
    <s v="Kalamazoo"/>
    <x v="0"/>
    <n v="2"/>
    <s v="Bangor"/>
    <s v="MI"/>
    <s v="09-08-2016"/>
    <n v="598"/>
    <n v="219"/>
    <n v="2976"/>
    <n v="3973"/>
    <n v="64"/>
    <x v="2"/>
    <n v="5"/>
    <n v="7766"/>
  </r>
  <r>
    <n v="11176"/>
    <x v="1"/>
    <x v="3"/>
    <s v="Scotline"/>
    <s v="24-06-2016"/>
    <s v="Davenport"/>
    <x v="5"/>
    <n v="1"/>
    <s v="Appleton"/>
    <s v="WI"/>
    <s v="25-06-2016"/>
    <n v="949"/>
    <n v="439"/>
    <n v="1549"/>
    <n v="2488"/>
    <n v="65"/>
    <x v="0"/>
    <n v="7"/>
    <n v="5425"/>
  </r>
  <r>
    <n v="11177"/>
    <x v="1"/>
    <x v="6"/>
    <s v="Daltcare"/>
    <s v="04-01-2016"/>
    <s v="Grand Rapids"/>
    <x v="0"/>
    <n v="2"/>
    <s v="Toledo"/>
    <s v="OH"/>
    <s v="06-01-2016"/>
    <n v="1026"/>
    <n v="650"/>
    <n v="7924"/>
    <n v="12343"/>
    <n v="74"/>
    <x v="0"/>
    <n v="2"/>
    <n v="21943"/>
  </r>
  <r>
    <n v="11178"/>
    <x v="1"/>
    <x v="0"/>
    <s v="doubleis"/>
    <s v="24-07-2016"/>
    <s v="Milwaukee"/>
    <x v="1"/>
    <n v="2"/>
    <s v="Springfield"/>
    <s v="IL"/>
    <s v="26-07-2016"/>
    <n v="876"/>
    <n v="433"/>
    <n v="124"/>
    <n v="398"/>
    <n v="90"/>
    <x v="0"/>
    <n v="3"/>
    <n v="1831"/>
  </r>
  <r>
    <n v="11179"/>
    <x v="1"/>
    <x v="6"/>
    <s v="Ontohatron"/>
    <s v="07-08-2016"/>
    <s v="Springfield"/>
    <x v="2"/>
    <n v="8"/>
    <s v="Skokie"/>
    <s v="IL"/>
    <s v="13-08-2016"/>
    <n v="629"/>
    <n v="248"/>
    <n v="4341"/>
    <n v="8773"/>
    <n v="97"/>
    <x v="1"/>
    <n v="8"/>
    <n v="13991"/>
  </r>
  <r>
    <n v="11180"/>
    <x v="2"/>
    <x v="3"/>
    <s v="Indibase"/>
    <s v="08-08-2016"/>
    <s v="Chicago"/>
    <x v="2"/>
    <n v="5"/>
    <s v="Rockford"/>
    <s v="IL"/>
    <s v="12-08-2016"/>
    <n v="712"/>
    <n v="629"/>
    <n v="2208"/>
    <n v="3025"/>
    <n v="69"/>
    <x v="1"/>
    <n v="4"/>
    <n v="6574"/>
  </r>
  <r>
    <n v="11181"/>
    <x v="2"/>
    <x v="0"/>
    <s v="Dongtinlux"/>
    <s v="25-05-2016"/>
    <s v="Indianapolis"/>
    <x v="3"/>
    <n v="2"/>
    <s v="Northbrook"/>
    <s v="IL"/>
    <s v="26-05-2016"/>
    <n v="920"/>
    <n v="543"/>
    <n v="281"/>
    <n v="800"/>
    <n v="93"/>
    <x v="0"/>
    <n v="6"/>
    <n v="2544"/>
  </r>
  <r>
    <n v="11182"/>
    <x v="1"/>
    <x v="5"/>
    <s v="geohigh"/>
    <s v="12-07-2016"/>
    <s v="Northbrook"/>
    <x v="2"/>
    <n v="1"/>
    <s v="Naperville"/>
    <s v="IL"/>
    <s v="13-07-2016"/>
    <n v="567"/>
    <n v="567"/>
    <n v="6665"/>
    <n v="6952"/>
    <n v="85"/>
    <x v="0"/>
    <n v="7"/>
    <n v="14751"/>
  </r>
  <r>
    <n v="11183"/>
    <x v="1"/>
    <x v="2"/>
    <s v="Mediaware"/>
    <s v="09-02-2016"/>
    <s v="Detriot"/>
    <x v="0"/>
    <n v="2"/>
    <s v="Monon"/>
    <s v="IN"/>
    <s v="11-02-2016"/>
    <n v="1045"/>
    <n v="297"/>
    <n v="7152"/>
    <n v="5420"/>
    <n v="89"/>
    <x v="0"/>
    <n v="2"/>
    <n v="13914"/>
  </r>
  <r>
    <n v="11184"/>
    <x v="1"/>
    <x v="2"/>
    <s v="Goldenlex"/>
    <s v="07-03-2016"/>
    <s v="Gary"/>
    <x v="3"/>
    <n v="1"/>
    <s v="Milwaukee"/>
    <s v="WI"/>
    <s v="08-03-2016"/>
    <n v="938"/>
    <n v="260"/>
    <n v="3202"/>
    <n v="404"/>
    <n v="93"/>
    <x v="0"/>
    <n v="6"/>
    <n v="4804"/>
  </r>
  <r>
    <n v="11185"/>
    <x v="1"/>
    <x v="0"/>
    <s v="Canecare"/>
    <s v="07-02-2016"/>
    <s v="Joliet"/>
    <x v="2"/>
    <n v="2"/>
    <s v="Madison"/>
    <s v="WI"/>
    <s v="09-02-2016"/>
    <n v="588"/>
    <n v="588"/>
    <n v="6170"/>
    <n v="6843"/>
    <n v="78"/>
    <x v="0"/>
    <n v="10"/>
    <n v="14189"/>
  </r>
  <r>
    <n v="11186"/>
    <x v="2"/>
    <x v="2"/>
    <s v="Zumcane"/>
    <s v="09-08-2016"/>
    <s v="Monon"/>
    <x v="3"/>
    <n v="4"/>
    <s v="Lansing"/>
    <s v="MI"/>
    <s v="13-08-2016"/>
    <n v="1010"/>
    <n v="724"/>
    <n v="6716"/>
    <n v="4665"/>
    <n v="61"/>
    <x v="0"/>
    <n v="1"/>
    <n v="13115"/>
  </r>
  <r>
    <n v="11187"/>
    <x v="1"/>
    <x v="5"/>
    <s v="Zerhouse"/>
    <s v="08-08-2016"/>
    <s v="Madison"/>
    <x v="1"/>
    <n v="3"/>
    <s v="Kalamazoo"/>
    <s v="MI"/>
    <s v="11-08-2016"/>
    <n v="842"/>
    <n v="303"/>
    <n v="7683"/>
    <n v="8222"/>
    <n v="50"/>
    <x v="0"/>
    <n v="4"/>
    <n v="17050"/>
  </r>
  <r>
    <n v="11188"/>
    <x v="2"/>
    <x v="2"/>
    <s v="Ganzsannix"/>
    <s v="09-05-2016"/>
    <s v="Green Bay"/>
    <x v="1"/>
    <n v="3"/>
    <s v="Joliet"/>
    <s v="IL"/>
    <s v="12-05-2016"/>
    <n v="244"/>
    <n v="212"/>
    <n v="610"/>
    <n v="-1610"/>
    <n v="87"/>
    <x v="0"/>
    <n v="8"/>
    <n v="-544"/>
  </r>
  <r>
    <n v="11189"/>
    <x v="2"/>
    <x v="5"/>
    <s v="Yearcorporation"/>
    <s v="25-07-2016"/>
    <s v="Naperville"/>
    <x v="2"/>
    <n v="2"/>
    <s v="Indianapolis"/>
    <s v="IN"/>
    <s v="26-07-2016"/>
    <n v="644"/>
    <n v="557"/>
    <n v="549"/>
    <n v="698"/>
    <n v="64"/>
    <x v="0"/>
    <n v="2"/>
    <n v="2448"/>
  </r>
  <r>
    <n v="11190"/>
    <x v="2"/>
    <x v="2"/>
    <s v="Planetline"/>
    <s v="22-07-2016"/>
    <s v="Rockford"/>
    <x v="2"/>
    <n v="7"/>
    <s v="Green Bay"/>
    <s v="WI"/>
    <s v="29-07-2016"/>
    <n v="565"/>
    <n v="565"/>
    <n v="380"/>
    <n v="-1381"/>
    <n v="60"/>
    <x v="1"/>
    <n v="7"/>
    <n v="129"/>
  </r>
  <r>
    <n v="11191"/>
    <x v="2"/>
    <x v="5"/>
    <s v="Planetware"/>
    <s v="27-02-2016"/>
    <s v="Appleton"/>
    <x v="1"/>
    <n v="9"/>
    <s v="Grand Rapids"/>
    <s v="MI"/>
    <s v="07-03-2016"/>
    <n v="461"/>
    <n v="328"/>
    <n v="1773"/>
    <n v="2015"/>
    <n v="73"/>
    <x v="1"/>
    <n v="9"/>
    <n v="4577"/>
  </r>
  <r>
    <n v="11192"/>
    <x v="2"/>
    <x v="3"/>
    <s v="Indigoice"/>
    <s v="18-07-2016"/>
    <s v="Cincinnati"/>
    <x v="4"/>
    <n v="10"/>
    <s v="Gary"/>
    <s v="IN"/>
    <s v="28-07-2016"/>
    <n v="288"/>
    <n v="231"/>
    <n v="1210"/>
    <n v="1383"/>
    <n v="91"/>
    <x v="1"/>
    <n v="6"/>
    <n v="3112"/>
  </r>
  <r>
    <n v="11193"/>
    <x v="2"/>
    <x v="5"/>
    <s v="Zotfan"/>
    <s v="18-05-2016"/>
    <s v="Dayton"/>
    <x v="4"/>
    <n v="8"/>
    <s v="Elgin"/>
    <s v="IL"/>
    <s v="26-05-2016"/>
    <n v="499"/>
    <n v="366"/>
    <n v="7168"/>
    <n v="7690"/>
    <n v="59"/>
    <x v="1"/>
    <n v="7"/>
    <n v="15723"/>
  </r>
  <r>
    <n v="11194"/>
    <x v="2"/>
    <x v="3"/>
    <s v="Medcan"/>
    <s v="08-05-2016"/>
    <s v="Toledo"/>
    <x v="4"/>
    <n v="5"/>
    <s v="Detriot"/>
    <s v="MI"/>
    <s v="21-03-2016"/>
    <n v="654"/>
    <n v="654"/>
    <n v="7390"/>
    <n v="8186"/>
    <n v="83"/>
    <x v="1"/>
    <n v="2"/>
    <n v="16884"/>
  </r>
  <r>
    <n v="11195"/>
    <x v="1"/>
    <x v="2"/>
    <s v="Fixcan"/>
    <s v="21-01-2016"/>
    <s v="Lansing"/>
    <x v="0"/>
    <n v="1"/>
    <s v="Dayton"/>
    <s v="OH"/>
    <s v="22-01-2016"/>
    <n v="1075"/>
    <n v="637"/>
    <n v="1355"/>
    <n v="-703"/>
    <n v="85"/>
    <x v="2"/>
    <n v="6"/>
    <n v="2364"/>
  </r>
  <r>
    <n v="11196"/>
    <x v="1"/>
    <x v="6"/>
    <s v="Dentoelectrics"/>
    <s v="07-06-2016"/>
    <s v="Bangor"/>
    <x v="0"/>
    <n v="3"/>
    <s v="Davenport"/>
    <s v="IA"/>
    <s v="10-06-2016"/>
    <n v="301"/>
    <n v="301"/>
    <n v="1780"/>
    <n v="5748"/>
    <n v="86"/>
    <x v="0"/>
    <n v="2"/>
    <n v="8130"/>
  </r>
  <r>
    <n v="11197"/>
    <x v="1"/>
    <x v="6"/>
    <s v="conestreet"/>
    <s v="01-02-2016"/>
    <s v="Elgin"/>
    <x v="2"/>
    <n v="2"/>
    <s v="Cincinnati"/>
    <s v="OH"/>
    <s v="03-02-2016"/>
    <n v="228"/>
    <n v="228"/>
    <n v="7542"/>
    <n v="11550"/>
    <n v="92"/>
    <x v="0"/>
    <n v="6"/>
    <n v="19548"/>
  </r>
  <r>
    <n v="11198"/>
    <x v="1"/>
    <x v="7"/>
    <s v="Toncode"/>
    <s v="14-04-2016"/>
    <s v="Skokie"/>
    <x v="2"/>
    <n v="3"/>
    <s v="Chicago"/>
    <s v="IL"/>
    <s v="17-04-2016"/>
    <n v="904"/>
    <n v="587"/>
    <n v="1292"/>
    <n v="2076"/>
    <n v="82"/>
    <x v="0"/>
    <n v="1"/>
    <n v="4859"/>
  </r>
  <r>
    <n v="11199"/>
    <x v="1"/>
    <x v="5"/>
    <s v="Rankphase"/>
    <s v="29-04-2016"/>
    <s v="Kalamazoo"/>
    <x v="0"/>
    <n v="9"/>
    <s v="Bangor"/>
    <s v="MI"/>
    <s v="05-05-2016"/>
    <n v="484"/>
    <n v="484"/>
    <n v="2835"/>
    <n v="3590"/>
    <n v="83"/>
    <x v="1"/>
    <n v="10"/>
    <n v="7393"/>
  </r>
  <r>
    <n v="11200"/>
    <x v="1"/>
    <x v="6"/>
    <s v="Gravemedia"/>
    <s v="19-01-2016"/>
    <s v="Davenport"/>
    <x v="5"/>
    <n v="9"/>
    <s v="Appleton"/>
    <s v="WI"/>
    <s v="26-01-2016"/>
    <n v="448"/>
    <n v="448"/>
    <n v="5012"/>
    <n v="9455"/>
    <n v="98"/>
    <x v="1"/>
    <n v="5"/>
    <n v="15363"/>
  </r>
  <r>
    <n v="11201"/>
    <x v="2"/>
    <x v="5"/>
    <s v="Alphadax"/>
    <s v="29-06-2016"/>
    <s v="Grand Rapids"/>
    <x v="0"/>
    <n v="2"/>
    <s v="Toledo"/>
    <s v="OH"/>
    <s v="30-06-2016"/>
    <n v="772"/>
    <n v="647"/>
    <n v="2506"/>
    <n v="2750"/>
    <n v="69"/>
    <x v="0"/>
    <n v="3"/>
    <n v="6675"/>
  </r>
  <r>
    <n v="11202"/>
    <x v="2"/>
    <x v="6"/>
    <s v="Citytone"/>
    <s v="07-04-2016"/>
    <s v="Milwaukee"/>
    <x v="1"/>
    <n v="2"/>
    <s v="Springfield"/>
    <s v="IL"/>
    <s v="09-04-2016"/>
    <n v="1156"/>
    <n v="320"/>
    <n v="5917"/>
    <n v="9561"/>
    <n v="97"/>
    <x v="0"/>
    <n v="8"/>
    <n v="16954"/>
  </r>
  <r>
    <n v="11203"/>
    <x v="2"/>
    <x v="3"/>
    <s v="Alphafan"/>
    <s v="29-04-2016"/>
    <s v="Springfield"/>
    <x v="2"/>
    <n v="3"/>
    <s v="Skokie"/>
    <s v="IL"/>
    <s v="02-05-2016"/>
    <n v="509"/>
    <n v="509"/>
    <n v="441"/>
    <n v="1171"/>
    <n v="53"/>
    <x v="0"/>
    <n v="3"/>
    <n v="2630"/>
  </r>
  <r>
    <n v="11204"/>
    <x v="1"/>
    <x v="7"/>
    <s v="D-quadlux"/>
    <s v="11-07-2016"/>
    <s v="Chicago"/>
    <x v="2"/>
    <n v="4"/>
    <s v="Rockford"/>
    <s v="IL"/>
    <s v="15-07-2016"/>
    <n v="1007"/>
    <n v="475"/>
    <n v="2885"/>
    <n v="3670"/>
    <n v="75"/>
    <x v="0"/>
    <n v="6"/>
    <n v="8037"/>
  </r>
  <r>
    <n v="11205"/>
    <x v="1"/>
    <x v="5"/>
    <s v="Funlatlex"/>
    <s v="09-07-2016"/>
    <s v="Indianapolis"/>
    <x v="3"/>
    <n v="1"/>
    <s v="Northbrook"/>
    <s v="IL"/>
    <s v="10-07-2016"/>
    <n v="1062"/>
    <n v="770"/>
    <n v="3521"/>
    <n v="3808"/>
    <n v="76"/>
    <x v="0"/>
    <n v="9"/>
    <n v="9161"/>
  </r>
  <r>
    <n v="11206"/>
    <x v="1"/>
    <x v="5"/>
    <s v="wareholding"/>
    <s v="06-08-2016"/>
    <s v="Northbrook"/>
    <x v="2"/>
    <n v="4"/>
    <s v="Naperville"/>
    <s v="IL"/>
    <s v="10-08-2016"/>
    <n v="514"/>
    <n v="273"/>
    <n v="5746"/>
    <n v="6457"/>
    <n v="73"/>
    <x v="0"/>
    <n v="9"/>
    <n v="12990"/>
  </r>
  <r>
    <n v="11207"/>
    <x v="1"/>
    <x v="2"/>
    <s v="Anzammedia"/>
    <s v="25-05-2016"/>
    <s v="Detriot"/>
    <x v="0"/>
    <n v="2"/>
    <s v="Monon"/>
    <s v="IN"/>
    <s v="27-05-2016"/>
    <n v="640"/>
    <n v="640"/>
    <n v="6536"/>
    <n v="4539"/>
    <n v="63"/>
    <x v="0"/>
    <n v="1"/>
    <n v="12355"/>
  </r>
  <r>
    <n v="11208"/>
    <x v="2"/>
    <x v="7"/>
    <s v="Zoomhex"/>
    <s v="14-01-2016"/>
    <s v="Gary"/>
    <x v="3"/>
    <n v="3"/>
    <s v="Milwaukee"/>
    <s v="WI"/>
    <s v="17-01-2016"/>
    <n v="860"/>
    <n v="734"/>
    <n v="1905"/>
    <n v="2599"/>
    <n v="93"/>
    <x v="0"/>
    <n v="8"/>
    <n v="6098"/>
  </r>
  <r>
    <n v="11209"/>
    <x v="1"/>
    <x v="6"/>
    <s v="Tripple-fax"/>
    <s v="25-06-2016"/>
    <s v="Joliet"/>
    <x v="2"/>
    <n v="4"/>
    <s v="Madison"/>
    <s v="WI"/>
    <s v="28-06-2016"/>
    <n v="794"/>
    <n v="706"/>
    <n v="388"/>
    <n v="4931"/>
    <n v="77"/>
    <x v="0"/>
    <n v="3"/>
    <n v="6819"/>
  </r>
  <r>
    <n v="11210"/>
    <x v="2"/>
    <x v="7"/>
    <s v="Qvofix"/>
    <s v="05-06-2016"/>
    <s v="Monon"/>
    <x v="3"/>
    <n v="10"/>
    <s v="Lansing"/>
    <s v="MI"/>
    <s v="15-06-2016"/>
    <n v="257"/>
    <n v="257"/>
    <n v="779"/>
    <n v="1274"/>
    <n v="86"/>
    <x v="1"/>
    <n v="3"/>
    <n v="2567"/>
  </r>
  <r>
    <n v="11211"/>
    <x v="2"/>
    <x v="7"/>
    <s v="Isdexon"/>
    <s v="09-07-2016"/>
    <s v="Madison"/>
    <x v="1"/>
    <n v="5"/>
    <s v="Kalamazoo"/>
    <s v="MI"/>
    <s v="14-07-2016"/>
    <n v="311"/>
    <n v="311"/>
    <n v="-244"/>
    <n v="140"/>
    <n v="100"/>
    <x v="1"/>
    <n v="10"/>
    <n v="518"/>
  </r>
  <r>
    <n v="11212"/>
    <x v="2"/>
    <x v="6"/>
    <s v="Faseelectronics"/>
    <s v="20-06-2016"/>
    <s v="Green Bay"/>
    <x v="1"/>
    <n v="9"/>
    <s v="Joliet"/>
    <s v="IL"/>
    <s v="29-06-2016"/>
    <n v="950"/>
    <n v="284"/>
    <n v="5895"/>
    <n v="10787"/>
    <n v="62"/>
    <x v="1"/>
    <n v="6"/>
    <n v="17916"/>
  </r>
  <r>
    <n v="11213"/>
    <x v="2"/>
    <x v="7"/>
    <s v="Solozap"/>
    <s v="22-06-2016"/>
    <s v="Naperville"/>
    <x v="2"/>
    <n v="7"/>
    <s v="Indianapolis"/>
    <s v="IN"/>
    <s v="29-06-2016"/>
    <n v="726"/>
    <n v="208"/>
    <n v="3723"/>
    <n v="4286"/>
    <n v="64"/>
    <x v="1"/>
    <n v="10"/>
    <n v="8943"/>
  </r>
  <r>
    <n v="11214"/>
    <x v="1"/>
    <x v="6"/>
    <s v="Golddexon"/>
    <s v="23-01-2016"/>
    <s v="Rockford"/>
    <x v="2"/>
    <n v="7"/>
    <s v="Green Bay"/>
    <s v="WI"/>
    <s v="21-03-2016"/>
    <n v="375"/>
    <n v="375"/>
    <n v="2617"/>
    <n v="8076"/>
    <n v="60"/>
    <x v="1"/>
    <n v="2"/>
    <n v="11443"/>
  </r>
  <r>
    <n v="11215"/>
    <x v="2"/>
    <x v="3"/>
    <s v="Zunhouse"/>
    <s v="31-07-2016"/>
    <s v="Appleton"/>
    <x v="1"/>
    <n v="1"/>
    <s v="Grand Rapids"/>
    <s v="MI"/>
    <s v="01-08-2016"/>
    <n v="708"/>
    <n v="209"/>
    <n v="4931"/>
    <n v="5606"/>
    <n v="97"/>
    <x v="2"/>
    <n v="6"/>
    <n v="11454"/>
  </r>
  <r>
    <n v="11216"/>
    <x v="2"/>
    <x v="7"/>
    <s v="Inchholdings"/>
    <s v="19-01-2016"/>
    <s v="Cincinnati"/>
    <x v="4"/>
    <n v="4"/>
    <s v="Gary"/>
    <s v="IN"/>
    <s v="23-01-2016"/>
    <n v="1155"/>
    <n v="455"/>
    <n v="6654"/>
    <n v="7506"/>
    <n v="77"/>
    <x v="0"/>
    <n v="4"/>
    <n v="15770"/>
  </r>
  <r>
    <n v="11217"/>
    <x v="2"/>
    <x v="3"/>
    <s v="Runhigh"/>
    <s v="05-08-2016"/>
    <s v="Dayton"/>
    <x v="4"/>
    <n v="3"/>
    <s v="Elgin"/>
    <s v="IL"/>
    <s v="08-08-2016"/>
    <n v="675"/>
    <n v="481"/>
    <n v="3831"/>
    <n v="4536"/>
    <n v="87"/>
    <x v="0"/>
    <n v="1"/>
    <n v="9523"/>
  </r>
  <r>
    <n v="11218"/>
    <x v="2"/>
    <x v="0"/>
    <s v="white-high"/>
    <s v="19-04-2016"/>
    <s v="Toledo"/>
    <x v="4"/>
    <n v="2"/>
    <s v="Detriot"/>
    <s v="MI"/>
    <s v="21-04-2016"/>
    <n v="744"/>
    <n v="637"/>
    <n v="661"/>
    <n v="1262"/>
    <n v="88"/>
    <x v="0"/>
    <n v="4"/>
    <n v="3304"/>
  </r>
  <r>
    <n v="11219"/>
    <x v="2"/>
    <x v="7"/>
    <s v="Fasezoomfix"/>
    <s v="25-03-2016"/>
    <s v="Lansing"/>
    <x v="0"/>
    <n v="6"/>
    <s v="Dayton"/>
    <s v="OH"/>
    <s v="30-03-2016"/>
    <n v="300"/>
    <n v="283"/>
    <n v="1660"/>
    <n v="2220"/>
    <n v="62"/>
    <x v="1"/>
    <n v="3"/>
    <n v="4463"/>
  </r>
  <r>
    <n v="11220"/>
    <x v="1"/>
    <x v="0"/>
    <s v="Dingcan"/>
    <s v="30-08-2016"/>
    <s v="Bangor"/>
    <x v="0"/>
    <n v="7"/>
    <s v="Davenport"/>
    <s v="IA"/>
    <s v="05-09-2016"/>
    <n v="383"/>
    <n v="383"/>
    <n v="3340"/>
    <n v="3578"/>
    <n v="53"/>
    <x v="1"/>
    <n v="5"/>
    <n v="7684"/>
  </r>
  <r>
    <n v="11221"/>
    <x v="2"/>
    <x v="7"/>
    <s v="Opebase"/>
    <s v="06-08-2016"/>
    <s v="Elgin"/>
    <x v="2"/>
    <n v="3"/>
    <s v="Cincinnati"/>
    <s v="OH"/>
    <s v="06-08-2016"/>
    <n v="434"/>
    <n v="434"/>
    <n v="5983"/>
    <n v="6719"/>
    <n v="89"/>
    <x v="0"/>
    <n v="4"/>
    <n v="13570"/>
  </r>
  <r>
    <n v="11222"/>
    <x v="2"/>
    <x v="5"/>
    <s v="hexzim"/>
    <s v="28-01-2016"/>
    <s v="Skokie"/>
    <x v="2"/>
    <n v="1"/>
    <s v="Chicago"/>
    <s v="IL"/>
    <s v="29-01-2016"/>
    <n v="923"/>
    <n v="745"/>
    <n v="4244"/>
    <n v="5195"/>
    <n v="54"/>
    <x v="0"/>
    <n v="5"/>
    <n v="11107"/>
  </r>
  <r>
    <n v="11223"/>
    <x v="2"/>
    <x v="5"/>
    <s v="Scotlex"/>
    <s v="08-02-2016"/>
    <s v="Kalamazoo"/>
    <x v="0"/>
    <n v="3"/>
    <s v="Bangor"/>
    <s v="MI"/>
    <s v="11-02-2016"/>
    <n v="799"/>
    <n v="799"/>
    <n v="4013"/>
    <n v="4545"/>
    <n v="69"/>
    <x v="0"/>
    <n v="10"/>
    <n v="10156"/>
  </r>
  <r>
    <n v="11224"/>
    <x v="1"/>
    <x v="7"/>
    <s v="Good-find"/>
    <s v="03-03-2016"/>
    <s v="Davenport"/>
    <x v="5"/>
    <n v="4"/>
    <s v="Appleton"/>
    <s v="WI"/>
    <s v="07-03-2016"/>
    <n v="704"/>
    <n v="468"/>
    <n v="5215"/>
    <n v="5939"/>
    <n v="96"/>
    <x v="0"/>
    <n v="8"/>
    <n v="12326"/>
  </r>
  <r>
    <n v="11225"/>
    <x v="1"/>
    <x v="7"/>
    <s v="Plexlamway"/>
    <s v="30-03-2016"/>
    <s v="Grand Rapids"/>
    <x v="0"/>
    <n v="4"/>
    <s v="Toledo"/>
    <s v="OH"/>
    <s v="03-04-2016"/>
    <n v="849"/>
    <n v="408"/>
    <n v="4588"/>
    <n v="4689"/>
    <n v="89"/>
    <x v="0"/>
    <n v="5"/>
    <n v="10534"/>
  </r>
  <r>
    <n v="11226"/>
    <x v="2"/>
    <x v="7"/>
    <s v="Latgotrax"/>
    <s v="04-06-2016"/>
    <s v="Milwaukee"/>
    <x v="1"/>
    <n v="1"/>
    <s v="Springfield"/>
    <s v="IL"/>
    <s v="05-06-2016"/>
    <n v="982"/>
    <n v="710"/>
    <n v="4948"/>
    <n v="5114"/>
    <n v="91"/>
    <x v="0"/>
    <n v="5"/>
    <n v="11754"/>
  </r>
  <r>
    <n v="11227"/>
    <x v="2"/>
    <x v="0"/>
    <s v="hotity"/>
    <s v="13-04-2016"/>
    <s v="Springfield"/>
    <x v="2"/>
    <n v="1"/>
    <s v="Skokie"/>
    <s v="IL"/>
    <s v="14-04-2016"/>
    <n v="303"/>
    <n v="303"/>
    <n v="3886"/>
    <n v="4247"/>
    <n v="61"/>
    <x v="0"/>
    <n v="5"/>
    <n v="8739"/>
  </r>
  <r>
    <n v="11228"/>
    <x v="2"/>
    <x v="2"/>
    <s v="Scothouse"/>
    <s v="18-06-2016"/>
    <s v="Chicago"/>
    <x v="2"/>
    <n v="1"/>
    <s v="Rockford"/>
    <s v="IL"/>
    <s v="19-06-2016"/>
    <n v="767"/>
    <n v="750"/>
    <n v="1863"/>
    <n v="-53"/>
    <n v="81"/>
    <x v="0"/>
    <n v="9"/>
    <n v="3327"/>
  </r>
  <r>
    <n v="11229"/>
    <x v="1"/>
    <x v="3"/>
    <s v="Striplane"/>
    <s v="23-06-2016"/>
    <s v="Indianapolis"/>
    <x v="3"/>
    <n v="2"/>
    <s v="Northbrook"/>
    <s v="IL"/>
    <s v="24-06-2016"/>
    <n v="1070"/>
    <n v="535"/>
    <n v="3071"/>
    <n v="3892"/>
    <n v="83"/>
    <x v="0"/>
    <n v="7"/>
    <n v="8568"/>
  </r>
  <r>
    <n v="11230"/>
    <x v="1"/>
    <x v="6"/>
    <s v="Technodax"/>
    <s v="19-01-2016"/>
    <s v="Northbrook"/>
    <x v="2"/>
    <n v="10"/>
    <s v="Naperville"/>
    <s v="IL"/>
    <s v="29-01-2016"/>
    <n v="1130"/>
    <n v="788"/>
    <n v="3677"/>
    <n v="7917"/>
    <n v="99"/>
    <x v="1"/>
    <n v="6"/>
    <n v="13512"/>
  </r>
  <r>
    <n v="11231"/>
    <x v="2"/>
    <x v="5"/>
    <s v="re-can"/>
    <s v="19-04-2016"/>
    <s v="Detriot"/>
    <x v="0"/>
    <n v="8"/>
    <s v="Monon"/>
    <s v="IN"/>
    <s v="27-04-2016"/>
    <n v="731"/>
    <n v="441"/>
    <n v="1473"/>
    <n v="1787"/>
    <n v="91"/>
    <x v="1"/>
    <n v="2"/>
    <n v="4432"/>
  </r>
  <r>
    <n v="11232"/>
    <x v="1"/>
    <x v="6"/>
    <s v="Unatrax"/>
    <s v="12-06-2016"/>
    <s v="Gary"/>
    <x v="3"/>
    <n v="7"/>
    <s v="Milwaukee"/>
    <s v="WI"/>
    <s v="19-06-2016"/>
    <n v="1127"/>
    <n v="223"/>
    <n v="537"/>
    <n v="4845"/>
    <n v="54"/>
    <x v="1"/>
    <n v="9"/>
    <n v="6732"/>
  </r>
  <r>
    <n v="11233"/>
    <x v="1"/>
    <x v="2"/>
    <s v="acequote"/>
    <s v="15-01-2016"/>
    <s v="Joliet"/>
    <x v="2"/>
    <n v="5"/>
    <s v="Madison"/>
    <s v="WI"/>
    <s v="20-01-2016"/>
    <n v="205"/>
    <n v="205"/>
    <n v="889"/>
    <n v="-1505"/>
    <n v="87"/>
    <x v="1"/>
    <n v="8"/>
    <n v="-206"/>
  </r>
  <r>
    <n v="11234"/>
    <x v="1"/>
    <x v="5"/>
    <s v="ganz-is"/>
    <s v="25-04-2016"/>
    <s v="Monon"/>
    <x v="3"/>
    <n v="6"/>
    <s v="Lansing"/>
    <s v="MI"/>
    <s v="21-03-2016"/>
    <n v="766"/>
    <n v="314"/>
    <n v="5853"/>
    <n v="5965"/>
    <n v="58"/>
    <x v="1"/>
    <n v="6"/>
    <n v="12898"/>
  </r>
  <r>
    <n v="11235"/>
    <x v="1"/>
    <x v="7"/>
    <s v="Sonbam"/>
    <s v="23-08-2016"/>
    <s v="Madison"/>
    <x v="1"/>
    <n v="2"/>
    <s v="Kalamazoo"/>
    <s v="MI"/>
    <s v="25-08-2016"/>
    <n v="287"/>
    <n v="287"/>
    <n v="605"/>
    <n v="929"/>
    <n v="94"/>
    <x v="2"/>
    <n v="6"/>
    <n v="2108"/>
  </r>
  <r>
    <n v="11236"/>
    <x v="1"/>
    <x v="5"/>
    <s v="Freebam"/>
    <s v="06-05-2016"/>
    <s v="Green Bay"/>
    <x v="1"/>
    <n v="4"/>
    <s v="Joliet"/>
    <s v="IL"/>
    <s v="10-05-2016"/>
    <n v="835"/>
    <n v="627"/>
    <n v="74"/>
    <n v="364"/>
    <n v="71"/>
    <x v="0"/>
    <n v="6"/>
    <n v="1900"/>
  </r>
  <r>
    <n v="11237"/>
    <x v="1"/>
    <x v="7"/>
    <s v="Faxzumtrax"/>
    <s v="16-04-2016"/>
    <s v="Naperville"/>
    <x v="2"/>
    <n v="1"/>
    <s v="Indianapolis"/>
    <s v="IN"/>
    <s v="17-04-2016"/>
    <n v="862"/>
    <n v="395"/>
    <n v="6527"/>
    <n v="7415"/>
    <n v="65"/>
    <x v="0"/>
    <n v="2"/>
    <n v="15199"/>
  </r>
  <r>
    <n v="11238"/>
    <x v="2"/>
    <x v="7"/>
    <s v="Sonzamace"/>
    <s v="07-06-2016"/>
    <s v="Rockford"/>
    <x v="2"/>
    <n v="1"/>
    <s v="Green Bay"/>
    <s v="WI"/>
    <s v="08-06-2016"/>
    <n v="598"/>
    <n v="304"/>
    <n v="5026"/>
    <n v="5597"/>
    <n v="96"/>
    <x v="0"/>
    <n v="7"/>
    <n v="11525"/>
  </r>
  <r>
    <n v="11239"/>
    <x v="2"/>
    <x v="6"/>
    <s v="Linezatlam"/>
    <s v="15-04-2016"/>
    <s v="Appleton"/>
    <x v="1"/>
    <n v="8"/>
    <s v="Grand Rapids"/>
    <s v="MI"/>
    <s v="22-04-2016"/>
    <n v="704"/>
    <n v="330"/>
    <n v="5386"/>
    <n v="9762"/>
    <n v="57"/>
    <x v="1"/>
    <n v="5"/>
    <n v="16182"/>
  </r>
  <r>
    <n v="11240"/>
    <x v="2"/>
    <x v="5"/>
    <s v="O-ace"/>
    <s v="16-07-2016"/>
    <s v="Cincinnati"/>
    <x v="4"/>
    <n v="10"/>
    <s v="Gary"/>
    <s v="IN"/>
    <s v="23-07-2016"/>
    <n v="334"/>
    <n v="334"/>
    <n v="8424"/>
    <n v="8724"/>
    <n v="87"/>
    <x v="1"/>
    <n v="4"/>
    <n v="17816"/>
  </r>
  <r>
    <n v="11241"/>
    <x v="1"/>
    <x v="7"/>
    <s v="Statway"/>
    <s v="09-05-2016"/>
    <s v="Dayton"/>
    <x v="4"/>
    <n v="3"/>
    <s v="Elgin"/>
    <s v="IL"/>
    <s v="10-05-2016"/>
    <n v="870"/>
    <n v="263"/>
    <n v="3421"/>
    <n v="3958"/>
    <n v="86"/>
    <x v="0"/>
    <n v="7"/>
    <n v="8512"/>
  </r>
  <r>
    <n v="11242"/>
    <x v="2"/>
    <x v="3"/>
    <s v="Zunzone"/>
    <s v="06-01-2016"/>
    <s v="Toledo"/>
    <x v="4"/>
    <n v="4"/>
    <s v="Detriot"/>
    <s v="MI"/>
    <s v="10-01-2016"/>
    <n v="509"/>
    <n v="218"/>
    <n v="359"/>
    <n v="1117"/>
    <n v="82"/>
    <x v="0"/>
    <n v="2"/>
    <n v="2203"/>
  </r>
  <r>
    <n v="11243"/>
    <x v="2"/>
    <x v="7"/>
    <s v="hat-core"/>
    <s v="06-02-2016"/>
    <s v="Lansing"/>
    <x v="0"/>
    <n v="4"/>
    <s v="Dayton"/>
    <s v="OH"/>
    <s v="10-02-2016"/>
    <n v="784"/>
    <n v="410"/>
    <n v="5982"/>
    <n v="6723"/>
    <n v="66"/>
    <x v="0"/>
    <n v="9"/>
    <n v="13899"/>
  </r>
  <r>
    <n v="11244"/>
    <x v="2"/>
    <x v="5"/>
    <s v="zathhow"/>
    <s v="06-04-2016"/>
    <s v="Bangor"/>
    <x v="0"/>
    <n v="1"/>
    <s v="Davenport"/>
    <s v="IA"/>
    <s v="07-04-2016"/>
    <n v="846"/>
    <n v="235"/>
    <n v="1348"/>
    <n v="1895"/>
    <n v="60"/>
    <x v="0"/>
    <n v="5"/>
    <n v="4324"/>
  </r>
  <r>
    <n v="11245"/>
    <x v="1"/>
    <x v="5"/>
    <s v="Subvivais"/>
    <s v="10-08-2016"/>
    <s v="Elgin"/>
    <x v="2"/>
    <n v="3"/>
    <s v="Cincinnati"/>
    <s v="OH"/>
    <s v="13-08-2016"/>
    <n v="889"/>
    <n v="502"/>
    <n v="2718"/>
    <n v="3258"/>
    <n v="56"/>
    <x v="0"/>
    <n v="5"/>
    <n v="7367"/>
  </r>
  <r>
    <n v="11246"/>
    <x v="1"/>
    <x v="7"/>
    <s v="Saltfan"/>
    <s v="04-01-2016"/>
    <s v="Skokie"/>
    <x v="2"/>
    <n v="4"/>
    <s v="Chicago"/>
    <s v="IL"/>
    <s v="08-01-2016"/>
    <n v="1158"/>
    <n v="315"/>
    <n v="-260"/>
    <n v="192"/>
    <n v="94"/>
    <x v="0"/>
    <n v="5"/>
    <n v="1405"/>
  </r>
  <r>
    <n v="11247"/>
    <x v="2"/>
    <x v="0"/>
    <s v="Joygreen"/>
    <s v="03-06-2016"/>
    <s v="Kalamazoo"/>
    <x v="0"/>
    <n v="3"/>
    <s v="Bangor"/>
    <s v="MI"/>
    <s v="06-06-2016"/>
    <n v="620"/>
    <n v="319"/>
    <n v="8454"/>
    <n v="8991"/>
    <n v="84"/>
    <x v="0"/>
    <n v="9"/>
    <n v="18384"/>
  </r>
  <r>
    <n v="11248"/>
    <x v="1"/>
    <x v="2"/>
    <s v="Donelectrics"/>
    <s v="28-02-2016"/>
    <s v="Davenport"/>
    <x v="5"/>
    <n v="3"/>
    <s v="Appleton"/>
    <s v="WI"/>
    <s v="02-03-2016"/>
    <n v="508"/>
    <n v="493"/>
    <n v="2674"/>
    <n v="860"/>
    <n v="73"/>
    <x v="0"/>
    <n v="3"/>
    <n v="4535"/>
  </r>
  <r>
    <n v="11249"/>
    <x v="1"/>
    <x v="6"/>
    <s v="Icedox"/>
    <s v="01-01-2016"/>
    <s v="Grand Rapids"/>
    <x v="0"/>
    <n v="3"/>
    <s v="Toledo"/>
    <s v="OH"/>
    <s v="02-01-2016"/>
    <n v="357"/>
    <n v="238"/>
    <n v="2276"/>
    <n v="7388"/>
    <n v="60"/>
    <x v="0"/>
    <n v="10"/>
    <n v="10259"/>
  </r>
  <r>
    <n v="11250"/>
    <x v="2"/>
    <x v="5"/>
    <s v="Namelectronics"/>
    <s v="23-04-2016"/>
    <s v="Milwaukee"/>
    <x v="1"/>
    <n v="9"/>
    <s v="Springfield"/>
    <s v="IL"/>
    <s v="02-05-2016"/>
    <n v="384"/>
    <n v="361"/>
    <n v="498"/>
    <n v="1465"/>
    <n v="57"/>
    <x v="1"/>
    <n v="9"/>
    <n v="2708"/>
  </r>
  <r>
    <n v="11251"/>
    <x v="1"/>
    <x v="3"/>
    <s v="Warecity"/>
    <s v="02-02-2016"/>
    <s v="Springfield"/>
    <x v="2"/>
    <n v="7"/>
    <s v="Skokie"/>
    <s v="IL"/>
    <s v="09-02-2016"/>
    <n v="875"/>
    <n v="518"/>
    <n v="6056"/>
    <n v="6354"/>
    <n v="84"/>
    <x v="1"/>
    <n v="6"/>
    <n v="13803"/>
  </r>
  <r>
    <n v="11252"/>
    <x v="2"/>
    <x v="6"/>
    <s v="Donremlane"/>
    <s v="04-07-2016"/>
    <s v="Chicago"/>
    <x v="2"/>
    <n v="5"/>
    <s v="Rockford"/>
    <s v="IL"/>
    <s v="09-07-2016"/>
    <n v="1057"/>
    <n v="216"/>
    <n v="6694"/>
    <n v="11259"/>
    <n v="52"/>
    <x v="1"/>
    <n v="8"/>
    <n v="19226"/>
  </r>
  <r>
    <n v="11253"/>
    <x v="2"/>
    <x v="0"/>
    <s v="Ganzlane"/>
    <s v="30-07-2016"/>
    <s v="Indianapolis"/>
    <x v="3"/>
    <n v="8"/>
    <s v="Northbrook"/>
    <s v="IL"/>
    <s v="07-08-2016"/>
    <n v="645"/>
    <n v="645"/>
    <n v="6897"/>
    <n v="7373"/>
    <n v="63"/>
    <x v="1"/>
    <n v="10"/>
    <n v="15560"/>
  </r>
  <r>
    <n v="11254"/>
    <x v="1"/>
    <x v="3"/>
    <s v="Streetlam"/>
    <s v="11-04-2016"/>
    <s v="Northbrook"/>
    <x v="2"/>
    <n v="8"/>
    <s v="Naperville"/>
    <s v="IL"/>
    <s v="21-03-2016"/>
    <n v="279"/>
    <n v="262"/>
    <n v="7859"/>
    <n v="8810"/>
    <n v="68"/>
    <x v="1"/>
    <n v="2"/>
    <n v="17210"/>
  </r>
  <r>
    <n v="11255"/>
    <x v="1"/>
    <x v="6"/>
    <s v="Tonsanhigh"/>
    <s v="26-02-2016"/>
    <s v="Detriot"/>
    <x v="0"/>
    <n v="2"/>
    <s v="Monon"/>
    <s v="IN"/>
    <s v="28-02-2016"/>
    <n v="441"/>
    <n v="353"/>
    <n v="5679"/>
    <n v="10241"/>
    <n v="52"/>
    <x v="2"/>
    <n v="10"/>
    <n v="16714"/>
  </r>
  <r>
    <n v="11256"/>
    <x v="1"/>
    <x v="5"/>
    <s v="Siliconcore"/>
    <s v="29-02-2016"/>
    <s v="Gary"/>
    <x v="3"/>
    <n v="1"/>
    <s v="Milwaukee"/>
    <s v="WI"/>
    <s v="01-03-2016"/>
    <n v="297"/>
    <n v="297"/>
    <n v="3948"/>
    <n v="4412"/>
    <n v="87"/>
    <x v="0"/>
    <n v="1"/>
    <n v="8954"/>
  </r>
  <r>
    <n v="11257"/>
    <x v="2"/>
    <x v="7"/>
    <s v="dan-high"/>
    <s v="05-02-2016"/>
    <s v="Joliet"/>
    <x v="2"/>
    <n v="2"/>
    <s v="Madison"/>
    <s v="WI"/>
    <s v="07-02-2016"/>
    <n v="772"/>
    <n v="660"/>
    <n v="4336"/>
    <n v="4985"/>
    <n v="94"/>
    <x v="0"/>
    <n v="3"/>
    <n v="10753"/>
  </r>
  <r>
    <n v="11258"/>
    <x v="1"/>
    <x v="0"/>
    <s v="Jobtechnology"/>
    <s v="25-03-2016"/>
    <s v="Monon"/>
    <x v="3"/>
    <n v="2"/>
    <s v="Lansing"/>
    <s v="MI"/>
    <s v="27-03-2016"/>
    <n v="415"/>
    <n v="349"/>
    <n v="7780"/>
    <n v="8652"/>
    <n v="76"/>
    <x v="0"/>
    <n v="8"/>
    <n v="17196"/>
  </r>
  <r>
    <n v="11259"/>
    <x v="1"/>
    <x v="2"/>
    <s v="Daltron"/>
    <s v="08-02-2016"/>
    <s v="Madison"/>
    <x v="1"/>
    <n v="8"/>
    <s v="Kalamazoo"/>
    <s v="MI"/>
    <s v="15-02-2016"/>
    <n v="601"/>
    <n v="566"/>
    <n v="4722"/>
    <n v="2547"/>
    <n v="79"/>
    <x v="1"/>
    <n v="7"/>
    <n v="8436"/>
  </r>
  <r>
    <n v="11260"/>
    <x v="2"/>
    <x v="7"/>
    <s v="Y-strip"/>
    <s v="03-04-2016"/>
    <s v="Green Bay"/>
    <x v="1"/>
    <n v="10"/>
    <s v="Joliet"/>
    <s v="IL"/>
    <s v="10-04-2016"/>
    <n v="1031"/>
    <n v="205"/>
    <n v="554"/>
    <n v="921"/>
    <n v="79"/>
    <x v="1"/>
    <n v="5"/>
    <n v="2711"/>
  </r>
  <r>
    <n v="11261"/>
    <x v="2"/>
    <x v="0"/>
    <s v="Danfan"/>
    <s v="20-01-2016"/>
    <s v="Naperville"/>
    <x v="2"/>
    <n v="4"/>
    <s v="Indianapolis"/>
    <s v="IN"/>
    <s v="23-01-2016"/>
    <n v="360"/>
    <n v="212"/>
    <n v="1749"/>
    <n v="2438"/>
    <n v="63"/>
    <x v="0"/>
    <n v="6"/>
    <n v="4759"/>
  </r>
  <r>
    <n v="11262"/>
    <x v="2"/>
    <x v="3"/>
    <s v="Plustaxon"/>
    <s v="28-02-2016"/>
    <s v="Rockford"/>
    <x v="2"/>
    <n v="4"/>
    <s v="Green Bay"/>
    <s v="WI"/>
    <s v="03-03-2016"/>
    <n v="721"/>
    <n v="717"/>
    <n v="8314"/>
    <n v="8586"/>
    <n v="74"/>
    <x v="0"/>
    <n v="7"/>
    <n v="18338"/>
  </r>
  <r>
    <n v="11263"/>
    <x v="2"/>
    <x v="3"/>
    <s v="Truebam"/>
    <s v="27-04-2016"/>
    <s v="Appleton"/>
    <x v="1"/>
    <n v="3"/>
    <s v="Grand Rapids"/>
    <s v="MI"/>
    <s v="30-04-2016"/>
    <n v="860"/>
    <n v="330"/>
    <n v="486"/>
    <n v="858"/>
    <n v="84"/>
    <x v="0"/>
    <n v="3"/>
    <n v="2534"/>
  </r>
  <r>
    <n v="11264"/>
    <x v="1"/>
    <x v="0"/>
    <s v="Triootity"/>
    <s v="27-08-2016"/>
    <s v="Cincinnati"/>
    <x v="4"/>
    <n v="2"/>
    <s v="Gary"/>
    <s v="IN"/>
    <s v="29-08-2016"/>
    <n v="425"/>
    <n v="425"/>
    <n v="2551"/>
    <n v="3222"/>
    <n v="59"/>
    <x v="0"/>
    <n v="10"/>
    <n v="6623"/>
  </r>
  <r>
    <n v="11265"/>
    <x v="2"/>
    <x v="7"/>
    <s v="Konknix"/>
    <s v="12-05-2016"/>
    <s v="Dayton"/>
    <x v="4"/>
    <n v="3"/>
    <s v="Elgin"/>
    <s v="IL"/>
    <s v="15-05-2016"/>
    <n v="209"/>
    <n v="209"/>
    <n v="257"/>
    <n v="1232"/>
    <n v="75"/>
    <x v="0"/>
    <n v="3"/>
    <n v="1907"/>
  </r>
  <r>
    <n v="11266"/>
    <x v="1"/>
    <x v="7"/>
    <s v="Dongbase"/>
    <s v="21-04-2016"/>
    <s v="Toledo"/>
    <x v="4"/>
    <n v="3"/>
    <s v="Detriot"/>
    <s v="MI"/>
    <s v="24-04-2016"/>
    <n v="571"/>
    <n v="238"/>
    <n v="3966"/>
    <n v="4608"/>
    <n v="61"/>
    <x v="0"/>
    <n v="6"/>
    <n v="9383"/>
  </r>
  <r>
    <n v="11267"/>
    <x v="2"/>
    <x v="2"/>
    <s v="Howelectrics"/>
    <s v="19-04-2016"/>
    <s v="Lansing"/>
    <x v="0"/>
    <n v="2"/>
    <s v="Dayton"/>
    <s v="OH"/>
    <s v="21-04-2016"/>
    <n v="251"/>
    <n v="251"/>
    <n v="706"/>
    <n v="-946"/>
    <n v="56"/>
    <x v="0"/>
    <n v="5"/>
    <n v="262"/>
  </r>
  <r>
    <n v="11268"/>
    <x v="1"/>
    <x v="6"/>
    <s v="Dingfax"/>
    <s v="05-06-2016"/>
    <s v="Bangor"/>
    <x v="0"/>
    <n v="4"/>
    <s v="Davenport"/>
    <s v="IA"/>
    <s v="09-06-2016"/>
    <n v="417"/>
    <n v="417"/>
    <n v="5609"/>
    <n v="10727"/>
    <n v="63"/>
    <x v="0"/>
    <n v="1"/>
    <n v="17170"/>
  </r>
  <r>
    <n v="11269"/>
    <x v="2"/>
    <x v="7"/>
    <s v="Zimex"/>
    <s v="19-06-2016"/>
    <s v="Elgin"/>
    <x v="2"/>
    <n v="2"/>
    <s v="Cincinnati"/>
    <s v="OH"/>
    <s v="20-06-2016"/>
    <n v="515"/>
    <n v="245"/>
    <n v="2199"/>
    <n v="3038"/>
    <n v="75"/>
    <x v="0"/>
    <n v="9"/>
    <n v="5997"/>
  </r>
  <r>
    <n v="11270"/>
    <x v="1"/>
    <x v="3"/>
    <s v="Saocity"/>
    <s v="11-04-2016"/>
    <s v="Skokie"/>
    <x v="2"/>
    <n v="9"/>
    <s v="Chicago"/>
    <s v="IL"/>
    <s v="20-04-2016"/>
    <n v="483"/>
    <n v="211"/>
    <n v="4834"/>
    <n v="5155"/>
    <n v="93"/>
    <x v="1"/>
    <n v="5"/>
    <n v="10683"/>
  </r>
  <r>
    <n v="11271"/>
    <x v="2"/>
    <x v="0"/>
    <s v="Joyzim"/>
    <s v="12-08-2016"/>
    <s v="Kalamazoo"/>
    <x v="0"/>
    <n v="9"/>
    <s v="Bangor"/>
    <s v="MI"/>
    <s v="21-08-2016"/>
    <n v="376"/>
    <n v="376"/>
    <n v="7657"/>
    <n v="7921"/>
    <n v="58"/>
    <x v="1"/>
    <n v="2"/>
    <n v="16330"/>
  </r>
  <r>
    <n v="11272"/>
    <x v="2"/>
    <x v="6"/>
    <s v="Silver-line"/>
    <s v="25-04-2016"/>
    <s v="Davenport"/>
    <x v="5"/>
    <n v="5"/>
    <s v="Appleton"/>
    <s v="WI"/>
    <s v="30-04-2016"/>
    <n v="1171"/>
    <n v="726"/>
    <n v="7699"/>
    <n v="12593"/>
    <n v="52"/>
    <x v="1"/>
    <n v="3"/>
    <n v="22189"/>
  </r>
  <r>
    <n v="11273"/>
    <x v="1"/>
    <x v="0"/>
    <s v="una-phase"/>
    <s v="26-07-2016"/>
    <s v="Grand Rapids"/>
    <x v="0"/>
    <n v="8"/>
    <s v="Toledo"/>
    <s v="OH"/>
    <s v="03-08-2016"/>
    <n v="778"/>
    <n v="336"/>
    <n v="2653"/>
    <n v="3073"/>
    <n v="51"/>
    <x v="1"/>
    <n v="2"/>
    <n v="6840"/>
  </r>
  <r>
    <n v="11274"/>
    <x v="1"/>
    <x v="3"/>
    <s v="Condexon"/>
    <s v="16-05-2016"/>
    <s v="Milwaukee"/>
    <x v="1"/>
    <n v="7"/>
    <s v="Springfield"/>
    <s v="IL"/>
    <s v="21-03-2016"/>
    <n v="324"/>
    <n v="324"/>
    <n v="1173"/>
    <n v="1301"/>
    <n v="99"/>
    <x v="1"/>
    <n v="7"/>
    <n v="3122"/>
  </r>
  <r>
    <n v="11275"/>
    <x v="1"/>
    <x v="2"/>
    <s v="Roundlam"/>
    <s v="08-07-2016"/>
    <s v="Springfield"/>
    <x v="2"/>
    <n v="1"/>
    <s v="Skokie"/>
    <s v="IL"/>
    <s v="09-07-2016"/>
    <n v="249"/>
    <n v="249"/>
    <n v="-25"/>
    <n v="-2177"/>
    <n v="87"/>
    <x v="2"/>
    <n v="3"/>
    <n v="-1704"/>
  </r>
  <r>
    <n v="11276"/>
    <x v="1"/>
    <x v="7"/>
    <s v="Canphase"/>
    <s v="29-01-2016"/>
    <s v="Chicago"/>
    <x v="2"/>
    <n v="2"/>
    <s v="Rockford"/>
    <s v="IL"/>
    <s v="31-01-2016"/>
    <n v="1181"/>
    <n v="789"/>
    <n v="6685"/>
    <n v="7441"/>
    <n v="94"/>
    <x v="0"/>
    <n v="7"/>
    <n v="16096"/>
  </r>
  <r>
    <n v="11277"/>
    <x v="2"/>
    <x v="7"/>
    <s v="betaity"/>
    <s v="23-05-2016"/>
    <s v="Indianapolis"/>
    <x v="3"/>
    <n v="4"/>
    <s v="Northbrook"/>
    <s v="IL"/>
    <s v="27-05-2016"/>
    <n v="660"/>
    <n v="464"/>
    <n v="4320"/>
    <n v="4745"/>
    <n v="92"/>
    <x v="0"/>
    <n v="7"/>
    <n v="10189"/>
  </r>
  <r>
    <n v="11278"/>
    <x v="1"/>
    <x v="0"/>
    <s v="Jaydox"/>
    <s v="02-03-2016"/>
    <s v="Northbrook"/>
    <x v="2"/>
    <n v="1"/>
    <s v="Naperville"/>
    <s v="IL"/>
    <s v="03-03-2016"/>
    <n v="1160"/>
    <n v="522"/>
    <n v="5837"/>
    <n v="6816"/>
    <n v="59"/>
    <x v="0"/>
    <n v="2"/>
    <n v="14335"/>
  </r>
  <r>
    <n v="11279"/>
    <x v="1"/>
    <x v="6"/>
    <s v="O-tom"/>
    <s v="22-03-2016"/>
    <s v="Detriot"/>
    <x v="0"/>
    <n v="5"/>
    <s v="Monon"/>
    <s v="IN"/>
    <s v="26-03-2016"/>
    <n v="290"/>
    <n v="289"/>
    <n v="1185"/>
    <n v="4621"/>
    <n v="76"/>
    <x v="1"/>
    <n v="5"/>
    <n v="6385"/>
  </r>
  <r>
    <n v="11280"/>
    <x v="1"/>
    <x v="3"/>
    <s v="Canex"/>
    <s v="12-07-2016"/>
    <s v="Gary"/>
    <x v="3"/>
    <n v="10"/>
    <s v="Milwaukee"/>
    <s v="WI"/>
    <s v="20-07-2016"/>
    <n v="376"/>
    <n v="376"/>
    <n v="4676"/>
    <n v="4798"/>
    <n v="90"/>
    <x v="1"/>
    <n v="4"/>
    <n v="10226"/>
  </r>
  <r>
    <n v="11281"/>
    <x v="1"/>
    <x v="6"/>
    <s v="villahouse"/>
    <s v="11-03-2016"/>
    <s v="Joliet"/>
    <x v="2"/>
    <n v="3"/>
    <s v="Madison"/>
    <s v="WI"/>
    <s v="12-03-2016"/>
    <n v="1074"/>
    <n v="553"/>
    <n v="2018"/>
    <n v="5684"/>
    <n v="77"/>
    <x v="0"/>
    <n v="3"/>
    <n v="9329"/>
  </r>
  <r>
    <n v="11282"/>
    <x v="2"/>
    <x v="3"/>
    <s v="Tempfan"/>
    <s v="27-05-2016"/>
    <s v="Monon"/>
    <x v="3"/>
    <n v="3"/>
    <s v="Lansing"/>
    <s v="MI"/>
    <s v="30-05-2016"/>
    <n v="1130"/>
    <n v="518"/>
    <n v="6847"/>
    <n v="7684"/>
    <n v="65"/>
    <x v="0"/>
    <n v="8"/>
    <n v="16179"/>
  </r>
  <r>
    <n v="11283"/>
    <x v="2"/>
    <x v="0"/>
    <s v="Vivazim"/>
    <s v="08-02-2016"/>
    <s v="Madison"/>
    <x v="1"/>
    <n v="2"/>
    <s v="Kalamazoo"/>
    <s v="MI"/>
    <s v="10-02-2016"/>
    <n v="999"/>
    <n v="321"/>
    <n v="2628"/>
    <n v="2971"/>
    <n v="83"/>
    <x v="0"/>
    <n v="6"/>
    <n v="6919"/>
  </r>
  <r>
    <n v="11284"/>
    <x v="1"/>
    <x v="0"/>
    <s v="citydexon"/>
    <s v="16-06-2016"/>
    <s v="Green Bay"/>
    <x v="1"/>
    <n v="1"/>
    <s v="Joliet"/>
    <s v="IL"/>
    <s v="17-06-2016"/>
    <n v="1079"/>
    <n v="564"/>
    <n v="6387"/>
    <n v="6801"/>
    <n v="60"/>
    <x v="0"/>
    <n v="9"/>
    <n v="14831"/>
  </r>
  <r>
    <n v="11285"/>
    <x v="2"/>
    <x v="2"/>
    <s v="Ittam"/>
    <s v="13-06-2016"/>
    <s v="Naperville"/>
    <x v="2"/>
    <n v="4"/>
    <s v="Indianapolis"/>
    <s v="IN"/>
    <s v="17-06-2016"/>
    <n v="1050"/>
    <n v="266"/>
    <n v="7866"/>
    <n v="5649"/>
    <n v="82"/>
    <x v="0"/>
    <n v="5"/>
    <n v="14831"/>
  </r>
  <r>
    <n v="11286"/>
    <x v="2"/>
    <x v="6"/>
    <s v="saltlab"/>
    <s v="20-01-2016"/>
    <s v="Rockford"/>
    <x v="2"/>
    <n v="2"/>
    <s v="Green Bay"/>
    <s v="WI"/>
    <s v="22-01-2016"/>
    <n v="774"/>
    <n v="217"/>
    <n v="4269"/>
    <n v="8935"/>
    <n v="85"/>
    <x v="0"/>
    <n v="2"/>
    <n v="14195"/>
  </r>
  <r>
    <n v="11287"/>
    <x v="1"/>
    <x v="5"/>
    <s v="Conehotice"/>
    <s v="23-08-2016"/>
    <s v="Appleton"/>
    <x v="1"/>
    <n v="2"/>
    <s v="Grand Rapids"/>
    <s v="MI"/>
    <s v="25-08-2016"/>
    <n v="983"/>
    <n v="614"/>
    <n v="5377"/>
    <n v="6238"/>
    <n v="72"/>
    <x v="0"/>
    <n v="7"/>
    <n v="13212"/>
  </r>
  <r>
    <n v="11288"/>
    <x v="2"/>
    <x v="3"/>
    <s v="Itcantrans"/>
    <s v="24-02-2016"/>
    <s v="Cincinnati"/>
    <x v="4"/>
    <n v="1"/>
    <s v="Gary"/>
    <s v="IN"/>
    <s v="25-02-2016"/>
    <n v="959"/>
    <n v="520"/>
    <n v="7549"/>
    <n v="8424"/>
    <n v="93"/>
    <x v="0"/>
    <n v="4"/>
    <n v="17452"/>
  </r>
  <r>
    <n v="11289"/>
    <x v="2"/>
    <x v="5"/>
    <s v="Blue-tech"/>
    <s v="01-03-2016"/>
    <s v="Dayton"/>
    <x v="4"/>
    <n v="3"/>
    <s v="Elgin"/>
    <s v="IL"/>
    <s v="01-03-2016"/>
    <n v="551"/>
    <n v="551"/>
    <n v="453"/>
    <n v="1165"/>
    <n v="80"/>
    <x v="0"/>
    <n v="9"/>
    <n v="2720"/>
  </r>
  <r>
    <n v="11290"/>
    <x v="1"/>
    <x v="7"/>
    <s v="Unahigh"/>
    <s v="05-08-2016"/>
    <s v="Toledo"/>
    <x v="4"/>
    <n v="5"/>
    <s v="Detriot"/>
    <s v="MI"/>
    <s v="10-08-2016"/>
    <n v="555"/>
    <n v="280"/>
    <n v="5461"/>
    <n v="5932"/>
    <n v="87"/>
    <x v="1"/>
    <n v="10"/>
    <n v="12228"/>
  </r>
  <r>
    <n v="11291"/>
    <x v="1"/>
    <x v="5"/>
    <s v="openzap"/>
    <s v="06-08-2016"/>
    <s v="Lansing"/>
    <x v="0"/>
    <n v="5"/>
    <s v="Dayton"/>
    <s v="OH"/>
    <s v="11-08-2016"/>
    <n v="333"/>
    <n v="333"/>
    <n v="848"/>
    <n v="1655"/>
    <n v="100"/>
    <x v="1"/>
    <n v="8"/>
    <n v="3169"/>
  </r>
  <r>
    <n v="11292"/>
    <x v="2"/>
    <x v="3"/>
    <s v="Redozetam"/>
    <s v="06-04-2016"/>
    <s v="Bangor"/>
    <x v="0"/>
    <n v="10"/>
    <s v="Davenport"/>
    <s v="IA"/>
    <s v="16-04-2016"/>
    <n v="662"/>
    <n v="564"/>
    <n v="6958"/>
    <n v="7307"/>
    <n v="64"/>
    <x v="1"/>
    <n v="5"/>
    <n v="15491"/>
  </r>
  <r>
    <n v="11293"/>
    <x v="2"/>
    <x v="2"/>
    <s v="Coneranron"/>
    <s v="29-01-2016"/>
    <s v="Elgin"/>
    <x v="2"/>
    <n v="6"/>
    <s v="Cincinnati"/>
    <s v="OH"/>
    <s v="04-02-2016"/>
    <n v="352"/>
    <n v="352"/>
    <n v="6181"/>
    <n v="5026"/>
    <n v="72"/>
    <x v="1"/>
    <n v="8"/>
    <n v="11911"/>
  </r>
  <r>
    <n v="11294"/>
    <x v="2"/>
    <x v="3"/>
    <s v="zen-holdings"/>
    <s v="14-02-2016"/>
    <s v="Skokie"/>
    <x v="2"/>
    <n v="10"/>
    <s v="Chicago"/>
    <s v="IL"/>
    <s v="21-03-2016"/>
    <n v="469"/>
    <n v="469"/>
    <n v="5735"/>
    <n v="6120"/>
    <n v="67"/>
    <x v="1"/>
    <n v="2"/>
    <n v="12793"/>
  </r>
  <r>
    <n v="11295"/>
    <x v="1"/>
    <x v="0"/>
    <s v="Warebam"/>
    <s v="30-06-2016"/>
    <s v="Kalamazoo"/>
    <x v="0"/>
    <n v="2"/>
    <s v="Bangor"/>
    <s v="MI"/>
    <s v="02-07-2016"/>
    <n v="357"/>
    <n v="253"/>
    <n v="2510"/>
    <n v="3480"/>
    <n v="80"/>
    <x v="2"/>
    <n v="6"/>
    <n v="6600"/>
  </r>
  <r>
    <n v="11296"/>
    <x v="1"/>
    <x v="7"/>
    <s v="Zathlane"/>
    <s v="06-05-2016"/>
    <s v="Davenport"/>
    <x v="5"/>
    <n v="2"/>
    <s v="Appleton"/>
    <s v="WI"/>
    <s v="08-05-2016"/>
    <n v="908"/>
    <n v="767"/>
    <n v="512"/>
    <n v="1280"/>
    <n v="82"/>
    <x v="0"/>
    <n v="3"/>
    <n v="3467"/>
  </r>
  <r>
    <n v="11297"/>
    <x v="1"/>
    <x v="6"/>
    <s v="Hayholding"/>
    <s v="14-08-2016"/>
    <s v="Grand Rapids"/>
    <x v="0"/>
    <n v="2"/>
    <s v="Toledo"/>
    <s v="OH"/>
    <s v="16-08-2016"/>
    <n v="265"/>
    <n v="265"/>
    <n v="6625"/>
    <n v="11210"/>
    <n v="89"/>
    <x v="0"/>
    <n v="6"/>
    <n v="18365"/>
  </r>
  <r>
    <n v="11298"/>
    <x v="1"/>
    <x v="7"/>
    <s v="Finlux"/>
    <s v="23-08-2016"/>
    <s v="Milwaukee"/>
    <x v="1"/>
    <n v="3"/>
    <s v="Springfield"/>
    <s v="IL"/>
    <s v="26-08-2016"/>
    <n v="361"/>
    <n v="361"/>
    <n v="1740"/>
    <n v="2342"/>
    <n v="87"/>
    <x v="0"/>
    <n v="3"/>
    <n v="4804"/>
  </r>
  <r>
    <n v="11299"/>
    <x v="2"/>
    <x v="6"/>
    <s v="Zamlane"/>
    <s v="22-01-2016"/>
    <s v="Springfield"/>
    <x v="2"/>
    <n v="8"/>
    <s v="Skokie"/>
    <s v="IL"/>
    <s v="28-01-2016"/>
    <n v="737"/>
    <n v="211"/>
    <n v="262"/>
    <n v="5340"/>
    <n v="56"/>
    <x v="1"/>
    <n v="5"/>
    <n v="6550"/>
  </r>
  <r>
    <n v="11300"/>
    <x v="1"/>
    <x v="3"/>
    <s v="Viacane"/>
    <s v="16-05-2016"/>
    <s v="Chicago"/>
    <x v="2"/>
    <n v="8"/>
    <s v="Rockford"/>
    <s v="IL"/>
    <s v="22-05-2016"/>
    <n v="358"/>
    <n v="358"/>
    <n v="8076"/>
    <n v="8719"/>
    <n v="52"/>
    <x v="1"/>
    <n v="6"/>
    <n v="17511"/>
  </r>
  <r>
    <n v="11301"/>
    <x v="1"/>
    <x v="2"/>
    <s v="Gogokeying"/>
    <s v="01-01-2016"/>
    <s v="Indianapolis"/>
    <x v="3"/>
    <n v="2"/>
    <s v="Northbrook"/>
    <s v="IL"/>
    <s v="02-01-2016"/>
    <n v="1119"/>
    <n v="788"/>
    <n v="2508"/>
    <n v="201"/>
    <n v="72"/>
    <x v="0"/>
    <n v="8"/>
    <n v="4616"/>
  </r>
  <r>
    <n v="11302"/>
    <x v="1"/>
    <x v="7"/>
    <s v="tinron"/>
    <s v="08-03-2016"/>
    <s v="Northbrook"/>
    <x v="2"/>
    <n v="3"/>
    <s v="Naperville"/>
    <s v="IL"/>
    <s v="11-03-2016"/>
    <n v="810"/>
    <n v="633"/>
    <n v="214"/>
    <n v="441"/>
    <n v="63"/>
    <x v="0"/>
    <n v="10"/>
    <n v="2098"/>
  </r>
  <r>
    <n v="11303"/>
    <x v="1"/>
    <x v="2"/>
    <s v="Canace"/>
    <s v="18-07-2016"/>
    <s v="Detriot"/>
    <x v="0"/>
    <n v="1"/>
    <s v="Monon"/>
    <s v="IN"/>
    <s v="19-07-2016"/>
    <n v="965"/>
    <n v="738"/>
    <n v="5122"/>
    <n v="3080"/>
    <n v="84"/>
    <x v="0"/>
    <n v="3"/>
    <n v="9905"/>
  </r>
  <r>
    <n v="11304"/>
    <x v="1"/>
    <x v="7"/>
    <s v="Donware"/>
    <s v="28-05-2016"/>
    <s v="Gary"/>
    <x v="3"/>
    <n v="1"/>
    <s v="Milwaukee"/>
    <s v="WI"/>
    <s v="29-05-2016"/>
    <n v="1048"/>
    <n v="642"/>
    <n v="1750"/>
    <n v="2741"/>
    <n v="55"/>
    <x v="0"/>
    <n v="6"/>
    <n v="6181"/>
  </r>
  <r>
    <n v="11305"/>
    <x v="2"/>
    <x v="0"/>
    <s v="Linetone"/>
    <s v="31-05-2016"/>
    <s v="Joliet"/>
    <x v="2"/>
    <n v="1"/>
    <s v="Madison"/>
    <s v="WI"/>
    <s v="01-06-2016"/>
    <n v="945"/>
    <n v="315"/>
    <n v="40"/>
    <n v="141"/>
    <n v="60"/>
    <x v="0"/>
    <n v="9"/>
    <n v="1441"/>
  </r>
  <r>
    <n v="11306"/>
    <x v="2"/>
    <x v="6"/>
    <s v="Tantechi"/>
    <s v="28-02-2016"/>
    <s v="Monon"/>
    <x v="3"/>
    <n v="3"/>
    <s v="Lansing"/>
    <s v="MI"/>
    <s v="02-03-2016"/>
    <n v="1002"/>
    <n v="585"/>
    <n v="702"/>
    <n v="5415"/>
    <n v="82"/>
    <x v="0"/>
    <n v="6"/>
    <n v="7704"/>
  </r>
  <r>
    <n v="11307"/>
    <x v="2"/>
    <x v="2"/>
    <s v="Goldentechi"/>
    <s v="25-05-2016"/>
    <s v="Madison"/>
    <x v="1"/>
    <n v="3"/>
    <s v="Kalamazoo"/>
    <s v="MI"/>
    <s v="28-05-2016"/>
    <n v="708"/>
    <n v="481"/>
    <n v="4671"/>
    <n v="3175"/>
    <n v="85"/>
    <x v="0"/>
    <n v="7"/>
    <n v="9035"/>
  </r>
  <r>
    <n v="11308"/>
    <x v="2"/>
    <x v="7"/>
    <s v="Iselectrics"/>
    <s v="09-05-2016"/>
    <s v="Green Bay"/>
    <x v="1"/>
    <n v="2"/>
    <s v="Joliet"/>
    <s v="IL"/>
    <s v="11-05-2016"/>
    <n v="489"/>
    <n v="489"/>
    <n v="956"/>
    <n v="1269"/>
    <n v="59"/>
    <x v="0"/>
    <n v="5"/>
    <n v="3203"/>
  </r>
  <r>
    <n v="11309"/>
    <x v="2"/>
    <x v="2"/>
    <s v="Kinice"/>
    <s v="02-08-2016"/>
    <s v="Naperville"/>
    <x v="2"/>
    <n v="2"/>
    <s v="Indianapolis"/>
    <s v="IN"/>
    <s v="03-08-2016"/>
    <n v="250"/>
    <n v="250"/>
    <n v="4551"/>
    <n v="2397"/>
    <n v="62"/>
    <x v="0"/>
    <n v="3"/>
    <n v="7448"/>
  </r>
  <r>
    <n v="11310"/>
    <x v="2"/>
    <x v="0"/>
    <s v="Bamgeohigh"/>
    <s v="10-07-2016"/>
    <s v="Rockford"/>
    <x v="2"/>
    <n v="6"/>
    <s v="Green Bay"/>
    <s v="WI"/>
    <s v="16-07-2016"/>
    <n v="601"/>
    <n v="274"/>
    <n v="8130"/>
    <n v="8769"/>
    <n v="55"/>
    <x v="1"/>
    <n v="10"/>
    <n v="17774"/>
  </r>
  <r>
    <n v="11311"/>
    <x v="2"/>
    <x v="5"/>
    <s v="Funfintech"/>
    <s v="25-04-2016"/>
    <s v="Appleton"/>
    <x v="1"/>
    <n v="7"/>
    <s v="Grand Rapids"/>
    <s v="MI"/>
    <s v="02-05-2016"/>
    <n v="224"/>
    <n v="224"/>
    <n v="6092"/>
    <n v="6819"/>
    <n v="89"/>
    <x v="1"/>
    <n v="4"/>
    <n v="13359"/>
  </r>
  <r>
    <n v="11312"/>
    <x v="1"/>
    <x v="2"/>
    <s v="Latcore"/>
    <s v="17-05-2016"/>
    <s v="Cincinnati"/>
    <x v="4"/>
    <n v="10"/>
    <s v="Gary"/>
    <s v="IN"/>
    <s v="27-05-2016"/>
    <n v="488"/>
    <n v="488"/>
    <n v="4117"/>
    <n v="1938"/>
    <n v="75"/>
    <x v="1"/>
    <n v="7"/>
    <n v="7031"/>
  </r>
  <r>
    <n v="11313"/>
    <x v="2"/>
    <x v="3"/>
    <s v="Reddoit"/>
    <s v="09-06-2016"/>
    <s v="Dayton"/>
    <x v="4"/>
    <n v="10"/>
    <s v="Elgin"/>
    <s v="IL"/>
    <s v="19-06-2016"/>
    <n v="938"/>
    <n v="226"/>
    <n v="3751"/>
    <n v="4175"/>
    <n v="58"/>
    <x v="1"/>
    <n v="3"/>
    <n v="9090"/>
  </r>
  <r>
    <n v="11314"/>
    <x v="2"/>
    <x v="6"/>
    <s v="Plustax"/>
    <s v="13-04-2016"/>
    <s v="Toledo"/>
    <x v="4"/>
    <n v="6"/>
    <s v="Detriot"/>
    <s v="MI"/>
    <s v="21-03-2016"/>
    <n v="256"/>
    <n v="256"/>
    <n v="6334"/>
    <n v="11409"/>
    <n v="98"/>
    <x v="1"/>
    <n v="7"/>
    <n v="18255"/>
  </r>
  <r>
    <n v="11315"/>
    <x v="2"/>
    <x v="6"/>
    <s v="bamity"/>
    <s v="23-02-2016"/>
    <s v="Lansing"/>
    <x v="0"/>
    <n v="2"/>
    <s v="Dayton"/>
    <s v="OH"/>
    <s v="25-02-2016"/>
    <n v="236"/>
    <n v="236"/>
    <n v="3652"/>
    <n v="8794"/>
    <n v="94"/>
    <x v="2"/>
    <n v="10"/>
    <n v="12918"/>
  </r>
  <r>
    <n v="11316"/>
    <x v="1"/>
    <x v="2"/>
    <s v="Quotelane"/>
    <s v="23-02-2016"/>
    <s v="Bangor"/>
    <x v="0"/>
    <n v="2"/>
    <s v="Davenport"/>
    <s v="IA"/>
    <s v="25-02-2016"/>
    <n v="1048"/>
    <n v="708"/>
    <n v="8801"/>
    <n v="6031"/>
    <n v="87"/>
    <x v="0"/>
    <n v="3"/>
    <n v="16588"/>
  </r>
  <r>
    <n v="11317"/>
    <x v="2"/>
    <x v="3"/>
    <s v="Viatom"/>
    <s v="17-02-2016"/>
    <s v="Elgin"/>
    <x v="2"/>
    <n v="3"/>
    <s v="Cincinnati"/>
    <s v="OH"/>
    <s v="20-02-2016"/>
    <n v="509"/>
    <n v="407"/>
    <n v="4671"/>
    <n v="5467"/>
    <n v="90"/>
    <x v="0"/>
    <n v="5"/>
    <n v="11054"/>
  </r>
  <r>
    <n v="11318"/>
    <x v="2"/>
    <x v="0"/>
    <s v="Silverfase"/>
    <s v="16-07-2016"/>
    <s v="Skokie"/>
    <x v="2"/>
    <n v="2"/>
    <s v="Chicago"/>
    <s v="IL"/>
    <s v="18-07-2016"/>
    <n v="1038"/>
    <n v="791"/>
    <n v="3986"/>
    <n v="4781"/>
    <n v="89"/>
    <x v="0"/>
    <n v="3"/>
    <n v="10596"/>
  </r>
  <r>
    <n v="11319"/>
    <x v="2"/>
    <x v="3"/>
    <s v="O-job"/>
    <s v="26-04-2016"/>
    <s v="Kalamazoo"/>
    <x v="0"/>
    <n v="10"/>
    <s v="Bangor"/>
    <s v="MI"/>
    <s v="04-05-2016"/>
    <n v="624"/>
    <n v="528"/>
    <n v="6944"/>
    <n v="7674"/>
    <n v="75"/>
    <x v="1"/>
    <n v="2"/>
    <n v="15770"/>
  </r>
  <r>
    <n v="11320"/>
    <x v="2"/>
    <x v="7"/>
    <s v="Howtaxon"/>
    <s v="24-01-2016"/>
    <s v="Davenport"/>
    <x v="5"/>
    <n v="8"/>
    <s v="Appleton"/>
    <s v="WI"/>
    <s v="31-01-2016"/>
    <n v="814"/>
    <n v="695"/>
    <n v="7739"/>
    <n v="8360"/>
    <n v="64"/>
    <x v="1"/>
    <n v="4"/>
    <n v="17608"/>
  </r>
  <r>
    <n v="11321"/>
    <x v="1"/>
    <x v="6"/>
    <s v="xx-way"/>
    <s v="22-08-2016"/>
    <s v="Grand Rapids"/>
    <x v="0"/>
    <n v="3"/>
    <s v="Toledo"/>
    <s v="OH"/>
    <s v="23-08-2016"/>
    <n v="802"/>
    <n v="207"/>
    <n v="404"/>
    <n v="5251"/>
    <n v="58"/>
    <x v="0"/>
    <n v="7"/>
    <n v="6664"/>
  </r>
  <r>
    <n v="11322"/>
    <x v="1"/>
    <x v="5"/>
    <s v="san-plex"/>
    <s v="19-05-2016"/>
    <s v="Milwaukee"/>
    <x v="1"/>
    <n v="2"/>
    <s v="Springfield"/>
    <s v="IL"/>
    <s v="21-05-2016"/>
    <n v="470"/>
    <n v="470"/>
    <n v="8760"/>
    <n v="8948"/>
    <n v="93"/>
    <x v="0"/>
    <n v="4"/>
    <n v="18648"/>
  </r>
  <r>
    <n v="11323"/>
    <x v="2"/>
    <x v="5"/>
    <s v="Dentocity"/>
    <s v="28-07-2016"/>
    <s v="Springfield"/>
    <x v="2"/>
    <n v="3"/>
    <s v="Skokie"/>
    <s v="IL"/>
    <s v="31-07-2016"/>
    <n v="1042"/>
    <n v="756"/>
    <n v="8072"/>
    <n v="8700"/>
    <n v="64"/>
    <x v="0"/>
    <n v="3"/>
    <n v="18570"/>
  </r>
  <r>
    <n v="11324"/>
    <x v="1"/>
    <x v="2"/>
    <s v="Indi-dox"/>
    <s v="22-08-2016"/>
    <s v="Chicago"/>
    <x v="2"/>
    <n v="3"/>
    <s v="Rockford"/>
    <s v="IL"/>
    <s v="25-08-2016"/>
    <n v="515"/>
    <n v="494"/>
    <n v="6531"/>
    <n v="4642"/>
    <n v="99"/>
    <x v="0"/>
    <n v="3"/>
    <n v="12182"/>
  </r>
  <r>
    <n v="11325"/>
    <x v="1"/>
    <x v="2"/>
    <s v="Damdexon"/>
    <s v="27-08-2016"/>
    <s v="Indianapolis"/>
    <x v="3"/>
    <n v="2"/>
    <s v="Northbrook"/>
    <s v="IL"/>
    <s v="29-08-2016"/>
    <n v="719"/>
    <n v="591"/>
    <n v="675"/>
    <n v="-571"/>
    <n v="75"/>
    <x v="0"/>
    <n v="5"/>
    <n v="1414"/>
  </r>
  <r>
    <n v="11326"/>
    <x v="1"/>
    <x v="7"/>
    <s v="Subdrill"/>
    <s v="14-08-2016"/>
    <s v="Northbrook"/>
    <x v="2"/>
    <n v="2"/>
    <s v="Naperville"/>
    <s v="IL"/>
    <s v="16-08-2016"/>
    <n v="1060"/>
    <n v="550"/>
    <n v="1984"/>
    <n v="2213"/>
    <n v="96"/>
    <x v="0"/>
    <n v="2"/>
    <n v="5807"/>
  </r>
  <r>
    <n v="11327"/>
    <x v="2"/>
    <x v="2"/>
    <s v="Conzumzap"/>
    <s v="09-06-2016"/>
    <s v="Detriot"/>
    <x v="0"/>
    <n v="1"/>
    <s v="Monon"/>
    <s v="IN"/>
    <s v="10-06-2016"/>
    <n v="337"/>
    <n v="337"/>
    <n v="2702"/>
    <n v="954"/>
    <n v="65"/>
    <x v="0"/>
    <n v="3"/>
    <n v="4330"/>
  </r>
  <r>
    <n v="11328"/>
    <x v="1"/>
    <x v="3"/>
    <s v="ontotam"/>
    <s v="12-07-2016"/>
    <s v="Gary"/>
    <x v="3"/>
    <n v="1"/>
    <s v="Milwaukee"/>
    <s v="WI"/>
    <s v="13-07-2016"/>
    <n v="1151"/>
    <n v="566"/>
    <n v="6591"/>
    <n v="7330"/>
    <n v="85"/>
    <x v="0"/>
    <n v="2"/>
    <n v="15638"/>
  </r>
  <r>
    <n v="11329"/>
    <x v="1"/>
    <x v="7"/>
    <s v="Trio-dax"/>
    <s v="28-02-2016"/>
    <s v="Joliet"/>
    <x v="2"/>
    <n v="2"/>
    <s v="Madison"/>
    <s v="WI"/>
    <s v="29-02-2016"/>
    <n v="216"/>
    <n v="216"/>
    <n v="1797"/>
    <n v="2306"/>
    <n v="71"/>
    <x v="0"/>
    <n v="1"/>
    <n v="4535"/>
  </r>
  <r>
    <n v="11330"/>
    <x v="1"/>
    <x v="0"/>
    <s v="Ventocore"/>
    <s v="25-07-2016"/>
    <s v="Monon"/>
    <x v="3"/>
    <n v="10"/>
    <s v="Lansing"/>
    <s v="MI"/>
    <s v="04-08-2016"/>
    <n v="788"/>
    <n v="440"/>
    <n v="2236"/>
    <n v="2730"/>
    <n v="93"/>
    <x v="1"/>
    <n v="7"/>
    <n v="6194"/>
  </r>
  <r>
    <n v="11331"/>
    <x v="2"/>
    <x v="2"/>
    <s v="tampquote"/>
    <s v="15-08-2016"/>
    <s v="Madison"/>
    <x v="1"/>
    <n v="6"/>
    <s v="Kalamazoo"/>
    <s v="MI"/>
    <s v="21-08-2016"/>
    <n v="378"/>
    <n v="201"/>
    <n v="1778"/>
    <n v="-1"/>
    <n v="81"/>
    <x v="1"/>
    <n v="2"/>
    <n v="2356"/>
  </r>
  <r>
    <n v="11332"/>
    <x v="1"/>
    <x v="0"/>
    <s v="Recode"/>
    <s v="24-02-2016"/>
    <s v="Green Bay"/>
    <x v="1"/>
    <n v="5"/>
    <s v="Joliet"/>
    <s v="IL"/>
    <s v="29-02-2016"/>
    <n v="406"/>
    <n v="339"/>
    <n v="1483"/>
    <n v="1970"/>
    <n v="85"/>
    <x v="1"/>
    <n v="7"/>
    <n v="4198"/>
  </r>
  <r>
    <n v="11333"/>
    <x v="1"/>
    <x v="2"/>
    <s v="Ganjazone"/>
    <s v="06-04-2016"/>
    <s v="Naperville"/>
    <x v="2"/>
    <n v="6"/>
    <s v="Indianapolis"/>
    <s v="IN"/>
    <s v="12-04-2016"/>
    <n v="955"/>
    <n v="452"/>
    <n v="4082"/>
    <n v="2891"/>
    <n v="95"/>
    <x v="1"/>
    <n v="8"/>
    <n v="8380"/>
  </r>
  <r>
    <n v="11334"/>
    <x v="2"/>
    <x v="2"/>
    <s v="hottaxon"/>
    <s v="03-01-2016"/>
    <s v="Rockford"/>
    <x v="2"/>
    <n v="6"/>
    <s v="Green Bay"/>
    <s v="WI"/>
    <s v="21-03-2016"/>
    <n v="224"/>
    <n v="224"/>
    <n v="2772"/>
    <n v="1113"/>
    <n v="72"/>
    <x v="1"/>
    <n v="3"/>
    <n v="4333"/>
  </r>
  <r>
    <n v="11335"/>
    <x v="1"/>
    <x v="5"/>
    <s v="Keyzunbase"/>
    <s v="02-03-2016"/>
    <s v="Appleton"/>
    <x v="1"/>
    <n v="1"/>
    <s v="Grand Rapids"/>
    <s v="MI"/>
    <s v="03-03-2016"/>
    <n v="932"/>
    <n v="526"/>
    <n v="7977"/>
    <n v="8757"/>
    <n v="81"/>
    <x v="2"/>
    <n v="10"/>
    <n v="18192"/>
  </r>
  <r>
    <n v="11336"/>
    <x v="2"/>
    <x v="0"/>
    <s v="K-is"/>
    <s v="12-03-2016"/>
    <s v="Cincinnati"/>
    <x v="4"/>
    <n v="3"/>
    <s v="Gary"/>
    <s v="IN"/>
    <s v="15-03-2016"/>
    <n v="430"/>
    <n v="430"/>
    <n v="7975"/>
    <n v="8312"/>
    <n v="78"/>
    <x v="0"/>
    <n v="4"/>
    <n v="17147"/>
  </r>
  <r>
    <n v="11337"/>
    <x v="1"/>
    <x v="7"/>
    <s v="Villacom"/>
    <s v="18-05-2016"/>
    <s v="Dayton"/>
    <x v="4"/>
    <n v="3"/>
    <s v="Elgin"/>
    <s v="IL"/>
    <s v="21-05-2016"/>
    <n v="275"/>
    <n v="256"/>
    <n v="7264"/>
    <n v="8065"/>
    <n v="63"/>
    <x v="0"/>
    <n v="9"/>
    <n v="15860"/>
  </r>
  <r>
    <n v="11338"/>
    <x v="1"/>
    <x v="7"/>
    <s v="zotit"/>
    <s v="01-04-2016"/>
    <s v="Toledo"/>
    <x v="4"/>
    <n v="2"/>
    <s v="Detriot"/>
    <s v="MI"/>
    <s v="03-04-2016"/>
    <n v="812"/>
    <n v="402"/>
    <n v="5748"/>
    <n v="6366"/>
    <n v="70"/>
    <x v="0"/>
    <n v="6"/>
    <n v="13328"/>
  </r>
  <r>
    <n v="11339"/>
    <x v="2"/>
    <x v="3"/>
    <s v="scotquote"/>
    <s v="23-08-2016"/>
    <s v="Lansing"/>
    <x v="0"/>
    <n v="9"/>
    <s v="Dayton"/>
    <s v="OH"/>
    <s v="31-08-2016"/>
    <n v="320"/>
    <n v="238"/>
    <n v="1132"/>
    <n v="1879"/>
    <n v="73"/>
    <x v="1"/>
    <n v="3"/>
    <n v="3569"/>
  </r>
  <r>
    <n v="11340"/>
    <x v="2"/>
    <x v="2"/>
    <s v="Stimmedia"/>
    <s v="18-03-2016"/>
    <s v="Bangor"/>
    <x v="0"/>
    <n v="9"/>
    <s v="Davenport"/>
    <s v="IA"/>
    <s v="26-03-2016"/>
    <n v="876"/>
    <n v="547"/>
    <n v="5912"/>
    <n v="3702"/>
    <n v="57"/>
    <x v="1"/>
    <n v="3"/>
    <n v="11037"/>
  </r>
  <r>
    <n v="11341"/>
    <x v="2"/>
    <x v="0"/>
    <s v="Lazap"/>
    <s v="09-06-2016"/>
    <s v="Elgin"/>
    <x v="2"/>
    <n v="4"/>
    <s v="Cincinnati"/>
    <s v="OH"/>
    <s v="12-06-2016"/>
    <n v="476"/>
    <n v="476"/>
    <n v="7600"/>
    <n v="7783"/>
    <n v="93"/>
    <x v="0"/>
    <n v="9"/>
    <n v="16335"/>
  </r>
  <r>
    <n v="11342"/>
    <x v="2"/>
    <x v="3"/>
    <s v="Baselux"/>
    <s v="02-07-2016"/>
    <s v="Skokie"/>
    <x v="2"/>
    <n v="4"/>
    <s v="Chicago"/>
    <s v="IL"/>
    <s v="06-07-2016"/>
    <n v="1069"/>
    <n v="416"/>
    <n v="5128"/>
    <n v="5454"/>
    <n v="68"/>
    <x v="0"/>
    <n v="1"/>
    <n v="12067"/>
  </r>
  <r>
    <n v="11343"/>
    <x v="1"/>
    <x v="3"/>
    <s v="Dingity"/>
    <s v="02-04-2016"/>
    <s v="Kalamazoo"/>
    <x v="0"/>
    <n v="2"/>
    <s v="Bangor"/>
    <s v="MI"/>
    <s v="04-04-2016"/>
    <n v="342"/>
    <n v="342"/>
    <n v="2783"/>
    <n v="3720"/>
    <n v="100"/>
    <x v="0"/>
    <n v="8"/>
    <n v="7187"/>
  </r>
  <r>
    <n v="11344"/>
    <x v="2"/>
    <x v="3"/>
    <s v="Fax-ex"/>
    <s v="27-04-2016"/>
    <s v="Davenport"/>
    <x v="5"/>
    <n v="3"/>
    <s v="Appleton"/>
    <s v="WI"/>
    <s v="30-04-2016"/>
    <n v="890"/>
    <n v="328"/>
    <n v="3403"/>
    <n v="4058"/>
    <n v="54"/>
    <x v="0"/>
    <n v="6"/>
    <n v="8679"/>
  </r>
  <r>
    <n v="11345"/>
    <x v="2"/>
    <x v="3"/>
    <s v="Duodax"/>
    <s v="04-02-2016"/>
    <s v="Grand Rapids"/>
    <x v="0"/>
    <n v="4"/>
    <s v="Toledo"/>
    <s v="OH"/>
    <s v="08-02-2016"/>
    <n v="481"/>
    <n v="284"/>
    <n v="2100"/>
    <n v="3021"/>
    <n v="57"/>
    <x v="0"/>
    <n v="8"/>
    <n v="5886"/>
  </r>
  <r>
    <n v="11346"/>
    <x v="2"/>
    <x v="3"/>
    <s v="Planethouse"/>
    <s v="09-07-2016"/>
    <s v="Milwaukee"/>
    <x v="1"/>
    <n v="3"/>
    <s v="Springfield"/>
    <s v="IL"/>
    <s v="12-07-2016"/>
    <n v="728"/>
    <n v="728"/>
    <n v="223"/>
    <n v="857"/>
    <n v="50"/>
    <x v="0"/>
    <n v="8"/>
    <n v="2536"/>
  </r>
  <r>
    <n v="11347"/>
    <x v="1"/>
    <x v="5"/>
    <s v="Overtam"/>
    <s v="09-08-2016"/>
    <s v="Springfield"/>
    <x v="2"/>
    <n v="3"/>
    <s v="Skokie"/>
    <s v="IL"/>
    <s v="12-08-2016"/>
    <n v="886"/>
    <n v="682"/>
    <n v="8667"/>
    <n v="8920"/>
    <n v="64"/>
    <x v="0"/>
    <n v="6"/>
    <n v="19155"/>
  </r>
  <r>
    <n v="11348"/>
    <x v="2"/>
    <x v="3"/>
    <s v="Solholdings"/>
    <s v="13-04-2016"/>
    <s v="Chicago"/>
    <x v="2"/>
    <n v="3"/>
    <s v="Rockford"/>
    <s v="IL"/>
    <s v="16-04-2016"/>
    <n v="256"/>
    <n v="256"/>
    <n v="2151"/>
    <n v="2842"/>
    <n v="50"/>
    <x v="0"/>
    <n v="2"/>
    <n v="5505"/>
  </r>
  <r>
    <n v="11349"/>
    <x v="1"/>
    <x v="5"/>
    <s v="Cannamcon"/>
    <s v="08-01-2016"/>
    <s v="Indianapolis"/>
    <x v="3"/>
    <n v="4"/>
    <s v="Northbrook"/>
    <s v="IL"/>
    <s v="09-01-2016"/>
    <n v="838"/>
    <n v="422"/>
    <n v="229"/>
    <n v="1033"/>
    <n v="52"/>
    <x v="0"/>
    <n v="1"/>
    <n v="2522"/>
  </r>
  <r>
    <n v="11350"/>
    <x v="1"/>
    <x v="3"/>
    <s v="Zerfax"/>
    <s v="24-03-2016"/>
    <s v="Northbrook"/>
    <x v="2"/>
    <n v="7"/>
    <s v="Naperville"/>
    <s v="IL"/>
    <s v="31-03-2016"/>
    <n v="882"/>
    <n v="287"/>
    <n v="6118"/>
    <n v="6456"/>
    <n v="77"/>
    <x v="1"/>
    <n v="1"/>
    <n v="13743"/>
  </r>
  <r>
    <n v="11351"/>
    <x v="1"/>
    <x v="7"/>
    <s v="Technoline"/>
    <s v="14-02-2016"/>
    <s v="Detriot"/>
    <x v="0"/>
    <n v="9"/>
    <s v="Monon"/>
    <s v="IN"/>
    <s v="23-02-2016"/>
    <n v="582"/>
    <n v="582"/>
    <n v="5136"/>
    <n v="5292"/>
    <n v="82"/>
    <x v="1"/>
    <n v="6"/>
    <n v="11592"/>
  </r>
  <r>
    <n v="11352"/>
    <x v="2"/>
    <x v="5"/>
    <s v="applanet"/>
    <s v="18-07-2016"/>
    <s v="Gary"/>
    <x v="3"/>
    <n v="8"/>
    <s v="Milwaukee"/>
    <s v="WI"/>
    <s v="26-07-2016"/>
    <n v="729"/>
    <n v="632"/>
    <n v="5087"/>
    <n v="5418"/>
    <n v="70"/>
    <x v="1"/>
    <n v="7"/>
    <n v="11866"/>
  </r>
  <r>
    <n v="11353"/>
    <x v="2"/>
    <x v="5"/>
    <s v="Zoncone"/>
    <s v="19-08-2016"/>
    <s v="Joliet"/>
    <x v="2"/>
    <n v="5"/>
    <s v="Madison"/>
    <s v="WI"/>
    <s v="24-08-2016"/>
    <n v="305"/>
    <n v="305"/>
    <n v="5533"/>
    <n v="6501"/>
    <n v="71"/>
    <x v="1"/>
    <n v="1"/>
    <n v="12644"/>
  </r>
  <r>
    <n v="11354"/>
    <x v="2"/>
    <x v="5"/>
    <s v="Canemedkix"/>
    <s v="05-07-2016"/>
    <s v="Monon"/>
    <x v="3"/>
    <n v="5"/>
    <s v="Lansing"/>
    <s v="MI"/>
    <s v="21-03-2016"/>
    <n v="723"/>
    <n v="212"/>
    <n v="7485"/>
    <n v="7773"/>
    <n v="91"/>
    <x v="1"/>
    <n v="2"/>
    <n v="16193"/>
  </r>
  <r>
    <n v="11355"/>
    <x v="2"/>
    <x v="6"/>
    <s v="Whitefan"/>
    <s v="02-05-2016"/>
    <s v="Madison"/>
    <x v="1"/>
    <n v="2"/>
    <s v="Kalamazoo"/>
    <s v="MI"/>
    <s v="04-05-2016"/>
    <n v="412"/>
    <n v="357"/>
    <n v="3008"/>
    <n v="7170"/>
    <n v="58"/>
    <x v="2"/>
    <n v="1"/>
    <n v="10947"/>
  </r>
  <r>
    <n v="11356"/>
    <x v="1"/>
    <x v="5"/>
    <s v="Strongdax"/>
    <s v="17-04-2016"/>
    <s v="Green Bay"/>
    <x v="1"/>
    <n v="4"/>
    <s v="Joliet"/>
    <s v="IL"/>
    <s v="21-04-2016"/>
    <n v="300"/>
    <n v="248"/>
    <n v="-260"/>
    <n v="637"/>
    <n v="74"/>
    <x v="0"/>
    <n v="3"/>
    <n v="925"/>
  </r>
  <r>
    <n v="11357"/>
    <x v="1"/>
    <x v="2"/>
    <s v="Xx-dotone"/>
    <s v="30-05-2016"/>
    <s v="Naperville"/>
    <x v="2"/>
    <n v="2"/>
    <s v="Indianapolis"/>
    <s v="IN"/>
    <s v="01-06-2016"/>
    <n v="618"/>
    <n v="618"/>
    <n v="5974"/>
    <n v="4485"/>
    <n v="57"/>
    <x v="0"/>
    <n v="2"/>
    <n v="11695"/>
  </r>
  <r>
    <n v="11358"/>
    <x v="1"/>
    <x v="5"/>
    <s v="Tamcan"/>
    <s v="17-07-2016"/>
    <s v="Rockford"/>
    <x v="2"/>
    <n v="4"/>
    <s v="Green Bay"/>
    <s v="WI"/>
    <s v="21-07-2016"/>
    <n v="650"/>
    <n v="432"/>
    <n v="2038"/>
    <n v="2182"/>
    <n v="94"/>
    <x v="0"/>
    <n v="8"/>
    <n v="5302"/>
  </r>
  <r>
    <n v="11359"/>
    <x v="2"/>
    <x v="3"/>
    <s v="Sanin"/>
    <s v="23-04-2016"/>
    <s v="Appleton"/>
    <x v="1"/>
    <n v="7"/>
    <s v="Grand Rapids"/>
    <s v="MI"/>
    <s v="29-04-2016"/>
    <n v="388"/>
    <n v="388"/>
    <n v="4091"/>
    <n v="4729"/>
    <n v="91"/>
    <x v="1"/>
    <n v="5"/>
    <n v="9596"/>
  </r>
  <r>
    <n v="11360"/>
    <x v="2"/>
    <x v="6"/>
    <s v="Sonlex"/>
    <s v="01-07-2016"/>
    <s v="Cincinnati"/>
    <x v="4"/>
    <n v="8"/>
    <s v="Gary"/>
    <s v="IN"/>
    <s v="08-07-2016"/>
    <n v="830"/>
    <n v="647"/>
    <n v="340"/>
    <n v="5818"/>
    <n v="58"/>
    <x v="1"/>
    <n v="10"/>
    <n v="7635"/>
  </r>
  <r>
    <n v="11361"/>
    <x v="2"/>
    <x v="6"/>
    <s v="Groovestrip"/>
    <s v="22-02-2016"/>
    <s v="Dayton"/>
    <x v="4"/>
    <n v="4"/>
    <s v="Elgin"/>
    <s v="IL"/>
    <s v="24-02-2016"/>
    <n v="341"/>
    <n v="341"/>
    <n v="1217"/>
    <n v="6339"/>
    <n v="91"/>
    <x v="0"/>
    <n v="4"/>
    <n v="8238"/>
  </r>
  <r>
    <n v="11362"/>
    <x v="2"/>
    <x v="2"/>
    <s v="Matdex"/>
    <s v="20-08-2016"/>
    <s v="Toledo"/>
    <x v="4"/>
    <n v="4"/>
    <s v="Detriot"/>
    <s v="MI"/>
    <s v="24-08-2016"/>
    <n v="472"/>
    <n v="472"/>
    <n v="-177"/>
    <n v="-1957"/>
    <n v="72"/>
    <x v="0"/>
    <n v="10"/>
    <n v="-1190"/>
  </r>
  <r>
    <n v="11363"/>
    <x v="1"/>
    <x v="2"/>
    <s v="Saohow"/>
    <s v="23-04-2016"/>
    <s v="Lansing"/>
    <x v="0"/>
    <n v="3"/>
    <s v="Dayton"/>
    <s v="OH"/>
    <s v="26-04-2016"/>
    <n v="394"/>
    <n v="394"/>
    <n v="4583"/>
    <n v="2468"/>
    <n v="79"/>
    <x v="0"/>
    <n v="7"/>
    <n v="7839"/>
  </r>
  <r>
    <n v="11364"/>
    <x v="1"/>
    <x v="0"/>
    <s v="Yearlex"/>
    <s v="24-07-2016"/>
    <s v="Bangor"/>
    <x v="0"/>
    <n v="4"/>
    <s v="Davenport"/>
    <s v="IA"/>
    <s v="28-07-2016"/>
    <n v="926"/>
    <n v="377"/>
    <n v="3872"/>
    <n v="4215"/>
    <n v="77"/>
    <x v="0"/>
    <n v="2"/>
    <n v="9390"/>
  </r>
  <r>
    <n v="11365"/>
    <x v="1"/>
    <x v="6"/>
    <s v="Bamtechnology"/>
    <s v="24-03-2016"/>
    <s v="Elgin"/>
    <x v="2"/>
    <n v="2"/>
    <s v="Cincinnati"/>
    <s v="OH"/>
    <s v="26-03-2016"/>
    <n v="1004"/>
    <n v="598"/>
    <n v="1093"/>
    <n v="5295"/>
    <n v="80"/>
    <x v="0"/>
    <n v="2"/>
    <n v="7990"/>
  </r>
  <r>
    <n v="11366"/>
    <x v="2"/>
    <x v="5"/>
    <s v="dripkix"/>
    <s v="07-03-2016"/>
    <s v="Skokie"/>
    <x v="2"/>
    <n v="1"/>
    <s v="Chicago"/>
    <s v="IL"/>
    <s v="08-03-2016"/>
    <n v="711"/>
    <n v="242"/>
    <n v="2893"/>
    <n v="3318"/>
    <n v="85"/>
    <x v="0"/>
    <n v="5"/>
    <n v="7164"/>
  </r>
  <r>
    <n v="11367"/>
    <x v="1"/>
    <x v="3"/>
    <s v="Instrip"/>
    <s v="12-04-2016"/>
    <s v="Kalamazoo"/>
    <x v="0"/>
    <n v="3"/>
    <s v="Bangor"/>
    <s v="MI"/>
    <s v="15-04-2016"/>
    <n v="871"/>
    <n v="642"/>
    <n v="912"/>
    <n v="1394"/>
    <n v="78"/>
    <x v="0"/>
    <n v="3"/>
    <n v="3819"/>
  </r>
  <r>
    <n v="11368"/>
    <x v="2"/>
    <x v="5"/>
    <s v="xx-bam"/>
    <s v="03-07-2016"/>
    <s v="Davenport"/>
    <x v="5"/>
    <n v="4"/>
    <s v="Appleton"/>
    <s v="WI"/>
    <s v="07-07-2016"/>
    <n v="424"/>
    <n v="424"/>
    <n v="3026"/>
    <n v="3502"/>
    <n v="57"/>
    <x v="0"/>
    <n v="2"/>
    <n v="7376"/>
  </r>
  <r>
    <n v="11369"/>
    <x v="1"/>
    <x v="6"/>
    <s v="Zaamhouse"/>
    <s v="27-07-2016"/>
    <s v="Grand Rapids"/>
    <x v="0"/>
    <n v="4"/>
    <s v="Toledo"/>
    <s v="OH"/>
    <s v="29-07-2016"/>
    <n v="1005"/>
    <n v="634"/>
    <n v="3279"/>
    <n v="7376"/>
    <n v="88"/>
    <x v="0"/>
    <n v="7"/>
    <n v="12294"/>
  </r>
  <r>
    <n v="11370"/>
    <x v="1"/>
    <x v="3"/>
    <s v="zoofan"/>
    <s v="13-06-2016"/>
    <s v="Milwaukee"/>
    <x v="1"/>
    <n v="5"/>
    <s v="Springfield"/>
    <s v="IL"/>
    <s v="18-06-2016"/>
    <n v="323"/>
    <n v="323"/>
    <n v="3233"/>
    <n v="3591"/>
    <n v="60"/>
    <x v="1"/>
    <n v="2"/>
    <n v="7470"/>
  </r>
  <r>
    <n v="11371"/>
    <x v="2"/>
    <x v="6"/>
    <s v="Zuntexon"/>
    <s v="01-07-2016"/>
    <s v="Springfield"/>
    <x v="2"/>
    <n v="10"/>
    <s v="Skokie"/>
    <s v="IL"/>
    <s v="11-07-2016"/>
    <n v="916"/>
    <n v="592"/>
    <n v="1880"/>
    <n v="6531"/>
    <n v="87"/>
    <x v="1"/>
    <n v="5"/>
    <n v="9919"/>
  </r>
  <r>
    <n v="11372"/>
    <x v="2"/>
    <x v="0"/>
    <s v="Howplanet"/>
    <s v="18-05-2016"/>
    <s v="Chicago"/>
    <x v="2"/>
    <n v="9"/>
    <s v="Rockford"/>
    <s v="IL"/>
    <s v="27-05-2016"/>
    <n v="357"/>
    <n v="357"/>
    <n v="2266"/>
    <n v="2764"/>
    <n v="81"/>
    <x v="1"/>
    <n v="10"/>
    <n v="5744"/>
  </r>
  <r>
    <n v="11373"/>
    <x v="2"/>
    <x v="0"/>
    <s v="Fasezim"/>
    <s v="20-08-2016"/>
    <s v="Indianapolis"/>
    <x v="3"/>
    <n v="9"/>
    <s v="Northbrook"/>
    <s v="IL"/>
    <s v="29-08-2016"/>
    <n v="317"/>
    <n v="317"/>
    <n v="-213"/>
    <n v="699"/>
    <n v="97"/>
    <x v="1"/>
    <n v="5"/>
    <n v="1120"/>
  </r>
  <r>
    <n v="11374"/>
    <x v="2"/>
    <x v="6"/>
    <s v="Sanlab"/>
    <s v="25-01-2016"/>
    <s v="Northbrook"/>
    <x v="2"/>
    <n v="10"/>
    <s v="Naperville"/>
    <s v="IL"/>
    <s v="21-03-2016"/>
    <n v="744"/>
    <n v="287"/>
    <n v="307"/>
    <n v="4599"/>
    <n v="75"/>
    <x v="1"/>
    <n v="4"/>
    <n v="5937"/>
  </r>
  <r>
    <n v="11375"/>
    <x v="2"/>
    <x v="3"/>
    <s v="Mathing"/>
    <s v="25-07-2016"/>
    <s v="Detriot"/>
    <x v="0"/>
    <n v="1"/>
    <s v="Monon"/>
    <s v="IN"/>
    <s v="26-07-2016"/>
    <n v="876"/>
    <n v="539"/>
    <n v="1015"/>
    <n v="1131"/>
    <n v="93"/>
    <x v="2"/>
    <n v="5"/>
    <n v="3561"/>
  </r>
  <r>
    <n v="11376"/>
    <x v="2"/>
    <x v="5"/>
    <s v="Tamholding"/>
    <s v="12-07-2016"/>
    <s v="Gary"/>
    <x v="3"/>
    <n v="2"/>
    <s v="Milwaukee"/>
    <s v="WI"/>
    <s v="14-07-2016"/>
    <n v="1035"/>
    <n v="331"/>
    <n v="8"/>
    <n v="608"/>
    <n v="63"/>
    <x v="0"/>
    <n v="2"/>
    <n v="1982"/>
  </r>
  <r>
    <n v="11377"/>
    <x v="2"/>
    <x v="3"/>
    <s v="Greentech"/>
    <s v="26-04-2016"/>
    <s v="Joliet"/>
    <x v="2"/>
    <n v="1"/>
    <s v="Madison"/>
    <s v="WI"/>
    <s v="27-04-2016"/>
    <n v="681"/>
    <n v="681"/>
    <n v="1580"/>
    <n v="1840"/>
    <n v="81"/>
    <x v="0"/>
    <n v="3"/>
    <n v="4782"/>
  </r>
  <r>
    <n v="11378"/>
    <x v="1"/>
    <x v="7"/>
    <s v="Goldenbam"/>
    <s v="06-04-2016"/>
    <s v="Monon"/>
    <x v="3"/>
    <n v="4"/>
    <s v="Lansing"/>
    <s v="MI"/>
    <s v="10-04-2016"/>
    <n v="859"/>
    <n v="685"/>
    <n v="7977"/>
    <n v="8519"/>
    <n v="77"/>
    <x v="0"/>
    <n v="1"/>
    <n v="18040"/>
  </r>
  <r>
    <n v="11379"/>
    <x v="1"/>
    <x v="7"/>
    <s v="silfase"/>
    <s v="31-08-2016"/>
    <s v="Madison"/>
    <x v="1"/>
    <n v="10"/>
    <s v="Kalamazoo"/>
    <s v="MI"/>
    <s v="07-09-2016"/>
    <n v="663"/>
    <n v="650"/>
    <n v="8122"/>
    <n v="8327"/>
    <n v="53"/>
    <x v="1"/>
    <n v="3"/>
    <n v="17762"/>
  </r>
  <r>
    <n v="11380"/>
    <x v="1"/>
    <x v="7"/>
    <s v="Unoex"/>
    <s v="05-07-2016"/>
    <s v="Green Bay"/>
    <x v="1"/>
    <n v="9"/>
    <s v="Joliet"/>
    <s v="IL"/>
    <s v="12-07-2016"/>
    <n v="1173"/>
    <n v="719"/>
    <n v="3740"/>
    <n v="3881"/>
    <n v="65"/>
    <x v="1"/>
    <n v="3"/>
    <n v="9513"/>
  </r>
  <r>
    <n v="11381"/>
    <x v="2"/>
    <x v="0"/>
    <s v="Zoodrill"/>
    <s v="26-01-2016"/>
    <s v="Naperville"/>
    <x v="2"/>
    <n v="2"/>
    <s v="Indianapolis"/>
    <s v="IN"/>
    <s v="27-01-2016"/>
    <n v="410"/>
    <n v="410"/>
    <n v="3532"/>
    <n v="4469"/>
    <n v="83"/>
    <x v="0"/>
    <n v="6"/>
    <n v="8821"/>
  </r>
  <r>
    <n v="11382"/>
    <x v="1"/>
    <x v="7"/>
    <s v="Sunjob"/>
    <s v="10-04-2016"/>
    <s v="Rockford"/>
    <x v="2"/>
    <n v="2"/>
    <s v="Green Bay"/>
    <s v="WI"/>
    <s v="12-04-2016"/>
    <n v="1035"/>
    <n v="384"/>
    <n v="2623"/>
    <n v="3414"/>
    <n v="100"/>
    <x v="0"/>
    <n v="8"/>
    <n v="7456"/>
  </r>
  <r>
    <n v="11383"/>
    <x v="1"/>
    <x v="5"/>
    <s v="Anmedia"/>
    <s v="08-07-2016"/>
    <s v="Appleton"/>
    <x v="1"/>
    <n v="3"/>
    <s v="Grand Rapids"/>
    <s v="MI"/>
    <s v="11-07-2016"/>
    <n v="895"/>
    <n v="559"/>
    <n v="5870"/>
    <n v="6432"/>
    <n v="98"/>
    <x v="0"/>
    <n v="8"/>
    <n v="13756"/>
  </r>
  <r>
    <n v="11384"/>
    <x v="2"/>
    <x v="2"/>
    <s v="Daltfax"/>
    <s v="30-04-2016"/>
    <s v="Cincinnati"/>
    <x v="4"/>
    <n v="2"/>
    <s v="Gary"/>
    <s v="IN"/>
    <s v="02-05-2016"/>
    <n v="561"/>
    <n v="561"/>
    <n v="6363"/>
    <n v="4394"/>
    <n v="82"/>
    <x v="0"/>
    <n v="3"/>
    <n v="11879"/>
  </r>
  <r>
    <n v="11385"/>
    <x v="2"/>
    <x v="0"/>
    <s v="Physcone"/>
    <s v="25-06-2016"/>
    <s v="Dayton"/>
    <x v="4"/>
    <n v="2"/>
    <s v="Elgin"/>
    <s v="IL"/>
    <s v="27-06-2016"/>
    <n v="1155"/>
    <n v="376"/>
    <n v="5700"/>
    <n v="6380"/>
    <n v="97"/>
    <x v="0"/>
    <n v="2"/>
    <n v="13611"/>
  </r>
  <r>
    <n v="11386"/>
    <x v="1"/>
    <x v="6"/>
    <s v="Kincorporation"/>
    <s v="10-07-2016"/>
    <s v="Toledo"/>
    <x v="4"/>
    <n v="2"/>
    <s v="Detriot"/>
    <s v="MI"/>
    <s v="12-07-2016"/>
    <n v="541"/>
    <n v="541"/>
    <n v="184"/>
    <n v="4259"/>
    <n v="99"/>
    <x v="0"/>
    <n v="10"/>
    <n v="5525"/>
  </r>
  <r>
    <n v="11387"/>
    <x v="1"/>
    <x v="7"/>
    <s v="Vaiazozice"/>
    <s v="13-06-2016"/>
    <s v="Lansing"/>
    <x v="0"/>
    <n v="3"/>
    <s v="Dayton"/>
    <s v="OH"/>
    <s v="16-06-2016"/>
    <n v="954"/>
    <n v="725"/>
    <n v="8128"/>
    <n v="8237"/>
    <n v="87"/>
    <x v="0"/>
    <n v="8"/>
    <n v="18044"/>
  </r>
  <r>
    <n v="11388"/>
    <x v="1"/>
    <x v="6"/>
    <s v="Plusla"/>
    <s v="09-06-2016"/>
    <s v="Bangor"/>
    <x v="0"/>
    <n v="1"/>
    <s v="Davenport"/>
    <s v="IA"/>
    <s v="10-06-2016"/>
    <n v="597"/>
    <n v="597"/>
    <n v="7134"/>
    <n v="11967"/>
    <n v="53"/>
    <x v="0"/>
    <n v="1"/>
    <n v="20295"/>
  </r>
  <r>
    <n v="11389"/>
    <x v="2"/>
    <x v="0"/>
    <s v="nimlab"/>
    <s v="15-02-2016"/>
    <s v="Elgin"/>
    <x v="2"/>
    <n v="3"/>
    <s v="Cincinnati"/>
    <s v="OH"/>
    <s v="17-02-2016"/>
    <n v="1042"/>
    <n v="258"/>
    <n v="4438"/>
    <n v="5222"/>
    <n v="64"/>
    <x v="0"/>
    <n v="8"/>
    <n v="10960"/>
  </r>
  <r>
    <n v="11390"/>
    <x v="1"/>
    <x v="5"/>
    <s v="tamplex"/>
    <s v="03-08-2016"/>
    <s v="Skokie"/>
    <x v="2"/>
    <n v="8"/>
    <s v="Chicago"/>
    <s v="IL"/>
    <s v="11-08-2016"/>
    <n v="886"/>
    <n v="410"/>
    <n v="-569"/>
    <n v="192"/>
    <n v="79"/>
    <x v="1"/>
    <n v="8"/>
    <n v="919"/>
  </r>
  <r>
    <n v="11391"/>
    <x v="1"/>
    <x v="5"/>
    <s v="Blueit"/>
    <s v="25-05-2016"/>
    <s v="Kalamazoo"/>
    <x v="0"/>
    <n v="10"/>
    <s v="Bangor"/>
    <s v="MI"/>
    <s v="04-06-2016"/>
    <n v="804"/>
    <n v="598"/>
    <n v="-610"/>
    <n v="211"/>
    <n v="99"/>
    <x v="1"/>
    <n v="5"/>
    <n v="1003"/>
  </r>
  <r>
    <n v="11392"/>
    <x v="1"/>
    <x v="2"/>
    <s v="roundphase"/>
    <s v="08-06-2016"/>
    <s v="Davenport"/>
    <x v="5"/>
    <n v="6"/>
    <s v="Appleton"/>
    <s v="WI"/>
    <s v="14-06-2016"/>
    <n v="452"/>
    <n v="452"/>
    <n v="873"/>
    <n v="-1489"/>
    <n v="79"/>
    <x v="1"/>
    <n v="10"/>
    <n v="288"/>
  </r>
  <r>
    <n v="11393"/>
    <x v="2"/>
    <x v="3"/>
    <s v="Faseway"/>
    <s v="12-07-2016"/>
    <s v="Grand Rapids"/>
    <x v="0"/>
    <n v="6"/>
    <s v="Toledo"/>
    <s v="OH"/>
    <s v="18-07-2016"/>
    <n v="1160"/>
    <n v="724"/>
    <n v="6086"/>
    <n v="7020"/>
    <n v="89"/>
    <x v="1"/>
    <n v="3"/>
    <n v="14990"/>
  </r>
  <r>
    <n v="11394"/>
    <x v="1"/>
    <x v="0"/>
    <s v="Tripplekix"/>
    <s v="30-01-2016"/>
    <s v="Milwaukee"/>
    <x v="1"/>
    <n v="7"/>
    <s v="Springfield"/>
    <s v="IL"/>
    <s v="21-03-2016"/>
    <n v="228"/>
    <n v="228"/>
    <n v="-116"/>
    <n v="882"/>
    <n v="99"/>
    <x v="1"/>
    <n v="3"/>
    <n v="1222"/>
  </r>
  <r>
    <n v="11395"/>
    <x v="1"/>
    <x v="0"/>
    <s v="Dontam"/>
    <s v="10-06-2016"/>
    <s v="Springfield"/>
    <x v="2"/>
    <n v="2"/>
    <s v="Skokie"/>
    <s v="IL"/>
    <s v="12-06-2016"/>
    <n v="1075"/>
    <n v="610"/>
    <n v="6371"/>
    <n v="6907"/>
    <n v="57"/>
    <x v="2"/>
    <n v="1"/>
    <n v="14963"/>
  </r>
  <r>
    <n v="11396"/>
    <x v="2"/>
    <x v="3"/>
    <s v="Scotfase"/>
    <s v="02-01-2016"/>
    <s v="Chicago"/>
    <x v="2"/>
    <n v="2"/>
    <s v="Rockford"/>
    <s v="IL"/>
    <s v="04-01-2016"/>
    <n v="402"/>
    <n v="268"/>
    <n v="1419"/>
    <n v="1748"/>
    <n v="56"/>
    <x v="0"/>
    <n v="9"/>
    <n v="3837"/>
  </r>
  <r>
    <n v="11397"/>
    <x v="2"/>
    <x v="3"/>
    <s v="Newzap"/>
    <s v="30-04-2016"/>
    <s v="Indianapolis"/>
    <x v="3"/>
    <n v="1"/>
    <s v="Northbrook"/>
    <s v="IL"/>
    <s v="01-05-2016"/>
    <n v="1081"/>
    <n v="383"/>
    <n v="7503"/>
    <n v="7945"/>
    <n v="51"/>
    <x v="0"/>
    <n v="2"/>
    <n v="16912"/>
  </r>
  <r>
    <n v="11398"/>
    <x v="2"/>
    <x v="5"/>
    <s v="mathtouch"/>
    <s v="22-08-2016"/>
    <s v="Northbrook"/>
    <x v="2"/>
    <n v="1"/>
    <s v="Naperville"/>
    <s v="IL"/>
    <s v="23-08-2016"/>
    <n v="856"/>
    <n v="549"/>
    <n v="504"/>
    <n v="1448"/>
    <n v="71"/>
    <x v="0"/>
    <n v="8"/>
    <n v="3357"/>
  </r>
  <r>
    <n v="11399"/>
    <x v="1"/>
    <x v="2"/>
    <s v="Zimity"/>
    <s v="05-04-2016"/>
    <s v="Detriot"/>
    <x v="0"/>
    <n v="7"/>
    <s v="Monon"/>
    <s v="IN"/>
    <s v="10-04-2016"/>
    <n v="515"/>
    <n v="431"/>
    <n v="4241"/>
    <n v="1864"/>
    <n v="55"/>
    <x v="1"/>
    <n v="8"/>
    <n v="7051"/>
  </r>
  <r>
    <n v="11400"/>
    <x v="2"/>
    <x v="5"/>
    <s v="Dongbiolex"/>
    <s v="28-06-2016"/>
    <s v="Gary"/>
    <x v="3"/>
    <n v="6"/>
    <s v="Milwaukee"/>
    <s v="WI"/>
    <s v="02-07-2016"/>
    <n v="927"/>
    <n v="542"/>
    <n v="3289"/>
    <n v="4159"/>
    <n v="65"/>
    <x v="1"/>
    <n v="7"/>
    <n v="8917"/>
  </r>
  <r>
    <n v="11401"/>
    <x v="2"/>
    <x v="2"/>
    <s v="J-lax"/>
    <s v="04-08-2016"/>
    <s v="Joliet"/>
    <x v="2"/>
    <n v="3"/>
    <s v="Madison"/>
    <s v="WI"/>
    <s v="05-08-2016"/>
    <n v="651"/>
    <n v="555"/>
    <n v="5600"/>
    <n v="4118"/>
    <n v="73"/>
    <x v="0"/>
    <n v="10"/>
    <n v="10924"/>
  </r>
  <r>
    <n v="11402"/>
    <x v="1"/>
    <x v="3"/>
    <s v="geofind"/>
    <s v="17-03-2016"/>
    <s v="Monon"/>
    <x v="3"/>
    <n v="4"/>
    <s v="Lansing"/>
    <s v="MI"/>
    <s v="21-03-2016"/>
    <n v="248"/>
    <n v="248"/>
    <n v="3089"/>
    <n v="3972"/>
    <n v="64"/>
    <x v="0"/>
    <n v="4"/>
    <n v="7557"/>
  </r>
  <r>
    <n v="11403"/>
    <x v="2"/>
    <x v="2"/>
    <s v="Iceelectrics"/>
    <s v="28-07-2016"/>
    <s v="Madison"/>
    <x v="1"/>
    <n v="3"/>
    <s v="Kalamazoo"/>
    <s v="MI"/>
    <s v="31-07-2016"/>
    <n v="236"/>
    <n v="236"/>
    <n v="4329"/>
    <n v="2938"/>
    <n v="65"/>
    <x v="0"/>
    <n v="6"/>
    <n v="7739"/>
  </r>
  <r>
    <n v="11404"/>
    <x v="1"/>
    <x v="5"/>
    <s v="Vaiazoom"/>
    <s v="20-02-2016"/>
    <s v="Green Bay"/>
    <x v="1"/>
    <n v="2"/>
    <s v="Joliet"/>
    <s v="IL"/>
    <s v="22-02-2016"/>
    <n v="411"/>
    <n v="411"/>
    <n v="1439"/>
    <n v="1547"/>
    <n v="71"/>
    <x v="0"/>
    <n v="1"/>
    <n v="3808"/>
  </r>
  <r>
    <n v="11405"/>
    <x v="2"/>
    <x v="2"/>
    <s v="Vaiataxon"/>
    <s v="21-03-2016"/>
    <s v="Naperville"/>
    <x v="2"/>
    <n v="2"/>
    <s v="Indianapolis"/>
    <s v="IN"/>
    <s v="23-03-2016"/>
    <n v="247"/>
    <n v="247"/>
    <n v="4532"/>
    <n v="2815"/>
    <n v="65"/>
    <x v="0"/>
    <n v="9"/>
    <n v="7841"/>
  </r>
  <r>
    <n v="11406"/>
    <x v="2"/>
    <x v="3"/>
    <s v="Pluslam"/>
    <s v="17-08-2016"/>
    <s v="Rockford"/>
    <x v="2"/>
    <n v="1"/>
    <s v="Green Bay"/>
    <s v="WI"/>
    <s v="18-08-2016"/>
    <n v="562"/>
    <n v="562"/>
    <n v="5395"/>
    <n v="5659"/>
    <n v="94"/>
    <x v="0"/>
    <n v="6"/>
    <n v="12178"/>
  </r>
  <r>
    <n v="11407"/>
    <x v="1"/>
    <x v="7"/>
    <s v="Rancan"/>
    <s v="14-08-2016"/>
    <s v="Appleton"/>
    <x v="1"/>
    <n v="3"/>
    <s v="Grand Rapids"/>
    <s v="MI"/>
    <s v="17-08-2016"/>
    <n v="350"/>
    <n v="350"/>
    <n v="2521"/>
    <n v="2880"/>
    <n v="73"/>
    <x v="0"/>
    <n v="8"/>
    <n v="6101"/>
  </r>
  <r>
    <n v="11408"/>
    <x v="1"/>
    <x v="5"/>
    <s v="Singleholdings"/>
    <s v="26-04-2016"/>
    <s v="Cincinnati"/>
    <x v="4"/>
    <n v="3"/>
    <s v="Gary"/>
    <s v="IN"/>
    <s v="29-04-2016"/>
    <n v="1054"/>
    <n v="441"/>
    <n v="4101"/>
    <n v="5092"/>
    <n v="89"/>
    <x v="0"/>
    <n v="1"/>
    <n v="10688"/>
  </r>
  <r>
    <n v="11409"/>
    <x v="1"/>
    <x v="3"/>
    <s v="Gravetech"/>
    <s v="03-02-2016"/>
    <s v="Dayton"/>
    <x v="4"/>
    <n v="1"/>
    <s v="Elgin"/>
    <s v="IL"/>
    <s v="03-02-2016"/>
    <n v="486"/>
    <n v="486"/>
    <n v="8196"/>
    <n v="8589"/>
    <n v="81"/>
    <x v="0"/>
    <n v="6"/>
    <n v="17757"/>
  </r>
  <r>
    <n v="11410"/>
    <x v="2"/>
    <x v="0"/>
    <s v="Strongcane"/>
    <s v="23-08-2016"/>
    <s v="Toledo"/>
    <x v="4"/>
    <n v="9"/>
    <s v="Detriot"/>
    <s v="MI"/>
    <s v="01-09-2016"/>
    <n v="357"/>
    <n v="357"/>
    <n v="3556"/>
    <n v="4474"/>
    <n v="51"/>
    <x v="1"/>
    <n v="10"/>
    <n v="8744"/>
  </r>
  <r>
    <n v="11411"/>
    <x v="1"/>
    <x v="2"/>
    <s v="Condintex"/>
    <s v="20-04-2016"/>
    <s v="Lansing"/>
    <x v="0"/>
    <n v="10"/>
    <s v="Dayton"/>
    <s v="OH"/>
    <s v="30-04-2016"/>
    <n v="804"/>
    <n v="257"/>
    <n v="1907"/>
    <n v="27"/>
    <n v="53"/>
    <x v="1"/>
    <n v="3"/>
    <n v="2995"/>
  </r>
  <r>
    <n v="11412"/>
    <x v="2"/>
    <x v="0"/>
    <s v="Xx-canex"/>
    <s v="09-05-2016"/>
    <s v="Bangor"/>
    <x v="0"/>
    <n v="8"/>
    <s v="Davenport"/>
    <s v="IA"/>
    <s v="17-05-2016"/>
    <n v="482"/>
    <n v="481"/>
    <n v="742"/>
    <n v="1679"/>
    <n v="54"/>
    <x v="1"/>
    <n v="10"/>
    <n v="3384"/>
  </r>
  <r>
    <n v="11413"/>
    <x v="1"/>
    <x v="3"/>
    <s v="Itdom"/>
    <s v="25-05-2016"/>
    <s v="Elgin"/>
    <x v="2"/>
    <n v="8"/>
    <s v="Cincinnati"/>
    <s v="OH"/>
    <s v="02-06-2016"/>
    <n v="484"/>
    <n v="399"/>
    <n v="3255"/>
    <n v="3825"/>
    <n v="80"/>
    <x v="1"/>
    <n v="9"/>
    <n v="7963"/>
  </r>
  <r>
    <n v="11414"/>
    <x v="1"/>
    <x v="6"/>
    <s v="Zamholdings"/>
    <s v="06-08-2016"/>
    <s v="Skokie"/>
    <x v="2"/>
    <n v="8"/>
    <s v="Chicago"/>
    <s v="IL"/>
    <s v="21-03-2016"/>
    <n v="700"/>
    <n v="388"/>
    <n v="2735"/>
    <n v="7537"/>
    <n v="96"/>
    <x v="1"/>
    <n v="3"/>
    <n v="11360"/>
  </r>
  <r>
    <n v="11415"/>
    <x v="2"/>
    <x v="3"/>
    <s v="Duo-fase"/>
    <s v="20-05-2016"/>
    <s v="Kalamazoo"/>
    <x v="0"/>
    <n v="1"/>
    <s v="Bangor"/>
    <s v="MI"/>
    <s v="21-05-2016"/>
    <n v="460"/>
    <n v="460"/>
    <n v="7937"/>
    <n v="8704"/>
    <n v="50"/>
    <x v="2"/>
    <n v="6"/>
    <n v="17561"/>
  </r>
  <r>
    <n v="11416"/>
    <x v="1"/>
    <x v="5"/>
    <s v="Saozoomtex"/>
    <s v="18-07-2016"/>
    <s v="Davenport"/>
    <x v="5"/>
    <n v="2"/>
    <s v="Appleton"/>
    <s v="WI"/>
    <s v="20-07-2016"/>
    <n v="330"/>
    <n v="330"/>
    <n v="5438"/>
    <n v="6118"/>
    <n v="65"/>
    <x v="0"/>
    <n v="1"/>
    <n v="12216"/>
  </r>
  <r>
    <n v="11417"/>
    <x v="1"/>
    <x v="2"/>
    <s v="Funlax"/>
    <s v="07-03-2016"/>
    <s v="Grand Rapids"/>
    <x v="0"/>
    <n v="4"/>
    <s v="Toledo"/>
    <s v="OH"/>
    <s v="11-03-2016"/>
    <n v="256"/>
    <n v="249"/>
    <n v="1239"/>
    <n v="-1110"/>
    <n v="53"/>
    <x v="0"/>
    <n v="10"/>
    <n v="634"/>
  </r>
  <r>
    <n v="11418"/>
    <x v="1"/>
    <x v="2"/>
    <s v="Beta-ron"/>
    <s v="20-07-2016"/>
    <s v="Milwaukee"/>
    <x v="1"/>
    <n v="2"/>
    <s v="Springfield"/>
    <s v="IL"/>
    <s v="22-07-2016"/>
    <n v="1157"/>
    <n v="749"/>
    <n v="7325"/>
    <n v="5082"/>
    <n v="99"/>
    <x v="0"/>
    <n v="4"/>
    <n v="14313"/>
  </r>
  <r>
    <n v="11419"/>
    <x v="2"/>
    <x v="6"/>
    <s v="Zentrax"/>
    <s v="08-07-2016"/>
    <s v="Springfield"/>
    <x v="2"/>
    <n v="10"/>
    <s v="Skokie"/>
    <s v="IL"/>
    <s v="17-07-2016"/>
    <n v="593"/>
    <n v="593"/>
    <n v="79"/>
    <n v="5294"/>
    <n v="61"/>
    <x v="1"/>
    <n v="8"/>
    <n v="6559"/>
  </r>
  <r>
    <n v="11420"/>
    <x v="2"/>
    <x v="2"/>
    <s v="bluecorporation"/>
    <s v="04-07-2016"/>
    <s v="Chicago"/>
    <x v="2"/>
    <n v="10"/>
    <s v="Rockford"/>
    <s v="IL"/>
    <s v="13-07-2016"/>
    <n v="1181"/>
    <n v="472"/>
    <n v="4557"/>
    <n v="2875"/>
    <n v="67"/>
    <x v="1"/>
    <n v="6"/>
    <n v="9085"/>
  </r>
  <r>
    <n v="11421"/>
    <x v="2"/>
    <x v="7"/>
    <s v="Fin-cone"/>
    <s v="02-02-2016"/>
    <s v="Indianapolis"/>
    <x v="3"/>
    <n v="2"/>
    <s v="Northbrook"/>
    <s v="IL"/>
    <s v="03-02-2016"/>
    <n v="503"/>
    <n v="503"/>
    <n v="6981"/>
    <n v="7485"/>
    <n v="94"/>
    <x v="0"/>
    <n v="5"/>
    <n v="15472"/>
  </r>
  <r>
    <n v="11422"/>
    <x v="2"/>
    <x v="5"/>
    <s v="Ranmedia"/>
    <s v="16-04-2016"/>
    <s v="Northbrook"/>
    <x v="2"/>
    <n v="4"/>
    <s v="Naperville"/>
    <s v="IL"/>
    <s v="20-04-2016"/>
    <n v="1105"/>
    <n v="792"/>
    <n v="7358"/>
    <n v="8158"/>
    <n v="69"/>
    <x v="0"/>
    <n v="5"/>
    <n v="17413"/>
  </r>
  <r>
    <n v="11423"/>
    <x v="2"/>
    <x v="0"/>
    <s v="Trueplus"/>
    <s v="02-04-2016"/>
    <s v="Detriot"/>
    <x v="0"/>
    <n v="1"/>
    <s v="Monon"/>
    <s v="IN"/>
    <s v="03-04-2016"/>
    <n v="790"/>
    <n v="584"/>
    <n v="823"/>
    <n v="1445"/>
    <n v="71"/>
    <x v="0"/>
    <n v="7"/>
    <n v="3642"/>
  </r>
  <r>
    <n v="11424"/>
    <x v="1"/>
    <x v="6"/>
    <s v="Templax"/>
    <s v="24-06-2016"/>
    <s v="Gary"/>
    <x v="3"/>
    <n v="4"/>
    <s v="Milwaukee"/>
    <s v="WI"/>
    <s v="28-06-2016"/>
    <n v="365"/>
    <n v="365"/>
    <n v="5073"/>
    <n v="9144"/>
    <n v="51"/>
    <x v="0"/>
    <n v="1"/>
    <n v="14947"/>
  </r>
  <r>
    <n v="11425"/>
    <x v="2"/>
    <x v="3"/>
    <s v="roundphase"/>
    <s v="12-02-2016"/>
    <s v="Joliet"/>
    <x v="2"/>
    <n v="1"/>
    <s v="Madison"/>
    <s v="WI"/>
    <s v="13-02-2016"/>
    <n v="796"/>
    <n v="300"/>
    <n v="479"/>
    <n v="1401"/>
    <n v="79"/>
    <x v="0"/>
    <n v="6"/>
    <n v="2976"/>
  </r>
  <r>
    <n v="11426"/>
    <x v="2"/>
    <x v="5"/>
    <s v="Medialax"/>
    <s v="27-08-2016"/>
    <s v="Monon"/>
    <x v="3"/>
    <n v="4"/>
    <s v="Lansing"/>
    <s v="MI"/>
    <s v="31-08-2016"/>
    <n v="410"/>
    <n v="410"/>
    <n v="6966"/>
    <n v="7111"/>
    <n v="85"/>
    <x v="0"/>
    <n v="1"/>
    <n v="14897"/>
  </r>
  <r>
    <n v="11427"/>
    <x v="2"/>
    <x v="5"/>
    <s v="Ronlamice"/>
    <s v="27-06-2016"/>
    <s v="Madison"/>
    <x v="1"/>
    <n v="3"/>
    <s v="Kalamazoo"/>
    <s v="MI"/>
    <s v="30-06-2016"/>
    <n v="1035"/>
    <n v="505"/>
    <n v="1460"/>
    <n v="1860"/>
    <n v="79"/>
    <x v="0"/>
    <n v="2"/>
    <n v="4860"/>
  </r>
  <r>
    <n v="11428"/>
    <x v="2"/>
    <x v="7"/>
    <s v="Zummatexon"/>
    <s v="24-03-2016"/>
    <s v="Green Bay"/>
    <x v="1"/>
    <n v="1"/>
    <s v="Joliet"/>
    <s v="IL"/>
    <s v="25-03-2016"/>
    <n v="477"/>
    <n v="477"/>
    <n v="297"/>
    <n v="515"/>
    <n v="87"/>
    <x v="0"/>
    <n v="8"/>
    <n v="1766"/>
  </r>
  <r>
    <n v="11429"/>
    <x v="2"/>
    <x v="3"/>
    <s v="Aptaxon"/>
    <s v="03-07-2016"/>
    <s v="Naperville"/>
    <x v="2"/>
    <n v="4"/>
    <s v="Indianapolis"/>
    <s v="IN"/>
    <s v="05-07-2016"/>
    <n v="778"/>
    <n v="635"/>
    <n v="3995"/>
    <n v="4340"/>
    <n v="100"/>
    <x v="0"/>
    <n v="1"/>
    <n v="9748"/>
  </r>
  <r>
    <n v="11430"/>
    <x v="1"/>
    <x v="5"/>
    <s v="Strongtechnology"/>
    <s v="03-06-2016"/>
    <s v="Rockford"/>
    <x v="2"/>
    <n v="8"/>
    <s v="Green Bay"/>
    <s v="WI"/>
    <s v="11-06-2016"/>
    <n v="365"/>
    <n v="333"/>
    <n v="2614"/>
    <n v="3459"/>
    <n v="55"/>
    <x v="1"/>
    <n v="2"/>
    <n v="6771"/>
  </r>
  <r>
    <n v="11431"/>
    <x v="1"/>
    <x v="0"/>
    <s v="Plextechi"/>
    <s v="29-02-2016"/>
    <s v="Appleton"/>
    <x v="1"/>
    <n v="7"/>
    <s v="Grand Rapids"/>
    <s v="MI"/>
    <s v="07-03-2016"/>
    <n v="333"/>
    <n v="333"/>
    <n v="-181"/>
    <n v="119"/>
    <n v="74"/>
    <x v="1"/>
    <n v="2"/>
    <n v="604"/>
  </r>
  <r>
    <n v="11432"/>
    <x v="1"/>
    <x v="2"/>
    <s v="Donplanet"/>
    <s v="26-07-2016"/>
    <s v="Cincinnati"/>
    <x v="4"/>
    <n v="7"/>
    <s v="Gary"/>
    <s v="IN"/>
    <s v="02-08-2016"/>
    <n v="428"/>
    <n v="291"/>
    <n v="1217"/>
    <n v="-124"/>
    <n v="79"/>
    <x v="1"/>
    <n v="9"/>
    <n v="1812"/>
  </r>
  <r>
    <n v="11433"/>
    <x v="1"/>
    <x v="0"/>
    <s v="Whitekix"/>
    <s v="09-01-2016"/>
    <s v="Dayton"/>
    <x v="4"/>
    <n v="9"/>
    <s v="Elgin"/>
    <s v="IL"/>
    <s v="18-01-2016"/>
    <n v="866"/>
    <n v="200"/>
    <n v="769"/>
    <n v="1756"/>
    <n v="61"/>
    <x v="1"/>
    <n v="5"/>
    <n v="3591"/>
  </r>
  <r>
    <n v="11434"/>
    <x v="2"/>
    <x v="5"/>
    <s v="Streetplus"/>
    <s v="25-02-2016"/>
    <s v="Toledo"/>
    <x v="4"/>
    <n v="8"/>
    <s v="Detriot"/>
    <s v="MI"/>
    <s v="21-03-2016"/>
    <n v="883"/>
    <n v="326"/>
    <n v="4628"/>
    <n v="5299"/>
    <n v="60"/>
    <x v="1"/>
    <n v="5"/>
    <n v="11136"/>
  </r>
  <r>
    <n v="11435"/>
    <x v="2"/>
    <x v="6"/>
    <s v="K-antex"/>
    <s v="06-02-2016"/>
    <s v="Lansing"/>
    <x v="0"/>
    <n v="1"/>
    <s v="Dayton"/>
    <s v="OH"/>
    <s v="07-02-2016"/>
    <n v="283"/>
    <n v="283"/>
    <n v="2048"/>
    <n v="6750"/>
    <n v="95"/>
    <x v="2"/>
    <n v="3"/>
    <n v="9364"/>
  </r>
  <r>
    <n v="11436"/>
    <x v="1"/>
    <x v="5"/>
    <s v="Constreet"/>
    <s v="06-02-2016"/>
    <s v="Bangor"/>
    <x v="0"/>
    <n v="4"/>
    <s v="Davenport"/>
    <s v="IA"/>
    <s v="10-02-2016"/>
    <n v="251"/>
    <n v="251"/>
    <n v="7778"/>
    <n v="8471"/>
    <n v="76"/>
    <x v="0"/>
    <n v="6"/>
    <n v="16751"/>
  </r>
  <r>
    <n v="11437"/>
    <x v="2"/>
    <x v="6"/>
    <s v="Quotefix"/>
    <s v="12-04-2016"/>
    <s v="Elgin"/>
    <x v="2"/>
    <n v="3"/>
    <s v="Cincinnati"/>
    <s v="OH"/>
    <s v="15-04-2016"/>
    <n v="210"/>
    <n v="210"/>
    <n v="3154"/>
    <n v="8241"/>
    <n v="77"/>
    <x v="0"/>
    <n v="8"/>
    <n v="11815"/>
  </r>
  <r>
    <n v="11438"/>
    <x v="1"/>
    <x v="0"/>
    <s v="Dripvivadex"/>
    <s v="19-08-2016"/>
    <s v="Skokie"/>
    <x v="2"/>
    <n v="2"/>
    <s v="Chicago"/>
    <s v="IL"/>
    <s v="21-08-2016"/>
    <n v="516"/>
    <n v="516"/>
    <n v="6024"/>
    <n v="6650"/>
    <n v="98"/>
    <x v="0"/>
    <n v="9"/>
    <n v="13706"/>
  </r>
  <r>
    <n v="11439"/>
    <x v="2"/>
    <x v="5"/>
    <s v="Trustcorporation"/>
    <s v="03-02-2016"/>
    <s v="Kalamazoo"/>
    <x v="0"/>
    <n v="10"/>
    <s v="Bangor"/>
    <s v="MI"/>
    <s v="10-02-2016"/>
    <n v="1147"/>
    <n v="750"/>
    <n v="6228"/>
    <n v="6712"/>
    <n v="62"/>
    <x v="1"/>
    <n v="3"/>
    <n v="14837"/>
  </r>
  <r>
    <n v="11440"/>
    <x v="2"/>
    <x v="5"/>
    <s v="Zimjiit"/>
    <s v="24-05-2016"/>
    <s v="Davenport"/>
    <x v="5"/>
    <n v="8"/>
    <s v="Appleton"/>
    <s v="WI"/>
    <s v="31-05-2016"/>
    <n v="457"/>
    <n v="457"/>
    <n v="1623"/>
    <n v="1996"/>
    <n v="56"/>
    <x v="1"/>
    <n v="7"/>
    <n v="4533"/>
  </r>
  <r>
    <n v="11441"/>
    <x v="1"/>
    <x v="3"/>
    <s v="Scotcan"/>
    <s v="22-02-2016"/>
    <s v="Grand Rapids"/>
    <x v="0"/>
    <n v="4"/>
    <s v="Toledo"/>
    <s v="OH"/>
    <s v="24-02-2016"/>
    <n v="992"/>
    <n v="324"/>
    <n v="2942"/>
    <n v="3674"/>
    <n v="55"/>
    <x v="0"/>
    <n v="9"/>
    <n v="7932"/>
  </r>
  <r>
    <n v="11442"/>
    <x v="2"/>
    <x v="6"/>
    <s v="Duoflex"/>
    <s v="12-02-2016"/>
    <s v="Milwaukee"/>
    <x v="1"/>
    <n v="1"/>
    <s v="Springfield"/>
    <s v="IL"/>
    <s v="13-02-2016"/>
    <n v="905"/>
    <n v="782"/>
    <n v="7305"/>
    <n v="11509"/>
    <n v="50"/>
    <x v="0"/>
    <n v="10"/>
    <n v="20501"/>
  </r>
  <r>
    <n v="11443"/>
    <x v="2"/>
    <x v="7"/>
    <s v="Canetechnology"/>
    <s v="04-06-2016"/>
    <s v="Springfield"/>
    <x v="2"/>
    <n v="1"/>
    <s v="Skokie"/>
    <s v="IL"/>
    <s v="05-06-2016"/>
    <n v="297"/>
    <n v="297"/>
    <n v="3833"/>
    <n v="4345"/>
    <n v="82"/>
    <x v="0"/>
    <n v="6"/>
    <n v="8772"/>
  </r>
  <r>
    <n v="11444"/>
    <x v="2"/>
    <x v="3"/>
    <s v="Zotcare"/>
    <s v="03-06-2016"/>
    <s v="Chicago"/>
    <x v="2"/>
    <n v="2"/>
    <s v="Rockford"/>
    <s v="IL"/>
    <s v="05-06-2016"/>
    <n v="569"/>
    <n v="268"/>
    <n v="4084"/>
    <n v="4658"/>
    <n v="79"/>
    <x v="0"/>
    <n v="7"/>
    <n v="9579"/>
  </r>
  <r>
    <n v="11445"/>
    <x v="2"/>
    <x v="6"/>
    <s v="Solostreet"/>
    <s v="21-03-2016"/>
    <s v="Indianapolis"/>
    <x v="3"/>
    <n v="1"/>
    <s v="Northbrook"/>
    <s v="IL"/>
    <s v="22-03-2016"/>
    <n v="1129"/>
    <n v="291"/>
    <n v="3628"/>
    <n v="8175"/>
    <n v="55"/>
    <x v="0"/>
    <n v="8"/>
    <n v="13223"/>
  </r>
  <r>
    <n v="11446"/>
    <x v="2"/>
    <x v="6"/>
    <s v="Xx-planet"/>
    <s v="14-04-2016"/>
    <s v="Northbrook"/>
    <x v="2"/>
    <n v="2"/>
    <s v="Naperville"/>
    <s v="IL"/>
    <s v="16-04-2016"/>
    <n v="592"/>
    <n v="592"/>
    <n v="8507"/>
    <n v="12806"/>
    <n v="56"/>
    <x v="0"/>
    <n v="4"/>
    <n v="22497"/>
  </r>
  <r>
    <n v="11447"/>
    <x v="1"/>
    <x v="5"/>
    <s v="apzone"/>
    <s v="18-07-2016"/>
    <s v="Detriot"/>
    <x v="0"/>
    <n v="2"/>
    <s v="Monon"/>
    <s v="IN"/>
    <s v="20-07-2016"/>
    <n v="551"/>
    <n v="551"/>
    <n v="7634"/>
    <n v="8467"/>
    <n v="89"/>
    <x v="0"/>
    <n v="8"/>
    <n v="17203"/>
  </r>
  <r>
    <n v="11448"/>
    <x v="1"/>
    <x v="0"/>
    <s v="Donglax"/>
    <s v="17-08-2016"/>
    <s v="Gary"/>
    <x v="3"/>
    <n v="1"/>
    <s v="Milwaukee"/>
    <s v="WI"/>
    <s v="18-08-2016"/>
    <n v="296"/>
    <n v="296"/>
    <n v="7764"/>
    <n v="8507"/>
    <n v="81"/>
    <x v="0"/>
    <n v="3"/>
    <n v="16863"/>
  </r>
  <r>
    <n v="11449"/>
    <x v="1"/>
    <x v="0"/>
    <s v="Jaylane"/>
    <s v="07-03-2016"/>
    <s v="Joliet"/>
    <x v="2"/>
    <n v="2"/>
    <s v="Madison"/>
    <s v="WI"/>
    <s v="08-03-2016"/>
    <n v="277"/>
    <n v="277"/>
    <n v="1929"/>
    <n v="2654"/>
    <n v="76"/>
    <x v="0"/>
    <n v="5"/>
    <n v="5137"/>
  </r>
  <r>
    <n v="11450"/>
    <x v="1"/>
    <x v="7"/>
    <s v="Silverace"/>
    <s v="01-07-2016"/>
    <s v="Monon"/>
    <x v="3"/>
    <n v="8"/>
    <s v="Lansing"/>
    <s v="MI"/>
    <s v="09-07-2016"/>
    <n v="641"/>
    <n v="327"/>
    <n v="8055"/>
    <n v="8231"/>
    <n v="63"/>
    <x v="1"/>
    <n v="10"/>
    <n v="17254"/>
  </r>
  <r>
    <n v="11451"/>
    <x v="1"/>
    <x v="7"/>
    <s v="Conelane"/>
    <s v="02-06-2016"/>
    <s v="Madison"/>
    <x v="1"/>
    <n v="10"/>
    <s v="Kalamazoo"/>
    <s v="MI"/>
    <s v="12-06-2016"/>
    <n v="551"/>
    <n v="551"/>
    <n v="4246"/>
    <n v="4388"/>
    <n v="88"/>
    <x v="1"/>
    <n v="3"/>
    <n v="9736"/>
  </r>
  <r>
    <n v="11452"/>
    <x v="2"/>
    <x v="7"/>
    <s v="Matsanice"/>
    <s v="24-01-2016"/>
    <s v="Green Bay"/>
    <x v="1"/>
    <n v="10"/>
    <s v="Joliet"/>
    <s v="IL"/>
    <s v="03-02-2016"/>
    <n v="359"/>
    <n v="359"/>
    <n v="2431"/>
    <n v="2898"/>
    <n v="83"/>
    <x v="1"/>
    <n v="8"/>
    <n v="6047"/>
  </r>
  <r>
    <n v="11453"/>
    <x v="2"/>
    <x v="0"/>
    <s v="Ronplanet"/>
    <s v="25-01-2016"/>
    <s v="Naperville"/>
    <x v="2"/>
    <n v="7"/>
    <s v="Indianapolis"/>
    <s v="IN"/>
    <s v="01-02-2016"/>
    <n v="578"/>
    <n v="578"/>
    <n v="983"/>
    <n v="1927"/>
    <n v="90"/>
    <x v="1"/>
    <n v="3"/>
    <n v="4066"/>
  </r>
  <r>
    <n v="11454"/>
    <x v="1"/>
    <x v="3"/>
    <s v="Lexiplus"/>
    <s v="08-01-2016"/>
    <s v="Rockford"/>
    <x v="2"/>
    <n v="10"/>
    <s v="Green Bay"/>
    <s v="WI"/>
    <s v="21-03-2016"/>
    <n v="323"/>
    <n v="208"/>
    <n v="3222"/>
    <n v="3480"/>
    <n v="94"/>
    <x v="1"/>
    <n v="1"/>
    <n v="7233"/>
  </r>
  <r>
    <n v="11455"/>
    <x v="1"/>
    <x v="7"/>
    <s v="Plusity"/>
    <s v="14-08-2016"/>
    <s v="Appleton"/>
    <x v="1"/>
    <n v="2"/>
    <s v="Grand Rapids"/>
    <s v="MI"/>
    <s v="16-08-2016"/>
    <n v="350"/>
    <n v="350"/>
    <n v="7144"/>
    <n v="7853"/>
    <n v="73"/>
    <x v="2"/>
    <n v="5"/>
    <n v="15697"/>
  </r>
  <r>
    <n v="11456"/>
    <x v="2"/>
    <x v="6"/>
    <s v="Quotefix"/>
    <s v="27-05-2016"/>
    <s v="Cincinnati"/>
    <x v="4"/>
    <n v="3"/>
    <s v="Gary"/>
    <s v="IN"/>
    <s v="30-05-2016"/>
    <n v="459"/>
    <n v="318"/>
    <n v="542"/>
    <n v="5174"/>
    <n v="88"/>
    <x v="0"/>
    <n v="8"/>
    <n v="6493"/>
  </r>
  <r>
    <n v="11457"/>
    <x v="1"/>
    <x v="7"/>
    <s v="Laex"/>
    <s v="28-02-2016"/>
    <s v="Dayton"/>
    <x v="4"/>
    <n v="3"/>
    <s v="Elgin"/>
    <s v="IL"/>
    <s v="02-03-2016"/>
    <n v="453"/>
    <n v="341"/>
    <n v="1520"/>
    <n v="2197"/>
    <n v="71"/>
    <x v="0"/>
    <n v="6"/>
    <n v="4511"/>
  </r>
  <r>
    <n v="11458"/>
    <x v="1"/>
    <x v="3"/>
    <s v="Tantax"/>
    <s v="01-03-2016"/>
    <s v="Toledo"/>
    <x v="4"/>
    <n v="1"/>
    <s v="Detriot"/>
    <s v="MI"/>
    <s v="02-03-2016"/>
    <n v="518"/>
    <n v="518"/>
    <n v="4674"/>
    <n v="4931"/>
    <n v="64"/>
    <x v="0"/>
    <n v="4"/>
    <n v="10641"/>
  </r>
  <r>
    <n v="11459"/>
    <x v="1"/>
    <x v="7"/>
    <s v="Solohex"/>
    <s v="14-07-2016"/>
    <s v="Lansing"/>
    <x v="0"/>
    <n v="10"/>
    <s v="Dayton"/>
    <s v="OH"/>
    <s v="23-07-2016"/>
    <n v="826"/>
    <n v="383"/>
    <n v="2440"/>
    <n v="2745"/>
    <n v="100"/>
    <x v="1"/>
    <n v="10"/>
    <n v="6394"/>
  </r>
  <r>
    <n v="11460"/>
    <x v="1"/>
    <x v="2"/>
    <s v="Zapline"/>
    <s v="23-07-2016"/>
    <s v="Bangor"/>
    <x v="0"/>
    <n v="9"/>
    <s v="Davenport"/>
    <s v="IA"/>
    <s v="29-07-2016"/>
    <n v="714"/>
    <n v="334"/>
    <n v="4466"/>
    <n v="3417"/>
    <n v="92"/>
    <x v="1"/>
    <n v="3"/>
    <n v="8931"/>
  </r>
  <r>
    <n v="11461"/>
    <x v="1"/>
    <x v="7"/>
    <s v="Tamtexon"/>
    <s v="26-03-2016"/>
    <s v="Elgin"/>
    <x v="2"/>
    <n v="2"/>
    <s v="Cincinnati"/>
    <s v="OH"/>
    <s v="27-03-2016"/>
    <n v="229"/>
    <n v="229"/>
    <n v="2505"/>
    <n v="2705"/>
    <n v="89"/>
    <x v="0"/>
    <n v="5"/>
    <n v="5668"/>
  </r>
  <r>
    <n v="11462"/>
    <x v="1"/>
    <x v="2"/>
    <s v="D-zohex"/>
    <s v="08-01-2016"/>
    <s v="Skokie"/>
    <x v="2"/>
    <n v="3"/>
    <s v="Chicago"/>
    <s v="IL"/>
    <s v="11-01-2016"/>
    <n v="257"/>
    <n v="257"/>
    <n v="158"/>
    <n v="-2081"/>
    <n v="65"/>
    <x v="0"/>
    <n v="4"/>
    <n v="-1409"/>
  </r>
  <r>
    <n v="11463"/>
    <x v="1"/>
    <x v="0"/>
    <s v="Joyancom"/>
    <s v="12-06-2016"/>
    <s v="Kalamazoo"/>
    <x v="0"/>
    <n v="4"/>
    <s v="Bangor"/>
    <s v="MI"/>
    <s v="16-06-2016"/>
    <n v="1037"/>
    <n v="378"/>
    <n v="7661"/>
    <n v="8016"/>
    <n v="66"/>
    <x v="0"/>
    <n v="3"/>
    <n v="17092"/>
  </r>
  <r>
    <n v="11464"/>
    <x v="2"/>
    <x v="5"/>
    <s v="Goodtechno"/>
    <s v="22-06-2016"/>
    <s v="Davenport"/>
    <x v="5"/>
    <n v="2"/>
    <s v="Appleton"/>
    <s v="WI"/>
    <s v="24-06-2016"/>
    <n v="436"/>
    <n v="436"/>
    <n v="6982"/>
    <n v="7559"/>
    <n v="74"/>
    <x v="0"/>
    <n v="6"/>
    <n v="15413"/>
  </r>
  <r>
    <n v="11465"/>
    <x v="1"/>
    <x v="3"/>
    <s v="Zunice"/>
    <s v="02-01-2016"/>
    <s v="Grand Rapids"/>
    <x v="0"/>
    <n v="1"/>
    <s v="Toledo"/>
    <s v="OH"/>
    <s v="03-01-2016"/>
    <n v="652"/>
    <n v="652"/>
    <n v="318"/>
    <n v="756"/>
    <n v="61"/>
    <x v="0"/>
    <n v="4"/>
    <n v="2378"/>
  </r>
  <r>
    <n v="11466"/>
    <x v="1"/>
    <x v="2"/>
    <s v="Goodquoing"/>
    <s v="16-05-2016"/>
    <s v="Milwaukee"/>
    <x v="1"/>
    <n v="1"/>
    <s v="Springfield"/>
    <s v="IL"/>
    <s v="17-05-2016"/>
    <n v="847"/>
    <n v="308"/>
    <n v="6283"/>
    <n v="4679"/>
    <n v="76"/>
    <x v="0"/>
    <n v="5"/>
    <n v="12117"/>
  </r>
  <r>
    <n v="11467"/>
    <x v="1"/>
    <x v="5"/>
    <s v="Fasetech"/>
    <s v="01-04-2016"/>
    <s v="Springfield"/>
    <x v="2"/>
    <n v="4"/>
    <s v="Skokie"/>
    <s v="IL"/>
    <s v="05-04-2016"/>
    <n v="297"/>
    <n v="297"/>
    <n v="338"/>
    <n v="1250"/>
    <n v="89"/>
    <x v="0"/>
    <n v="5"/>
    <n v="2182"/>
  </r>
  <r>
    <n v="11468"/>
    <x v="2"/>
    <x v="3"/>
    <s v="Flexplex"/>
    <s v="07-02-2016"/>
    <s v="Chicago"/>
    <x v="2"/>
    <n v="3"/>
    <s v="Rockford"/>
    <s v="IL"/>
    <s v="10-02-2016"/>
    <n v="389"/>
    <n v="389"/>
    <n v="1604"/>
    <n v="2012"/>
    <n v="86"/>
    <x v="0"/>
    <n v="7"/>
    <n v="4394"/>
  </r>
  <r>
    <n v="11469"/>
    <x v="1"/>
    <x v="7"/>
    <s v="Bluezoombam"/>
    <s v="22-08-2016"/>
    <s v="Indianapolis"/>
    <x v="3"/>
    <n v="3"/>
    <s v="Northbrook"/>
    <s v="IL"/>
    <s v="23-08-2016"/>
    <n v="826"/>
    <n v="245"/>
    <n v="4796"/>
    <n v="5106"/>
    <n v="96"/>
    <x v="0"/>
    <n v="3"/>
    <n v="10973"/>
  </r>
  <r>
    <n v="11470"/>
    <x v="1"/>
    <x v="2"/>
    <s v="Cityis"/>
    <s v="18-04-2016"/>
    <s v="Northbrook"/>
    <x v="2"/>
    <n v="5"/>
    <s v="Naperville"/>
    <s v="IL"/>
    <s v="23-04-2016"/>
    <n v="1131"/>
    <n v="364"/>
    <n v="1416"/>
    <n v="-736"/>
    <n v="54"/>
    <x v="1"/>
    <n v="7"/>
    <n v="2175"/>
  </r>
  <r>
    <n v="11471"/>
    <x v="2"/>
    <x v="7"/>
    <s v="Kantone"/>
    <s v="06-02-2016"/>
    <s v="Detriot"/>
    <x v="0"/>
    <n v="7"/>
    <s v="Monon"/>
    <s v="IN"/>
    <s v="13-02-2016"/>
    <n v="250"/>
    <n v="250"/>
    <n v="-47"/>
    <n v="434"/>
    <n v="55"/>
    <x v="1"/>
    <n v="10"/>
    <n v="887"/>
  </r>
  <r>
    <n v="11472"/>
    <x v="2"/>
    <x v="7"/>
    <s v="Treedrill"/>
    <s v="04-02-2016"/>
    <s v="Gary"/>
    <x v="3"/>
    <n v="8"/>
    <s v="Milwaukee"/>
    <s v="WI"/>
    <s v="12-02-2016"/>
    <n v="810"/>
    <n v="212"/>
    <n v="237"/>
    <n v="1086"/>
    <n v="55"/>
    <x v="1"/>
    <n v="8"/>
    <n v="2345"/>
  </r>
  <r>
    <n v="11473"/>
    <x v="2"/>
    <x v="0"/>
    <s v="stripzim"/>
    <s v="26-04-2016"/>
    <s v="Joliet"/>
    <x v="2"/>
    <n v="6"/>
    <s v="Madison"/>
    <s v="WI"/>
    <s v="02-05-2016"/>
    <n v="953"/>
    <n v="654"/>
    <n v="2196"/>
    <n v="3118"/>
    <n v="99"/>
    <x v="1"/>
    <n v="10"/>
    <n v="6921"/>
  </r>
  <r>
    <n v="11474"/>
    <x v="1"/>
    <x v="3"/>
    <s v="Dingquokix"/>
    <s v="22-04-2016"/>
    <s v="Monon"/>
    <x v="3"/>
    <n v="6"/>
    <s v="Lansing"/>
    <s v="MI"/>
    <s v="21-03-2016"/>
    <n v="791"/>
    <n v="551"/>
    <n v="5388"/>
    <n v="5895"/>
    <n v="60"/>
    <x v="1"/>
    <n v="6"/>
    <n v="12625"/>
  </r>
  <r>
    <n v="11475"/>
    <x v="2"/>
    <x v="7"/>
    <s v="Ronvivalam"/>
    <s v="24-07-2016"/>
    <s v="Madison"/>
    <x v="1"/>
    <n v="1"/>
    <s v="Kalamazoo"/>
    <s v="MI"/>
    <s v="25-07-2016"/>
    <n v="814"/>
    <n v="679"/>
    <n v="4965"/>
    <n v="5717"/>
    <n v="60"/>
    <x v="2"/>
    <n v="6"/>
    <n v="12175"/>
  </r>
  <r>
    <n v="11476"/>
    <x v="1"/>
    <x v="7"/>
    <s v="Y-flex"/>
    <s v="27-01-2016"/>
    <s v="Green Bay"/>
    <x v="1"/>
    <n v="3"/>
    <s v="Joliet"/>
    <s v="IL"/>
    <s v="30-01-2016"/>
    <n v="909"/>
    <n v="723"/>
    <n v="1028"/>
    <n v="1927"/>
    <n v="65"/>
    <x v="0"/>
    <n v="9"/>
    <n v="4587"/>
  </r>
  <r>
    <n v="11477"/>
    <x v="1"/>
    <x v="5"/>
    <s v="Faxotfind"/>
    <s v="28-06-2016"/>
    <s v="Naperville"/>
    <x v="2"/>
    <n v="4"/>
    <s v="Indianapolis"/>
    <s v="IN"/>
    <s v="02-07-2016"/>
    <n v="974"/>
    <n v="622"/>
    <n v="3426"/>
    <n v="3739"/>
    <n v="53"/>
    <x v="0"/>
    <n v="4"/>
    <n v="8761"/>
  </r>
  <r>
    <n v="11478"/>
    <x v="1"/>
    <x v="3"/>
    <s v="Warelane"/>
    <s v="31-01-2016"/>
    <s v="Rockford"/>
    <x v="2"/>
    <n v="1"/>
    <s v="Green Bay"/>
    <s v="WI"/>
    <s v="01-02-2016"/>
    <n v="1040"/>
    <n v="570"/>
    <n v="8329"/>
    <n v="8594"/>
    <n v="59"/>
    <x v="0"/>
    <n v="9"/>
    <n v="18533"/>
  </r>
  <r>
    <n v="11479"/>
    <x v="2"/>
    <x v="6"/>
    <s v="Hexunobam"/>
    <s v="13-07-2016"/>
    <s v="Appleton"/>
    <x v="1"/>
    <n v="10"/>
    <s v="Grand Rapids"/>
    <s v="MI"/>
    <s v="22-07-2016"/>
    <n v="377"/>
    <n v="343"/>
    <n v="1621"/>
    <n v="6885"/>
    <n v="56"/>
    <x v="1"/>
    <n v="9"/>
    <n v="9226"/>
  </r>
  <r>
    <n v="11480"/>
    <x v="2"/>
    <x v="3"/>
    <s v="Quadplanet"/>
    <s v="13-01-2016"/>
    <s v="Cincinnati"/>
    <x v="4"/>
    <n v="9"/>
    <s v="Gary"/>
    <s v="IN"/>
    <s v="21-01-2016"/>
    <n v="333"/>
    <n v="333"/>
    <n v="8196"/>
    <n v="8694"/>
    <n v="96"/>
    <x v="1"/>
    <n v="2"/>
    <n v="17556"/>
  </r>
  <r>
    <n v="11481"/>
    <x v="2"/>
    <x v="3"/>
    <s v="Opehouse"/>
    <s v="19-02-2016"/>
    <s v="Dayton"/>
    <x v="4"/>
    <n v="3"/>
    <s v="Elgin"/>
    <s v="IL"/>
    <s v="21-02-2016"/>
    <n v="387"/>
    <n v="387"/>
    <n v="338"/>
    <n v="484"/>
    <n v="70"/>
    <x v="0"/>
    <n v="2"/>
    <n v="1596"/>
  </r>
  <r>
    <n v="11482"/>
    <x v="1"/>
    <x v="6"/>
    <s v="Carekix"/>
    <s v="20-07-2016"/>
    <s v="Toledo"/>
    <x v="4"/>
    <n v="1"/>
    <s v="Detriot"/>
    <s v="MI"/>
    <s v="21-07-2016"/>
    <n v="588"/>
    <n v="588"/>
    <n v="7195"/>
    <n v="11688"/>
    <n v="100"/>
    <x v="0"/>
    <n v="7"/>
    <n v="20059"/>
  </r>
  <r>
    <n v="11483"/>
    <x v="1"/>
    <x v="6"/>
    <s v="Ozeris"/>
    <s v="12-05-2016"/>
    <s v="Lansing"/>
    <x v="0"/>
    <n v="1"/>
    <s v="Dayton"/>
    <s v="OH"/>
    <s v="13-05-2016"/>
    <n v="387"/>
    <n v="223"/>
    <n v="5607"/>
    <n v="9738"/>
    <n v="56"/>
    <x v="0"/>
    <n v="2"/>
    <n v="15955"/>
  </r>
  <r>
    <n v="11484"/>
    <x v="1"/>
    <x v="0"/>
    <s v="Singlejob"/>
    <s v="01-06-2016"/>
    <s v="Bangor"/>
    <x v="0"/>
    <n v="3"/>
    <s v="Davenport"/>
    <s v="IA"/>
    <s v="04-06-2016"/>
    <n v="595"/>
    <n v="595"/>
    <n v="2021"/>
    <n v="2215"/>
    <n v="91"/>
    <x v="0"/>
    <n v="5"/>
    <n v="5426"/>
  </r>
  <r>
    <n v="11485"/>
    <x v="2"/>
    <x v="3"/>
    <s v="Y-zoom"/>
    <s v="18-04-2016"/>
    <s v="Elgin"/>
    <x v="2"/>
    <n v="2"/>
    <s v="Cincinnati"/>
    <s v="OH"/>
    <s v="20-04-2016"/>
    <n v="1078"/>
    <n v="511"/>
    <n v="2741"/>
    <n v="3093"/>
    <n v="93"/>
    <x v="0"/>
    <n v="2"/>
    <n v="7423"/>
  </r>
  <r>
    <n v="11486"/>
    <x v="1"/>
    <x v="2"/>
    <s v="Faxron"/>
    <s v="20-02-2016"/>
    <s v="Skokie"/>
    <x v="2"/>
    <n v="2"/>
    <s v="Chicago"/>
    <s v="IL"/>
    <s v="22-02-2016"/>
    <n v="660"/>
    <n v="378"/>
    <n v="5937"/>
    <n v="3878"/>
    <n v="78"/>
    <x v="0"/>
    <n v="7"/>
    <n v="10853"/>
  </r>
  <r>
    <n v="11487"/>
    <x v="2"/>
    <x v="5"/>
    <s v="Faseron"/>
    <s v="23-05-2016"/>
    <s v="Kalamazoo"/>
    <x v="0"/>
    <n v="3"/>
    <s v="Bangor"/>
    <s v="MI"/>
    <s v="26-05-2016"/>
    <n v="702"/>
    <n v="702"/>
    <n v="6159"/>
    <n v="6277"/>
    <n v="69"/>
    <x v="0"/>
    <n v="1"/>
    <n v="13840"/>
  </r>
  <r>
    <n v="11488"/>
    <x v="2"/>
    <x v="5"/>
    <s v="Lamlab"/>
    <s v="04-06-2016"/>
    <s v="Davenport"/>
    <x v="5"/>
    <n v="2"/>
    <s v="Appleton"/>
    <s v="WI"/>
    <s v="06-06-2016"/>
    <n v="254"/>
    <n v="254"/>
    <n v="6136"/>
    <n v="6378"/>
    <n v="100"/>
    <x v="0"/>
    <n v="7"/>
    <n v="13022"/>
  </r>
  <r>
    <n v="11489"/>
    <x v="2"/>
    <x v="6"/>
    <s v="Geoit"/>
    <s v="18-02-2016"/>
    <s v="Grand Rapids"/>
    <x v="0"/>
    <n v="3"/>
    <s v="Toledo"/>
    <s v="OH"/>
    <s v="19-02-2016"/>
    <n v="303"/>
    <n v="303"/>
    <n v="1429"/>
    <n v="6695"/>
    <n v="65"/>
    <x v="0"/>
    <n v="9"/>
    <n v="8730"/>
  </r>
  <r>
    <n v="11490"/>
    <x v="2"/>
    <x v="6"/>
    <s v="planetron"/>
    <s v="29-06-2016"/>
    <s v="Milwaukee"/>
    <x v="1"/>
    <n v="10"/>
    <s v="Springfield"/>
    <s v="IL"/>
    <s v="09-07-2016"/>
    <n v="912"/>
    <n v="295"/>
    <n v="2422"/>
    <n v="6866"/>
    <n v="65"/>
    <x v="1"/>
    <n v="3"/>
    <n v="10495"/>
  </r>
  <r>
    <n v="11491"/>
    <x v="2"/>
    <x v="6"/>
    <s v="Stimcore"/>
    <s v="01-08-2016"/>
    <s v="Springfield"/>
    <x v="2"/>
    <n v="5"/>
    <s v="Skokie"/>
    <s v="IL"/>
    <s v="06-08-2016"/>
    <n v="320"/>
    <n v="320"/>
    <n v="4291"/>
    <n v="8506"/>
    <n v="88"/>
    <x v="1"/>
    <n v="8"/>
    <n v="13437"/>
  </r>
  <r>
    <n v="11492"/>
    <x v="2"/>
    <x v="2"/>
    <s v="Zuntone"/>
    <s v="08-07-2016"/>
    <s v="Chicago"/>
    <x v="2"/>
    <n v="10"/>
    <s v="Rockford"/>
    <s v="IL"/>
    <s v="18-07-2016"/>
    <n v="451"/>
    <n v="202"/>
    <n v="7933"/>
    <n v="6142"/>
    <n v="97"/>
    <x v="1"/>
    <n v="1"/>
    <n v="14728"/>
  </r>
  <r>
    <n v="11493"/>
    <x v="2"/>
    <x v="6"/>
    <s v="techmedia"/>
    <s v="04-02-2016"/>
    <s v="Indianapolis"/>
    <x v="3"/>
    <n v="6"/>
    <s v="Northbrook"/>
    <s v="IL"/>
    <s v="10-02-2016"/>
    <n v="1070"/>
    <n v="572"/>
    <n v="2398"/>
    <n v="6682"/>
    <n v="71"/>
    <x v="1"/>
    <n v="5"/>
    <n v="10722"/>
  </r>
  <r>
    <n v="11494"/>
    <x v="1"/>
    <x v="3"/>
    <s v="Labdox"/>
    <s v="14-06-2016"/>
    <s v="Northbrook"/>
    <x v="2"/>
    <n v="7"/>
    <s v="Naperville"/>
    <s v="IL"/>
    <s v="21-03-2016"/>
    <n v="937"/>
    <n v="270"/>
    <n v="5033"/>
    <n v="5886"/>
    <n v="78"/>
    <x v="1"/>
    <n v="3"/>
    <n v="12126"/>
  </r>
  <r>
    <n v="11495"/>
    <x v="2"/>
    <x v="7"/>
    <s v="Lexidom"/>
    <s v="31-08-2016"/>
    <s v="Detriot"/>
    <x v="0"/>
    <n v="1"/>
    <s v="Monon"/>
    <s v="IN"/>
    <s v="01-09-2016"/>
    <n v="807"/>
    <n v="281"/>
    <n v="236"/>
    <n v="586"/>
    <n v="92"/>
    <x v="2"/>
    <n v="1"/>
    <n v="1910"/>
  </r>
  <r>
    <n v="11496"/>
    <x v="2"/>
    <x v="0"/>
    <s v="zummatax"/>
    <s v="27-05-2016"/>
    <s v="Gary"/>
    <x v="3"/>
    <n v="3"/>
    <s v="Milwaukee"/>
    <s v="WI"/>
    <s v="30-05-2016"/>
    <n v="478"/>
    <n v="478"/>
    <n v="7552"/>
    <n v="8326"/>
    <n v="50"/>
    <x v="0"/>
    <n v="3"/>
    <n v="16834"/>
  </r>
  <r>
    <n v="11497"/>
    <x v="1"/>
    <x v="3"/>
    <s v="Saokeycane"/>
    <s v="15-03-2016"/>
    <s v="Joliet"/>
    <x v="2"/>
    <n v="1"/>
    <s v="Madison"/>
    <s v="WI"/>
    <s v="16-03-2016"/>
    <n v="1077"/>
    <n v="454"/>
    <n v="6067"/>
    <n v="6192"/>
    <n v="60"/>
    <x v="0"/>
    <n v="2"/>
    <n v="13790"/>
  </r>
  <r>
    <n v="11498"/>
    <x v="2"/>
    <x v="0"/>
    <s v="Keystreet"/>
    <s v="28-07-2016"/>
    <s v="Monon"/>
    <x v="3"/>
    <n v="1"/>
    <s v="Lansing"/>
    <s v="MI"/>
    <s v="29-07-2016"/>
    <n v="1163"/>
    <n v="323"/>
    <n v="2142"/>
    <n v="2262"/>
    <n v="64"/>
    <x v="0"/>
    <n v="3"/>
    <n v="5890"/>
  </r>
  <r>
    <n v="11499"/>
    <x v="1"/>
    <x v="2"/>
    <s v="Inzone"/>
    <s v="30-04-2016"/>
    <s v="Madison"/>
    <x v="1"/>
    <n v="6"/>
    <s v="Kalamazoo"/>
    <s v="MI"/>
    <s v="03-05-2016"/>
    <n v="1148"/>
    <n v="652"/>
    <n v="7340"/>
    <n v="5518"/>
    <n v="92"/>
    <x v="1"/>
    <n v="9"/>
    <n v="14658"/>
  </r>
  <r>
    <n v="11500"/>
    <x v="1"/>
    <x v="5"/>
    <s v="Zerlane"/>
    <s v="11-04-2016"/>
    <s v="Green Bay"/>
    <x v="1"/>
    <n v="5"/>
    <s v="Joliet"/>
    <s v="IL"/>
    <s v="13-04-2016"/>
    <n v="609"/>
    <n v="609"/>
    <n v="722"/>
    <n v="1323"/>
    <n v="82"/>
    <x v="1"/>
    <n v="9"/>
    <n v="3263"/>
  </r>
  <r>
    <n v="11501"/>
    <x v="1"/>
    <x v="3"/>
    <s v="Fixace"/>
    <s v="20-02-2016"/>
    <s v="Naperville"/>
    <x v="2"/>
    <n v="3"/>
    <s v="Indianapolis"/>
    <s v="IN"/>
    <s v="20-02-2016"/>
    <n v="384"/>
    <n v="384"/>
    <n v="6709"/>
    <n v="7199"/>
    <n v="79"/>
    <x v="0"/>
    <n v="2"/>
    <n v="14676"/>
  </r>
  <r>
    <n v="11502"/>
    <x v="1"/>
    <x v="3"/>
    <s v="tres-tone"/>
    <s v="06-05-2016"/>
    <s v="Rockford"/>
    <x v="2"/>
    <n v="3"/>
    <s v="Green Bay"/>
    <s v="WI"/>
    <s v="09-05-2016"/>
    <n v="1019"/>
    <n v="711"/>
    <n v="1358"/>
    <n v="2174"/>
    <n v="96"/>
    <x v="0"/>
    <n v="7"/>
    <n v="5262"/>
  </r>
  <r>
    <n v="11503"/>
    <x v="2"/>
    <x v="2"/>
    <s v="unaity"/>
    <s v="24-03-2016"/>
    <s v="Appleton"/>
    <x v="1"/>
    <n v="4"/>
    <s v="Grand Rapids"/>
    <s v="MI"/>
    <s v="28-03-2016"/>
    <n v="1048"/>
    <n v="594"/>
    <n v="3105"/>
    <n v="904"/>
    <n v="95"/>
    <x v="0"/>
    <n v="9"/>
    <n v="5651"/>
  </r>
  <r>
    <n v="11504"/>
    <x v="2"/>
    <x v="6"/>
    <s v="Scotline"/>
    <s v="02-07-2016"/>
    <s v="Cincinnati"/>
    <x v="4"/>
    <n v="2"/>
    <s v="Gary"/>
    <s v="IN"/>
    <s v="04-07-2016"/>
    <n v="515"/>
    <n v="410"/>
    <n v="4994"/>
    <n v="9200"/>
    <n v="97"/>
    <x v="0"/>
    <n v="9"/>
    <n v="15119"/>
  </r>
  <r>
    <n v="11505"/>
    <x v="2"/>
    <x v="7"/>
    <s v="Daltcare"/>
    <s v="15-02-2016"/>
    <s v="Dayton"/>
    <x v="4"/>
    <n v="3"/>
    <s v="Elgin"/>
    <s v="IL"/>
    <s v="18-02-2016"/>
    <n v="381"/>
    <n v="332"/>
    <n v="5954"/>
    <n v="6751"/>
    <n v="56"/>
    <x v="0"/>
    <n v="7"/>
    <n v="13418"/>
  </r>
  <r>
    <n v="11506"/>
    <x v="1"/>
    <x v="7"/>
    <s v="doubleis"/>
    <s v="26-02-2016"/>
    <s v="Toledo"/>
    <x v="4"/>
    <n v="1"/>
    <s v="Detriot"/>
    <s v="MI"/>
    <s v="27-02-2016"/>
    <n v="938"/>
    <n v="422"/>
    <n v="5998"/>
    <n v="6115"/>
    <n v="84"/>
    <x v="0"/>
    <n v="2"/>
    <n v="13473"/>
  </r>
  <r>
    <n v="11507"/>
    <x v="1"/>
    <x v="3"/>
    <s v="Ontohatron"/>
    <s v="04-05-2016"/>
    <s v="Lansing"/>
    <x v="0"/>
    <n v="1"/>
    <s v="Dayton"/>
    <s v="OH"/>
    <s v="05-05-2016"/>
    <n v="325"/>
    <n v="256"/>
    <n v="1095"/>
    <n v="1773"/>
    <n v="50"/>
    <x v="0"/>
    <n v="7"/>
    <n v="3449"/>
  </r>
  <r>
    <n v="11508"/>
    <x v="2"/>
    <x v="6"/>
    <s v="Indibase"/>
    <s v="07-06-2016"/>
    <s v="Bangor"/>
    <x v="0"/>
    <n v="3"/>
    <s v="Davenport"/>
    <s v="IA"/>
    <s v="10-06-2016"/>
    <n v="950"/>
    <n v="751"/>
    <n v="7050"/>
    <n v="11226"/>
    <n v="67"/>
    <x v="0"/>
    <n v="9"/>
    <n v="19977"/>
  </r>
  <r>
    <n v="11509"/>
    <x v="1"/>
    <x v="6"/>
    <s v="Dongtinlux"/>
    <s v="22-08-2016"/>
    <s v="Elgin"/>
    <x v="2"/>
    <n v="4"/>
    <s v="Cincinnati"/>
    <s v="OH"/>
    <s v="25-08-2016"/>
    <n v="232"/>
    <n v="232"/>
    <n v="7040"/>
    <n v="10695"/>
    <n v="64"/>
    <x v="0"/>
    <n v="2"/>
    <n v="18199"/>
  </r>
  <r>
    <n v="11510"/>
    <x v="1"/>
    <x v="0"/>
    <s v="geohigh"/>
    <s v="24-04-2016"/>
    <s v="Skokie"/>
    <x v="2"/>
    <n v="8"/>
    <s v="Chicago"/>
    <s v="IL"/>
    <s v="02-05-2016"/>
    <n v="339"/>
    <n v="266"/>
    <n v="6599"/>
    <n v="7397"/>
    <n v="54"/>
    <x v="1"/>
    <n v="1"/>
    <n v="14601"/>
  </r>
  <r>
    <n v="11511"/>
    <x v="1"/>
    <x v="2"/>
    <s v="Mediaware"/>
    <s v="18-02-2016"/>
    <s v="Kalamazoo"/>
    <x v="0"/>
    <n v="7"/>
    <s v="Bangor"/>
    <s v="MI"/>
    <s v="25-02-2016"/>
    <n v="411"/>
    <n v="411"/>
    <n v="3335"/>
    <n v="1145"/>
    <n v="100"/>
    <x v="1"/>
    <n v="1"/>
    <n v="5302"/>
  </r>
  <r>
    <n v="11512"/>
    <x v="1"/>
    <x v="2"/>
    <s v="Goldenlex"/>
    <s v="23-05-2016"/>
    <s v="Davenport"/>
    <x v="5"/>
    <n v="5"/>
    <s v="Appleton"/>
    <s v="WI"/>
    <s v="28-05-2016"/>
    <n v="535"/>
    <n v="480"/>
    <n v="5136"/>
    <n v="3635"/>
    <n v="93"/>
    <x v="1"/>
    <n v="9"/>
    <n v="9786"/>
  </r>
  <r>
    <n v="11513"/>
    <x v="1"/>
    <x v="6"/>
    <s v="Canecare"/>
    <s v="09-06-2016"/>
    <s v="Grand Rapids"/>
    <x v="0"/>
    <n v="10"/>
    <s v="Toledo"/>
    <s v="OH"/>
    <s v="19-06-2016"/>
    <n v="619"/>
    <n v="446"/>
    <n v="2293"/>
    <n v="6418"/>
    <n v="54"/>
    <x v="1"/>
    <n v="3"/>
    <n v="9776"/>
  </r>
  <r>
    <n v="11514"/>
    <x v="1"/>
    <x v="3"/>
    <s v="Zumcane"/>
    <s v="27-07-2016"/>
    <s v="Milwaukee"/>
    <x v="1"/>
    <n v="8"/>
    <s v="Springfield"/>
    <s v="IL"/>
    <s v="21-03-2016"/>
    <n v="1027"/>
    <n v="658"/>
    <n v="2574"/>
    <n v="3114"/>
    <n v="66"/>
    <x v="1"/>
    <n v="1"/>
    <n v="7373"/>
  </r>
  <r>
    <n v="11515"/>
    <x v="1"/>
    <x v="0"/>
    <s v="Zerhouse"/>
    <s v="01-05-2016"/>
    <s v="Springfield"/>
    <x v="2"/>
    <n v="1"/>
    <s v="Skokie"/>
    <s v="IL"/>
    <s v="02-05-2016"/>
    <n v="218"/>
    <n v="218"/>
    <n v="6297"/>
    <n v="6804"/>
    <n v="87"/>
    <x v="2"/>
    <n v="3"/>
    <n v="13537"/>
  </r>
  <r>
    <n v="11516"/>
    <x v="2"/>
    <x v="3"/>
    <s v="Ganzsannix"/>
    <s v="01-07-2016"/>
    <s v="Chicago"/>
    <x v="2"/>
    <n v="1"/>
    <s v="Rockford"/>
    <s v="IL"/>
    <s v="02-07-2016"/>
    <n v="941"/>
    <n v="218"/>
    <n v="3534"/>
    <n v="4135"/>
    <n v="91"/>
    <x v="0"/>
    <n v="6"/>
    <n v="8828"/>
  </r>
  <r>
    <n v="11517"/>
    <x v="1"/>
    <x v="2"/>
    <s v="Yearcorporation"/>
    <s v="04-04-2016"/>
    <s v="Indianapolis"/>
    <x v="3"/>
    <n v="1"/>
    <s v="Northbrook"/>
    <s v="IL"/>
    <s v="05-04-2016"/>
    <n v="408"/>
    <n v="388"/>
    <n v="4039"/>
    <n v="2189"/>
    <n v="76"/>
    <x v="0"/>
    <n v="2"/>
    <n v="7024"/>
  </r>
  <r>
    <n v="11518"/>
    <x v="1"/>
    <x v="0"/>
    <s v="Planetline"/>
    <s v="06-07-2016"/>
    <s v="Northbrook"/>
    <x v="2"/>
    <n v="1"/>
    <s v="Naperville"/>
    <s v="IL"/>
    <s v="07-07-2016"/>
    <n v="476"/>
    <n v="462"/>
    <n v="335"/>
    <n v="718"/>
    <n v="83"/>
    <x v="0"/>
    <n v="2"/>
    <n v="1991"/>
  </r>
  <r>
    <n v="11519"/>
    <x v="1"/>
    <x v="7"/>
    <s v="Planetware"/>
    <s v="29-08-2016"/>
    <s v="Detriot"/>
    <x v="0"/>
    <n v="7"/>
    <s v="Monon"/>
    <s v="IN"/>
    <s v="03-09-2016"/>
    <n v="1028"/>
    <n v="264"/>
    <n v="1940"/>
    <n v="2780"/>
    <n v="58"/>
    <x v="1"/>
    <n v="4"/>
    <n v="6012"/>
  </r>
  <r>
    <n v="11520"/>
    <x v="2"/>
    <x v="7"/>
    <s v="Indigoice"/>
    <s v="30-04-2016"/>
    <s v="Gary"/>
    <x v="3"/>
    <n v="7"/>
    <s v="Milwaukee"/>
    <s v="WI"/>
    <s v="06-05-2016"/>
    <n v="961"/>
    <n v="520"/>
    <n v="2391"/>
    <n v="2808"/>
    <n v="56"/>
    <x v="1"/>
    <n v="5"/>
    <n v="6680"/>
  </r>
  <r>
    <n v="11521"/>
    <x v="2"/>
    <x v="7"/>
    <s v="Zotfan"/>
    <s v="10-08-2016"/>
    <s v="Joliet"/>
    <x v="2"/>
    <n v="1"/>
    <s v="Madison"/>
    <s v="WI"/>
    <s v="10-08-2016"/>
    <n v="1054"/>
    <n v="732"/>
    <n v="709"/>
    <n v="1598"/>
    <n v="76"/>
    <x v="0"/>
    <n v="6"/>
    <n v="4093"/>
  </r>
  <r>
    <n v="11522"/>
    <x v="1"/>
    <x v="0"/>
    <s v="Medcan"/>
    <s v="14-02-2016"/>
    <s v="Monon"/>
    <x v="3"/>
    <n v="3"/>
    <s v="Lansing"/>
    <s v="MI"/>
    <s v="17-02-2016"/>
    <n v="1067"/>
    <n v="679"/>
    <n v="4378"/>
    <n v="4843"/>
    <n v="100"/>
    <x v="0"/>
    <n v="6"/>
    <n v="10967"/>
  </r>
  <r>
    <n v="11523"/>
    <x v="2"/>
    <x v="7"/>
    <s v="Fixcan"/>
    <s v="02-03-2016"/>
    <s v="Madison"/>
    <x v="1"/>
    <n v="1"/>
    <s v="Kalamazoo"/>
    <s v="MI"/>
    <s v="03-03-2016"/>
    <n v="263"/>
    <n v="263"/>
    <n v="8077"/>
    <n v="8545"/>
    <n v="78"/>
    <x v="0"/>
    <n v="4"/>
    <n v="17148"/>
  </r>
  <r>
    <n v="11524"/>
    <x v="2"/>
    <x v="3"/>
    <s v="Dentoelectrics"/>
    <s v="06-03-2016"/>
    <s v="Green Bay"/>
    <x v="1"/>
    <n v="3"/>
    <s v="Joliet"/>
    <s v="IL"/>
    <s v="09-03-2016"/>
    <n v="425"/>
    <n v="425"/>
    <n v="7781"/>
    <n v="8270"/>
    <n v="88"/>
    <x v="0"/>
    <n v="9"/>
    <n v="16901"/>
  </r>
  <r>
    <n v="11525"/>
    <x v="2"/>
    <x v="3"/>
    <s v="conestreet"/>
    <s v="13-03-2016"/>
    <s v="Naperville"/>
    <x v="2"/>
    <n v="1"/>
    <s v="Indianapolis"/>
    <s v="IN"/>
    <s v="14-03-2016"/>
    <n v="584"/>
    <n v="584"/>
    <n v="-2"/>
    <n v="323"/>
    <n v="95"/>
    <x v="0"/>
    <n v="8"/>
    <n v="1489"/>
  </r>
  <r>
    <n v="11526"/>
    <x v="1"/>
    <x v="5"/>
    <s v="Toncode"/>
    <s v="04-07-2016"/>
    <s v="Rockford"/>
    <x v="2"/>
    <n v="1"/>
    <s v="Green Bay"/>
    <s v="WI"/>
    <s v="05-07-2016"/>
    <n v="893"/>
    <n v="296"/>
    <n v="6035"/>
    <n v="7025"/>
    <n v="79"/>
    <x v="0"/>
    <n v="1"/>
    <n v="14249"/>
  </r>
  <r>
    <n v="11527"/>
    <x v="1"/>
    <x v="7"/>
    <s v="Rankphase"/>
    <s v="26-04-2016"/>
    <s v="Appleton"/>
    <x v="1"/>
    <n v="3"/>
    <s v="Grand Rapids"/>
    <s v="MI"/>
    <s v="29-04-2016"/>
    <n v="1089"/>
    <n v="588"/>
    <n v="1301"/>
    <n v="1993"/>
    <n v="70"/>
    <x v="0"/>
    <n v="4"/>
    <n v="4971"/>
  </r>
  <r>
    <n v="11528"/>
    <x v="2"/>
    <x v="2"/>
    <s v="Gravemedia"/>
    <s v="29-01-2016"/>
    <s v="Cincinnati"/>
    <x v="4"/>
    <n v="4"/>
    <s v="Gary"/>
    <s v="IN"/>
    <s v="02-02-2016"/>
    <n v="596"/>
    <n v="354"/>
    <n v="7012"/>
    <n v="5576"/>
    <n v="69"/>
    <x v="0"/>
    <n v="9"/>
    <n v="13538"/>
  </r>
  <r>
    <n v="11529"/>
    <x v="1"/>
    <x v="5"/>
    <s v="Alphadax"/>
    <s v="06-03-2016"/>
    <s v="Dayton"/>
    <x v="4"/>
    <n v="4"/>
    <s v="Elgin"/>
    <s v="IL"/>
    <s v="08-03-2016"/>
    <n v="773"/>
    <n v="601"/>
    <n v="5120"/>
    <n v="5994"/>
    <n v="68"/>
    <x v="0"/>
    <n v="9"/>
    <n v="12488"/>
  </r>
  <r>
    <n v="11530"/>
    <x v="2"/>
    <x v="0"/>
    <s v="Citytone"/>
    <s v="27-03-2016"/>
    <s v="Toledo"/>
    <x v="4"/>
    <n v="5"/>
    <s v="Detriot"/>
    <s v="MI"/>
    <s v="01-04-2016"/>
    <n v="341"/>
    <n v="341"/>
    <n v="826"/>
    <n v="1264"/>
    <n v="63"/>
    <x v="1"/>
    <n v="3"/>
    <n v="2772"/>
  </r>
  <r>
    <n v="11531"/>
    <x v="2"/>
    <x v="0"/>
    <s v="Alphafan"/>
    <s v="09-04-2016"/>
    <s v="Lansing"/>
    <x v="0"/>
    <n v="8"/>
    <s v="Dayton"/>
    <s v="OH"/>
    <s v="17-04-2016"/>
    <n v="590"/>
    <n v="590"/>
    <n v="6088"/>
    <n v="6198"/>
    <n v="96"/>
    <x v="1"/>
    <n v="2"/>
    <n v="13466"/>
  </r>
  <r>
    <n v="11532"/>
    <x v="1"/>
    <x v="2"/>
    <s v="D-quadlux"/>
    <s v="13-07-2016"/>
    <s v="Bangor"/>
    <x v="0"/>
    <n v="7"/>
    <s v="Davenport"/>
    <s v="IA"/>
    <s v="20-07-2016"/>
    <n v="261"/>
    <n v="261"/>
    <n v="4385"/>
    <n v="1991"/>
    <n v="61"/>
    <x v="1"/>
    <n v="5"/>
    <n v="6898"/>
  </r>
  <r>
    <n v="11533"/>
    <x v="1"/>
    <x v="3"/>
    <s v="Funlatlex"/>
    <s v="26-08-2016"/>
    <s v="Elgin"/>
    <x v="2"/>
    <n v="7"/>
    <s v="Cincinnati"/>
    <s v="OH"/>
    <s v="02-09-2016"/>
    <n v="462"/>
    <n v="430"/>
    <n v="6162"/>
    <n v="7144"/>
    <n v="92"/>
    <x v="1"/>
    <n v="5"/>
    <n v="14198"/>
  </r>
  <r>
    <n v="11534"/>
    <x v="1"/>
    <x v="3"/>
    <s v="wareholding"/>
    <s v="16-02-2016"/>
    <s v="Skokie"/>
    <x v="2"/>
    <n v="9"/>
    <s v="Chicago"/>
    <s v="IL"/>
    <s v="21-03-2016"/>
    <n v="630"/>
    <n v="341"/>
    <n v="3191"/>
    <n v="4062"/>
    <n v="63"/>
    <x v="1"/>
    <n v="7"/>
    <n v="8224"/>
  </r>
  <r>
    <n v="11535"/>
    <x v="1"/>
    <x v="5"/>
    <s v="Anzammedia"/>
    <s v="13-08-2016"/>
    <s v="Kalamazoo"/>
    <x v="0"/>
    <n v="2"/>
    <s v="Bangor"/>
    <s v="MI"/>
    <s v="15-08-2016"/>
    <n v="835"/>
    <n v="637"/>
    <n v="4954"/>
    <n v="5440"/>
    <n v="73"/>
    <x v="2"/>
    <n v="2"/>
    <n v="11866"/>
  </r>
  <r>
    <n v="11536"/>
    <x v="2"/>
    <x v="2"/>
    <s v="Zoomhex"/>
    <s v="19-02-2016"/>
    <s v="Davenport"/>
    <x v="5"/>
    <n v="2"/>
    <s v="Appleton"/>
    <s v="WI"/>
    <s v="21-02-2016"/>
    <n v="1004"/>
    <n v="751"/>
    <n v="1602"/>
    <n v="-501"/>
    <n v="80"/>
    <x v="0"/>
    <n v="9"/>
    <n v="2856"/>
  </r>
  <r>
    <n v="11537"/>
    <x v="2"/>
    <x v="5"/>
    <s v="Tripple-fax"/>
    <s v="25-05-2016"/>
    <s v="Grand Rapids"/>
    <x v="0"/>
    <n v="1"/>
    <s v="Toledo"/>
    <s v="OH"/>
    <s v="26-05-2016"/>
    <n v="1056"/>
    <n v="700"/>
    <n v="6937"/>
    <n v="7759"/>
    <n v="86"/>
    <x v="0"/>
    <n v="10"/>
    <n v="16452"/>
  </r>
  <r>
    <n v="11538"/>
    <x v="1"/>
    <x v="2"/>
    <s v="Qvofix"/>
    <s v="25-05-2016"/>
    <s v="Milwaukee"/>
    <x v="1"/>
    <n v="1"/>
    <s v="Springfield"/>
    <s v="IL"/>
    <s v="26-05-2016"/>
    <n v="960"/>
    <n v="523"/>
    <n v="5073"/>
    <n v="3779"/>
    <n v="96"/>
    <x v="0"/>
    <n v="10"/>
    <n v="10335"/>
  </r>
  <r>
    <n v="11539"/>
    <x v="1"/>
    <x v="2"/>
    <s v="Isdexon"/>
    <s v="18-04-2016"/>
    <s v="Springfield"/>
    <x v="2"/>
    <n v="6"/>
    <s v="Skokie"/>
    <s v="IL"/>
    <s v="22-04-2016"/>
    <n v="355"/>
    <n v="355"/>
    <n v="981"/>
    <n v="-468"/>
    <n v="77"/>
    <x v="1"/>
    <n v="1"/>
    <n v="1223"/>
  </r>
  <r>
    <n v="11540"/>
    <x v="1"/>
    <x v="7"/>
    <s v="Faseelectronics"/>
    <s v="14-05-2016"/>
    <s v="Chicago"/>
    <x v="2"/>
    <n v="10"/>
    <s v="Rockford"/>
    <s v="IL"/>
    <s v="23-05-2016"/>
    <n v="786"/>
    <n v="234"/>
    <n v="3138"/>
    <n v="3873"/>
    <n v="74"/>
    <x v="1"/>
    <n v="5"/>
    <n v="8031"/>
  </r>
  <r>
    <n v="11541"/>
    <x v="2"/>
    <x v="3"/>
    <s v="Solozap"/>
    <s v="28-04-2016"/>
    <s v="Indianapolis"/>
    <x v="3"/>
    <n v="3"/>
    <s v="Northbrook"/>
    <s v="IL"/>
    <s v="29-04-2016"/>
    <n v="1170"/>
    <n v="381"/>
    <n v="5424"/>
    <n v="6057"/>
    <n v="65"/>
    <x v="0"/>
    <n v="10"/>
    <n v="13032"/>
  </r>
  <r>
    <n v="11542"/>
    <x v="2"/>
    <x v="5"/>
    <s v="Golddexon"/>
    <s v="18-04-2016"/>
    <s v="Northbrook"/>
    <x v="2"/>
    <n v="3"/>
    <s v="Naperville"/>
    <s v="IL"/>
    <s v="21-04-2016"/>
    <n v="887"/>
    <n v="220"/>
    <n v="1309"/>
    <n v="1843"/>
    <n v="90"/>
    <x v="0"/>
    <n v="7"/>
    <n v="4259"/>
  </r>
  <r>
    <n v="11543"/>
    <x v="2"/>
    <x v="5"/>
    <s v="Zunhouse"/>
    <s v="28-04-2016"/>
    <s v="Detriot"/>
    <x v="0"/>
    <n v="2"/>
    <s v="Monon"/>
    <s v="IN"/>
    <s v="30-04-2016"/>
    <n v="565"/>
    <n v="453"/>
    <n v="-362"/>
    <n v="345"/>
    <n v="54"/>
    <x v="0"/>
    <n v="9"/>
    <n v="1001"/>
  </r>
  <r>
    <n v="11544"/>
    <x v="1"/>
    <x v="5"/>
    <s v="Inchholdings"/>
    <s v="11-07-2016"/>
    <s v="Gary"/>
    <x v="3"/>
    <n v="4"/>
    <s v="Milwaukee"/>
    <s v="WI"/>
    <s v="15-07-2016"/>
    <n v="525"/>
    <n v="525"/>
    <n v="6453"/>
    <n v="7245"/>
    <n v="89"/>
    <x v="0"/>
    <n v="7"/>
    <n v="14748"/>
  </r>
  <r>
    <n v="11545"/>
    <x v="1"/>
    <x v="2"/>
    <s v="Runhigh"/>
    <s v="31-08-2016"/>
    <s v="Joliet"/>
    <x v="2"/>
    <n v="2"/>
    <s v="Madison"/>
    <s v="WI"/>
    <s v="02-09-2016"/>
    <n v="303"/>
    <n v="303"/>
    <n v="1794"/>
    <n v="137"/>
    <n v="63"/>
    <x v="0"/>
    <n v="6"/>
    <n v="2537"/>
  </r>
  <r>
    <n v="11546"/>
    <x v="1"/>
    <x v="6"/>
    <s v="white-high"/>
    <s v="01-04-2016"/>
    <s v="Monon"/>
    <x v="3"/>
    <n v="1"/>
    <s v="Lansing"/>
    <s v="MI"/>
    <s v="02-04-2016"/>
    <n v="469"/>
    <n v="469"/>
    <n v="2123"/>
    <n v="6608"/>
    <n v="73"/>
    <x v="0"/>
    <n v="6"/>
    <n v="9669"/>
  </r>
  <r>
    <n v="11547"/>
    <x v="2"/>
    <x v="7"/>
    <s v="Fasezoomfix"/>
    <s v="01-03-2016"/>
    <s v="Madison"/>
    <x v="1"/>
    <n v="1"/>
    <s v="Kalamazoo"/>
    <s v="MI"/>
    <s v="02-03-2016"/>
    <n v="213"/>
    <n v="213"/>
    <n v="2505"/>
    <n v="3498"/>
    <n v="60"/>
    <x v="0"/>
    <n v="5"/>
    <n v="6429"/>
  </r>
  <r>
    <n v="11548"/>
    <x v="1"/>
    <x v="0"/>
    <s v="Dingcan"/>
    <s v="28-08-2016"/>
    <s v="Green Bay"/>
    <x v="1"/>
    <n v="1"/>
    <s v="Joliet"/>
    <s v="IL"/>
    <s v="29-08-2016"/>
    <n v="927"/>
    <n v="522"/>
    <n v="228"/>
    <n v="361"/>
    <n v="76"/>
    <x v="0"/>
    <n v="8"/>
    <n v="2038"/>
  </r>
  <r>
    <n v="11549"/>
    <x v="1"/>
    <x v="0"/>
    <s v="Opebase"/>
    <s v="28-06-2016"/>
    <s v="Naperville"/>
    <x v="2"/>
    <n v="4"/>
    <s v="Indianapolis"/>
    <s v="IN"/>
    <s v="29-06-2016"/>
    <n v="1018"/>
    <n v="229"/>
    <n v="8126"/>
    <n v="8410"/>
    <n v="67"/>
    <x v="0"/>
    <n v="7"/>
    <n v="17783"/>
  </r>
  <r>
    <n v="11550"/>
    <x v="2"/>
    <x v="5"/>
    <s v="hexzim"/>
    <s v="02-06-2016"/>
    <s v="Rockford"/>
    <x v="2"/>
    <n v="7"/>
    <s v="Green Bay"/>
    <s v="WI"/>
    <s v="09-06-2016"/>
    <n v="968"/>
    <n v="758"/>
    <n v="6397"/>
    <n v="6540"/>
    <n v="73"/>
    <x v="1"/>
    <n v="3"/>
    <n v="14663"/>
  </r>
  <r>
    <n v="11551"/>
    <x v="2"/>
    <x v="0"/>
    <s v="Scotlex"/>
    <s v="22-02-2016"/>
    <s v="Appleton"/>
    <x v="1"/>
    <n v="6"/>
    <s v="Grand Rapids"/>
    <s v="MI"/>
    <s v="28-02-2016"/>
    <n v="253"/>
    <n v="253"/>
    <n v="2142"/>
    <n v="3003"/>
    <n v="84"/>
    <x v="1"/>
    <n v="5"/>
    <n v="5651"/>
  </r>
  <r>
    <n v="11552"/>
    <x v="2"/>
    <x v="7"/>
    <s v="Good-find"/>
    <s v="30-07-2016"/>
    <s v="Cincinnati"/>
    <x v="4"/>
    <n v="10"/>
    <s v="Gary"/>
    <s v="IN"/>
    <s v="09-08-2016"/>
    <n v="863"/>
    <n v="564"/>
    <n v="5607"/>
    <n v="6519"/>
    <n v="90"/>
    <x v="1"/>
    <n v="3"/>
    <n v="13553"/>
  </r>
  <r>
    <n v="11553"/>
    <x v="1"/>
    <x v="6"/>
    <s v="Plexlamway"/>
    <s v="10-05-2016"/>
    <s v="Dayton"/>
    <x v="4"/>
    <n v="5"/>
    <s v="Elgin"/>
    <s v="IL"/>
    <s v="15-05-2016"/>
    <n v="415"/>
    <n v="367"/>
    <n v="7117"/>
    <n v="11395"/>
    <n v="70"/>
    <x v="1"/>
    <n v="1"/>
    <n v="19294"/>
  </r>
  <r>
    <n v="11554"/>
    <x v="1"/>
    <x v="6"/>
    <s v="Latgotrax"/>
    <s v="07-06-2016"/>
    <s v="Toledo"/>
    <x v="4"/>
    <n v="7"/>
    <s v="Detriot"/>
    <s v="MI"/>
    <s v="21-03-2016"/>
    <n v="1183"/>
    <n v="297"/>
    <n v="988"/>
    <n v="6289"/>
    <n v="71"/>
    <x v="1"/>
    <n v="5"/>
    <n v="8757"/>
  </r>
  <r>
    <n v="11555"/>
    <x v="2"/>
    <x v="5"/>
    <s v="hotity"/>
    <s v="06-01-2016"/>
    <s v="Lansing"/>
    <x v="0"/>
    <n v="1"/>
    <s v="Dayton"/>
    <s v="OH"/>
    <s v="07-01-2016"/>
    <n v="1121"/>
    <n v="646"/>
    <n v="7386"/>
    <n v="7563"/>
    <n v="67"/>
    <x v="2"/>
    <n v="1"/>
    <n v="16716"/>
  </r>
  <r>
    <n v="11556"/>
    <x v="1"/>
    <x v="5"/>
    <s v="Scothouse"/>
    <s v="15-05-2016"/>
    <s v="Bangor"/>
    <x v="0"/>
    <n v="2"/>
    <s v="Davenport"/>
    <s v="IA"/>
    <s v="17-05-2016"/>
    <n v="535"/>
    <n v="525"/>
    <n v="3179"/>
    <n v="4070"/>
    <n v="56"/>
    <x v="0"/>
    <n v="5"/>
    <n v="8309"/>
  </r>
  <r>
    <n v="11557"/>
    <x v="2"/>
    <x v="6"/>
    <s v="Striplane"/>
    <s v="01-06-2016"/>
    <s v="Elgin"/>
    <x v="2"/>
    <n v="2"/>
    <s v="Cincinnati"/>
    <s v="OH"/>
    <s v="03-06-2016"/>
    <n v="1038"/>
    <n v="313"/>
    <n v="6958"/>
    <n v="11527"/>
    <n v="66"/>
    <x v="0"/>
    <n v="10"/>
    <n v="19836"/>
  </r>
  <r>
    <n v="11558"/>
    <x v="2"/>
    <x v="7"/>
    <s v="Technodax"/>
    <s v="29-05-2016"/>
    <s v="Skokie"/>
    <x v="2"/>
    <n v="2"/>
    <s v="Chicago"/>
    <s v="IL"/>
    <s v="31-05-2016"/>
    <n v="814"/>
    <n v="505"/>
    <n v="7802"/>
    <n v="8407"/>
    <n v="99"/>
    <x v="0"/>
    <n v="10"/>
    <n v="17528"/>
  </r>
  <r>
    <n v="11559"/>
    <x v="1"/>
    <x v="7"/>
    <s v="re-can"/>
    <s v="04-03-2016"/>
    <s v="Kalamazoo"/>
    <x v="0"/>
    <n v="8"/>
    <s v="Bangor"/>
    <s v="MI"/>
    <s v="11-03-2016"/>
    <n v="721"/>
    <n v="419"/>
    <n v="2021"/>
    <n v="2498"/>
    <n v="80"/>
    <x v="1"/>
    <n v="10"/>
    <n v="5659"/>
  </r>
  <r>
    <n v="11560"/>
    <x v="2"/>
    <x v="2"/>
    <s v="Unatrax"/>
    <s v="24-03-2016"/>
    <s v="Davenport"/>
    <x v="5"/>
    <n v="10"/>
    <s v="Appleton"/>
    <s v="WI"/>
    <s v="02-04-2016"/>
    <n v="1058"/>
    <n v="455"/>
    <n v="1785"/>
    <n v="-388"/>
    <n v="82"/>
    <x v="1"/>
    <n v="4"/>
    <n v="2910"/>
  </r>
  <r>
    <n v="11561"/>
    <x v="2"/>
    <x v="5"/>
    <s v="acequote"/>
    <s v="15-01-2016"/>
    <s v="Grand Rapids"/>
    <x v="0"/>
    <n v="2"/>
    <s v="Toledo"/>
    <s v="OH"/>
    <s v="16-01-2016"/>
    <n v="338"/>
    <n v="338"/>
    <n v="3162"/>
    <n v="3345"/>
    <n v="76"/>
    <x v="0"/>
    <n v="10"/>
    <n v="7183"/>
  </r>
  <r>
    <n v="11562"/>
    <x v="2"/>
    <x v="7"/>
    <s v="ganz-is"/>
    <s v="24-05-2016"/>
    <s v="Milwaukee"/>
    <x v="1"/>
    <n v="2"/>
    <s v="Springfield"/>
    <s v="IL"/>
    <s v="26-05-2016"/>
    <n v="472"/>
    <n v="349"/>
    <n v="6860"/>
    <n v="7495"/>
    <n v="82"/>
    <x v="0"/>
    <n v="8"/>
    <n v="15176"/>
  </r>
  <r>
    <n v="11563"/>
    <x v="2"/>
    <x v="6"/>
    <s v="Sonbam"/>
    <s v="17-02-2016"/>
    <s v="Springfield"/>
    <x v="2"/>
    <n v="1"/>
    <s v="Skokie"/>
    <s v="IL"/>
    <s v="18-02-2016"/>
    <n v="565"/>
    <n v="530"/>
    <n v="440"/>
    <n v="5848"/>
    <n v="57"/>
    <x v="0"/>
    <n v="5"/>
    <n v="7383"/>
  </r>
  <r>
    <n v="11564"/>
    <x v="1"/>
    <x v="2"/>
    <s v="Freebam"/>
    <s v="06-02-2016"/>
    <s v="Chicago"/>
    <x v="2"/>
    <n v="3"/>
    <s v="Rockford"/>
    <s v="IL"/>
    <s v="09-02-2016"/>
    <n v="650"/>
    <n v="246"/>
    <n v="966"/>
    <n v="-1738"/>
    <n v="60"/>
    <x v="0"/>
    <n v="3"/>
    <n v="124"/>
  </r>
  <r>
    <n v="11565"/>
    <x v="2"/>
    <x v="7"/>
    <s v="Faxzumtrax"/>
    <s v="09-07-2016"/>
    <s v="Indianapolis"/>
    <x v="3"/>
    <n v="3"/>
    <s v="Northbrook"/>
    <s v="IL"/>
    <s v="12-07-2016"/>
    <n v="1135"/>
    <n v="746"/>
    <n v="3783"/>
    <n v="3951"/>
    <n v="56"/>
    <x v="0"/>
    <n v="8"/>
    <n v="9615"/>
  </r>
  <r>
    <n v="11566"/>
    <x v="1"/>
    <x v="6"/>
    <s v="Sonzamace"/>
    <s v="16-03-2016"/>
    <s v="Northbrook"/>
    <x v="2"/>
    <n v="1"/>
    <s v="Naperville"/>
    <s v="IL"/>
    <s v="17-03-2016"/>
    <n v="221"/>
    <n v="221"/>
    <n v="8182"/>
    <n v="12995"/>
    <n v="96"/>
    <x v="0"/>
    <n v="5"/>
    <n v="21619"/>
  </r>
  <r>
    <n v="11567"/>
    <x v="2"/>
    <x v="7"/>
    <s v="Linezatlam"/>
    <s v="01-04-2016"/>
    <s v="Detriot"/>
    <x v="0"/>
    <n v="2"/>
    <s v="Monon"/>
    <s v="IN"/>
    <s v="03-04-2016"/>
    <n v="259"/>
    <n v="231"/>
    <n v="5011"/>
    <n v="5952"/>
    <n v="93"/>
    <x v="0"/>
    <n v="1"/>
    <n v="11453"/>
  </r>
  <r>
    <n v="11568"/>
    <x v="2"/>
    <x v="5"/>
    <s v="O-ace"/>
    <s v="08-01-2016"/>
    <s v="Gary"/>
    <x v="3"/>
    <n v="1"/>
    <s v="Milwaukee"/>
    <s v="WI"/>
    <s v="09-01-2016"/>
    <n v="886"/>
    <n v="203"/>
    <n v="25"/>
    <n v="847"/>
    <n v="54"/>
    <x v="0"/>
    <n v="5"/>
    <n v="1961"/>
  </r>
  <r>
    <n v="11569"/>
    <x v="2"/>
    <x v="0"/>
    <s v="Statway"/>
    <s v="20-04-2016"/>
    <s v="Joliet"/>
    <x v="2"/>
    <n v="2"/>
    <s v="Madison"/>
    <s v="WI"/>
    <s v="21-04-2016"/>
    <n v="336"/>
    <n v="305"/>
    <n v="7958"/>
    <n v="8594"/>
    <n v="66"/>
    <x v="0"/>
    <n v="10"/>
    <n v="17193"/>
  </r>
  <r>
    <n v="11570"/>
    <x v="1"/>
    <x v="7"/>
    <s v="Zunzone"/>
    <s v="22-07-2016"/>
    <s v="Monon"/>
    <x v="3"/>
    <n v="7"/>
    <s v="Lansing"/>
    <s v="MI"/>
    <s v="29-07-2016"/>
    <n v="629"/>
    <n v="629"/>
    <n v="5889"/>
    <n v="6210"/>
    <n v="59"/>
    <x v="1"/>
    <n v="8"/>
    <n v="13357"/>
  </r>
  <r>
    <n v="11571"/>
    <x v="2"/>
    <x v="3"/>
    <s v="hat-core"/>
    <s v="02-08-2016"/>
    <s v="Madison"/>
    <x v="1"/>
    <n v="9"/>
    <s v="Kalamazoo"/>
    <s v="MI"/>
    <s v="11-08-2016"/>
    <n v="611"/>
    <n v="242"/>
    <n v="1402"/>
    <n v="2266"/>
    <n v="71"/>
    <x v="1"/>
    <n v="10"/>
    <n v="4521"/>
  </r>
  <r>
    <n v="11572"/>
    <x v="1"/>
    <x v="7"/>
    <s v="zathhow"/>
    <s v="05-04-2016"/>
    <s v="Green Bay"/>
    <x v="1"/>
    <n v="8"/>
    <s v="Joliet"/>
    <s v="IL"/>
    <s v="13-04-2016"/>
    <n v="811"/>
    <n v="559"/>
    <n v="8443"/>
    <n v="8936"/>
    <n v="51"/>
    <x v="1"/>
    <n v="6"/>
    <n v="18749"/>
  </r>
  <r>
    <n v="11573"/>
    <x v="1"/>
    <x v="7"/>
    <s v="Subvivais"/>
    <s v="11-05-2016"/>
    <s v="Naperville"/>
    <x v="2"/>
    <n v="6"/>
    <s v="Indianapolis"/>
    <s v="IN"/>
    <s v="17-05-2016"/>
    <n v="879"/>
    <n v="221"/>
    <n v="-48"/>
    <n v="553"/>
    <n v="65"/>
    <x v="1"/>
    <n v="9"/>
    <n v="1605"/>
  </r>
  <r>
    <n v="11574"/>
    <x v="2"/>
    <x v="2"/>
    <s v="Saltfan"/>
    <s v="18-03-2016"/>
    <s v="Rockford"/>
    <x v="2"/>
    <n v="8"/>
    <s v="Green Bay"/>
    <s v="WI"/>
    <s v="21-03-2016"/>
    <n v="663"/>
    <n v="642"/>
    <n v="1411"/>
    <n v="-1045"/>
    <n v="62"/>
    <x v="1"/>
    <n v="2"/>
    <n v="1671"/>
  </r>
  <r>
    <n v="11575"/>
    <x v="1"/>
    <x v="3"/>
    <s v="Joygreen"/>
    <s v="03-05-2016"/>
    <s v="Appleton"/>
    <x v="1"/>
    <n v="1"/>
    <s v="Grand Rapids"/>
    <s v="MI"/>
    <s v="04-05-2016"/>
    <n v="656"/>
    <n v="656"/>
    <n v="25"/>
    <n v="720"/>
    <n v="95"/>
    <x v="2"/>
    <n v="6"/>
    <n v="2057"/>
  </r>
  <r>
    <n v="11576"/>
    <x v="2"/>
    <x v="0"/>
    <s v="Donelectrics"/>
    <s v="23-04-2016"/>
    <s v="Cincinnati"/>
    <x v="4"/>
    <n v="2"/>
    <s v="Gary"/>
    <s v="IN"/>
    <s v="25-04-2016"/>
    <n v="279"/>
    <n v="231"/>
    <n v="579"/>
    <n v="999"/>
    <n v="79"/>
    <x v="0"/>
    <n v="9"/>
    <n v="2088"/>
  </r>
  <r>
    <n v="11577"/>
    <x v="1"/>
    <x v="5"/>
    <s v="Icedox"/>
    <s v="19-01-2016"/>
    <s v="Dayton"/>
    <x v="4"/>
    <n v="1"/>
    <s v="Elgin"/>
    <s v="IL"/>
    <s v="20-01-2016"/>
    <n v="346"/>
    <n v="346"/>
    <n v="3263"/>
    <n v="3512"/>
    <n v="98"/>
    <x v="0"/>
    <n v="6"/>
    <n v="7467"/>
  </r>
  <r>
    <n v="11578"/>
    <x v="1"/>
    <x v="3"/>
    <s v="Namelectronics"/>
    <s v="31-05-2016"/>
    <s v="Toledo"/>
    <x v="4"/>
    <n v="2"/>
    <s v="Detriot"/>
    <s v="MI"/>
    <s v="02-06-2016"/>
    <n v="505"/>
    <n v="505"/>
    <n v="696"/>
    <n v="916"/>
    <n v="77"/>
    <x v="0"/>
    <n v="5"/>
    <n v="2622"/>
  </r>
  <r>
    <n v="11579"/>
    <x v="2"/>
    <x v="3"/>
    <s v="Warecity"/>
    <s v="08-07-2016"/>
    <s v="Lansing"/>
    <x v="0"/>
    <n v="7"/>
    <s v="Dayton"/>
    <s v="OH"/>
    <s v="14-07-2016"/>
    <n v="537"/>
    <n v="442"/>
    <n v="2745"/>
    <n v="3674"/>
    <n v="68"/>
    <x v="1"/>
    <n v="4"/>
    <n v="7398"/>
  </r>
  <r>
    <n v="11580"/>
    <x v="2"/>
    <x v="7"/>
    <s v="Donremlane"/>
    <s v="01-07-2016"/>
    <s v="Bangor"/>
    <x v="0"/>
    <n v="9"/>
    <s v="Davenport"/>
    <s v="IA"/>
    <s v="08-07-2016"/>
    <n v="362"/>
    <n v="362"/>
    <n v="2412"/>
    <n v="2938"/>
    <n v="78"/>
    <x v="1"/>
    <n v="10"/>
    <n v="6074"/>
  </r>
  <r>
    <n v="11581"/>
    <x v="1"/>
    <x v="0"/>
    <s v="Ganzlane"/>
    <s v="05-05-2016"/>
    <s v="Elgin"/>
    <x v="2"/>
    <n v="3"/>
    <s v="Cincinnati"/>
    <s v="OH"/>
    <s v="05-05-2016"/>
    <n v="919"/>
    <n v="672"/>
    <n v="8089"/>
    <n v="8345"/>
    <n v="61"/>
    <x v="0"/>
    <n v="5"/>
    <n v="18025"/>
  </r>
  <r>
    <n v="11582"/>
    <x v="2"/>
    <x v="0"/>
    <s v="Streetlam"/>
    <s v="22-01-2016"/>
    <s v="Skokie"/>
    <x v="2"/>
    <n v="4"/>
    <s v="Chicago"/>
    <s v="IL"/>
    <s v="26-01-2016"/>
    <n v="316"/>
    <n v="316"/>
    <n v="3973"/>
    <n v="4959"/>
    <n v="68"/>
    <x v="0"/>
    <n v="7"/>
    <n v="9564"/>
  </r>
  <r>
    <n v="11583"/>
    <x v="1"/>
    <x v="5"/>
    <s v="Tonsanhigh"/>
    <s v="23-03-2016"/>
    <s v="Kalamazoo"/>
    <x v="0"/>
    <n v="2"/>
    <s v="Bangor"/>
    <s v="MI"/>
    <s v="25-03-2016"/>
    <n v="492"/>
    <n v="492"/>
    <n v="1144"/>
    <n v="1754"/>
    <n v="73"/>
    <x v="0"/>
    <n v="8"/>
    <n v="3882"/>
  </r>
  <r>
    <n v="11584"/>
    <x v="2"/>
    <x v="7"/>
    <s v="Siliconcore"/>
    <s v="21-02-2016"/>
    <s v="Davenport"/>
    <x v="5"/>
    <n v="4"/>
    <s v="Appleton"/>
    <s v="WI"/>
    <s v="25-02-2016"/>
    <n v="291"/>
    <n v="291"/>
    <n v="5801"/>
    <n v="5936"/>
    <n v="59"/>
    <x v="0"/>
    <n v="6"/>
    <n v="12319"/>
  </r>
  <r>
    <n v="11585"/>
    <x v="2"/>
    <x v="6"/>
    <s v="dan-high"/>
    <s v="08-01-2016"/>
    <s v="Grand Rapids"/>
    <x v="0"/>
    <n v="4"/>
    <s v="Toledo"/>
    <s v="OH"/>
    <s v="12-01-2016"/>
    <n v="505"/>
    <n v="346"/>
    <n v="518"/>
    <n v="5502"/>
    <n v="95"/>
    <x v="0"/>
    <n v="10"/>
    <n v="6871"/>
  </r>
  <r>
    <n v="11586"/>
    <x v="1"/>
    <x v="0"/>
    <s v="Jobtechnology"/>
    <s v="19-04-2016"/>
    <s v="Milwaukee"/>
    <x v="1"/>
    <n v="4"/>
    <s v="Springfield"/>
    <s v="IL"/>
    <s v="23-04-2016"/>
    <n v="833"/>
    <n v="461"/>
    <n v="1823"/>
    <n v="2493"/>
    <n v="77"/>
    <x v="0"/>
    <n v="3"/>
    <n v="5610"/>
  </r>
  <r>
    <n v="11587"/>
    <x v="1"/>
    <x v="0"/>
    <s v="Daltron"/>
    <s v="03-08-2016"/>
    <s v="Springfield"/>
    <x v="2"/>
    <n v="4"/>
    <s v="Skokie"/>
    <s v="IL"/>
    <s v="07-08-2016"/>
    <n v="946"/>
    <n v="461"/>
    <n v="324"/>
    <n v="807"/>
    <n v="96"/>
    <x v="0"/>
    <n v="9"/>
    <n v="2538"/>
  </r>
  <r>
    <n v="11588"/>
    <x v="1"/>
    <x v="3"/>
    <s v="Y-strip"/>
    <s v="09-08-2016"/>
    <s v="Chicago"/>
    <x v="2"/>
    <n v="3"/>
    <s v="Rockford"/>
    <s v="IL"/>
    <s v="12-08-2016"/>
    <n v="720"/>
    <n v="546"/>
    <n v="3963"/>
    <n v="4215"/>
    <n v="88"/>
    <x v="0"/>
    <n v="5"/>
    <n v="9444"/>
  </r>
  <r>
    <n v="11589"/>
    <x v="1"/>
    <x v="5"/>
    <s v="Danfan"/>
    <s v="29-08-2016"/>
    <s v="Indianapolis"/>
    <x v="3"/>
    <n v="4"/>
    <s v="Northbrook"/>
    <s v="IL"/>
    <s v="31-08-2016"/>
    <n v="607"/>
    <n v="495"/>
    <n v="1863"/>
    <n v="2802"/>
    <n v="59"/>
    <x v="0"/>
    <n v="1"/>
    <n v="5767"/>
  </r>
  <r>
    <n v="11590"/>
    <x v="2"/>
    <x v="5"/>
    <s v="Plustaxon"/>
    <s v="08-06-2016"/>
    <s v="Northbrook"/>
    <x v="2"/>
    <n v="9"/>
    <s v="Naperville"/>
    <s v="IL"/>
    <s v="17-06-2016"/>
    <n v="801"/>
    <n v="273"/>
    <n v="5474"/>
    <n v="5634"/>
    <n v="65"/>
    <x v="1"/>
    <n v="2"/>
    <n v="12182"/>
  </r>
  <r>
    <n v="11591"/>
    <x v="1"/>
    <x v="2"/>
    <s v="Truebam"/>
    <s v="28-08-2016"/>
    <s v="Detriot"/>
    <x v="0"/>
    <n v="8"/>
    <s v="Monon"/>
    <s v="IN"/>
    <s v="05-09-2016"/>
    <n v="1006"/>
    <n v="253"/>
    <n v="802"/>
    <n v="-1154"/>
    <n v="94"/>
    <x v="1"/>
    <n v="8"/>
    <n v="907"/>
  </r>
  <r>
    <n v="11592"/>
    <x v="1"/>
    <x v="7"/>
    <s v="Triootity"/>
    <s v="21-02-2016"/>
    <s v="Gary"/>
    <x v="3"/>
    <n v="6"/>
    <s v="Milwaukee"/>
    <s v="WI"/>
    <s v="27-02-2016"/>
    <n v="786"/>
    <n v="281"/>
    <n v="2582"/>
    <n v="3104"/>
    <n v="86"/>
    <x v="1"/>
    <n v="3"/>
    <n v="6753"/>
  </r>
  <r>
    <n v="11593"/>
    <x v="1"/>
    <x v="6"/>
    <s v="Konknix"/>
    <s v="15-05-2016"/>
    <s v="Joliet"/>
    <x v="2"/>
    <n v="9"/>
    <s v="Madison"/>
    <s v="WI"/>
    <s v="24-05-2016"/>
    <n v="932"/>
    <n v="662"/>
    <n v="1343"/>
    <n v="5313"/>
    <n v="71"/>
    <x v="1"/>
    <n v="10"/>
    <n v="8250"/>
  </r>
  <r>
    <n v="11594"/>
    <x v="1"/>
    <x v="3"/>
    <s v="Dongbase"/>
    <s v="08-01-2016"/>
    <s v="Monon"/>
    <x v="3"/>
    <n v="7"/>
    <s v="Lansing"/>
    <s v="MI"/>
    <s v="21-03-2016"/>
    <n v="590"/>
    <n v="498"/>
    <n v="4901"/>
    <n v="5051"/>
    <n v="62"/>
    <x v="1"/>
    <n v="3"/>
    <n v="11040"/>
  </r>
  <r>
    <n v="11595"/>
    <x v="2"/>
    <x v="3"/>
    <s v="Howelectrics"/>
    <s v="16-03-2016"/>
    <s v="Madison"/>
    <x v="1"/>
    <n v="2"/>
    <s v="Kalamazoo"/>
    <s v="MI"/>
    <s v="18-03-2016"/>
    <n v="943"/>
    <n v="594"/>
    <n v="1651"/>
    <n v="1838"/>
    <n v="82"/>
    <x v="2"/>
    <n v="4"/>
    <n v="5026"/>
  </r>
  <r>
    <n v="11596"/>
    <x v="1"/>
    <x v="6"/>
    <s v="Dingfax"/>
    <s v="24-03-2016"/>
    <s v="Green Bay"/>
    <x v="1"/>
    <n v="1"/>
    <s v="Joliet"/>
    <s v="IL"/>
    <s v="25-03-2016"/>
    <n v="697"/>
    <n v="557"/>
    <n v="1144"/>
    <n v="5076"/>
    <n v="70"/>
    <x v="0"/>
    <n v="5"/>
    <n v="7474"/>
  </r>
  <r>
    <n v="11597"/>
    <x v="2"/>
    <x v="3"/>
    <s v="Zimex"/>
    <s v="13-07-2016"/>
    <s v="Naperville"/>
    <x v="2"/>
    <n v="3"/>
    <s v="Indianapolis"/>
    <s v="IN"/>
    <s v="16-07-2016"/>
    <n v="959"/>
    <n v="776"/>
    <n v="8277"/>
    <n v="8417"/>
    <n v="69"/>
    <x v="0"/>
    <n v="5"/>
    <n v="18429"/>
  </r>
  <r>
    <n v="11598"/>
    <x v="1"/>
    <x v="7"/>
    <s v="Saocity"/>
    <s v="15-02-2016"/>
    <s v="Rockford"/>
    <x v="2"/>
    <n v="2"/>
    <s v="Green Bay"/>
    <s v="WI"/>
    <s v="17-02-2016"/>
    <n v="1138"/>
    <n v="256"/>
    <n v="4254"/>
    <n v="4701"/>
    <n v="61"/>
    <x v="0"/>
    <n v="7"/>
    <n v="10349"/>
  </r>
  <r>
    <n v="11599"/>
    <x v="1"/>
    <x v="5"/>
    <s v="Joyzim"/>
    <s v="07-08-2016"/>
    <s v="Appleton"/>
    <x v="1"/>
    <n v="8"/>
    <s v="Grand Rapids"/>
    <s v="MI"/>
    <s v="14-08-2016"/>
    <n v="1127"/>
    <n v="255"/>
    <n v="8372"/>
    <n v="8859"/>
    <n v="61"/>
    <x v="1"/>
    <n v="6"/>
    <n v="18613"/>
  </r>
  <r>
    <n v="11600"/>
    <x v="1"/>
    <x v="3"/>
    <s v="Silver-line"/>
    <s v="18-07-2016"/>
    <s v="Cincinnati"/>
    <x v="4"/>
    <n v="10"/>
    <s v="Gary"/>
    <s v="IN"/>
    <s v="26-07-2016"/>
    <n v="497"/>
    <n v="209"/>
    <n v="1199"/>
    <n v="2084"/>
    <n v="56"/>
    <x v="1"/>
    <n v="4"/>
    <n v="3989"/>
  </r>
  <r>
    <n v="11601"/>
    <x v="2"/>
    <x v="0"/>
    <s v="una-phase"/>
    <s v="02-02-2016"/>
    <s v="Dayton"/>
    <x v="4"/>
    <n v="2"/>
    <s v="Elgin"/>
    <s v="IL"/>
    <s v="03-02-2016"/>
    <n v="278"/>
    <n v="278"/>
    <n v="749"/>
    <n v="1211"/>
    <n v="54"/>
    <x v="0"/>
    <n v="4"/>
    <n v="2516"/>
  </r>
  <r>
    <n v="11602"/>
    <x v="2"/>
    <x v="6"/>
    <s v="Condexon"/>
    <s v="29-05-2016"/>
    <s v="Toledo"/>
    <x v="4"/>
    <n v="2"/>
    <s v="Detriot"/>
    <s v="MI"/>
    <s v="31-05-2016"/>
    <n v="248"/>
    <n v="248"/>
    <n v="42"/>
    <n v="4240"/>
    <n v="51"/>
    <x v="0"/>
    <n v="9"/>
    <n v="4778"/>
  </r>
  <r>
    <n v="11603"/>
    <x v="1"/>
    <x v="2"/>
    <s v="Roundlam"/>
    <s v="06-07-2016"/>
    <s v="Lansing"/>
    <x v="0"/>
    <n v="2"/>
    <s v="Dayton"/>
    <s v="OH"/>
    <s v="08-07-2016"/>
    <n v="863"/>
    <n v="243"/>
    <n v="2643"/>
    <n v="769"/>
    <n v="53"/>
    <x v="0"/>
    <n v="6"/>
    <n v="4518"/>
  </r>
  <r>
    <n v="11604"/>
    <x v="1"/>
    <x v="0"/>
    <s v="Canphase"/>
    <s v="29-04-2016"/>
    <s v="Bangor"/>
    <x v="0"/>
    <n v="1"/>
    <s v="Davenport"/>
    <s v="IA"/>
    <s v="30-04-2016"/>
    <n v="675"/>
    <n v="542"/>
    <n v="7990"/>
    <n v="8539"/>
    <n v="93"/>
    <x v="0"/>
    <n v="10"/>
    <n v="17746"/>
  </r>
  <r>
    <n v="11605"/>
    <x v="2"/>
    <x v="7"/>
    <s v="betaity"/>
    <s v="28-04-2016"/>
    <s v="Elgin"/>
    <x v="2"/>
    <n v="2"/>
    <s v="Cincinnati"/>
    <s v="OH"/>
    <s v="30-04-2016"/>
    <n v="1031"/>
    <n v="541"/>
    <n v="6424"/>
    <n v="7035"/>
    <n v="84"/>
    <x v="0"/>
    <n v="9"/>
    <n v="15031"/>
  </r>
  <r>
    <n v="11606"/>
    <x v="2"/>
    <x v="6"/>
    <s v="Jaydox"/>
    <s v="11-04-2016"/>
    <s v="Skokie"/>
    <x v="2"/>
    <n v="2"/>
    <s v="Chicago"/>
    <s v="IL"/>
    <s v="13-04-2016"/>
    <n v="271"/>
    <n v="271"/>
    <n v="1892"/>
    <n v="6159"/>
    <n v="69"/>
    <x v="0"/>
    <n v="1"/>
    <n v="8593"/>
  </r>
  <r>
    <n v="11607"/>
    <x v="2"/>
    <x v="7"/>
    <s v="O-tom"/>
    <s v="28-07-2016"/>
    <s v="Kalamazoo"/>
    <x v="0"/>
    <n v="2"/>
    <s v="Bangor"/>
    <s v="MI"/>
    <s v="30-07-2016"/>
    <n v="480"/>
    <n v="335"/>
    <n v="2124"/>
    <n v="2634"/>
    <n v="61"/>
    <x v="0"/>
    <n v="2"/>
    <n v="5573"/>
  </r>
  <r>
    <n v="11608"/>
    <x v="1"/>
    <x v="7"/>
    <s v="Canex"/>
    <s v="20-08-2016"/>
    <s v="Davenport"/>
    <x v="5"/>
    <n v="1"/>
    <s v="Appleton"/>
    <s v="WI"/>
    <s v="21-08-2016"/>
    <n v="253"/>
    <n v="253"/>
    <n v="5680"/>
    <n v="6123"/>
    <n v="54"/>
    <x v="0"/>
    <n v="2"/>
    <n v="12309"/>
  </r>
  <r>
    <n v="11609"/>
    <x v="1"/>
    <x v="5"/>
    <s v="villahouse"/>
    <s v="30-03-2016"/>
    <s v="Grand Rapids"/>
    <x v="0"/>
    <n v="2"/>
    <s v="Toledo"/>
    <s v="OH"/>
    <s v="30-03-2016"/>
    <n v="741"/>
    <n v="366"/>
    <n v="5408"/>
    <n v="6167"/>
    <n v="71"/>
    <x v="0"/>
    <n v="10"/>
    <n v="12682"/>
  </r>
  <r>
    <n v="11610"/>
    <x v="1"/>
    <x v="6"/>
    <s v="Tempfan"/>
    <s v="24-08-2016"/>
    <s v="Milwaukee"/>
    <x v="1"/>
    <n v="5"/>
    <s v="Springfield"/>
    <s v="IL"/>
    <s v="29-08-2016"/>
    <n v="755"/>
    <n v="366"/>
    <n v="5721"/>
    <n v="9906"/>
    <n v="92"/>
    <x v="1"/>
    <n v="2"/>
    <n v="16748"/>
  </r>
  <r>
    <n v="11611"/>
    <x v="2"/>
    <x v="2"/>
    <s v="Vivazim"/>
    <s v="12-03-2016"/>
    <s v="Springfield"/>
    <x v="2"/>
    <n v="9"/>
    <s v="Skokie"/>
    <s v="IL"/>
    <s v="21-03-2016"/>
    <n v="769"/>
    <n v="448"/>
    <n v="6266"/>
    <n v="4926"/>
    <n v="99"/>
    <x v="1"/>
    <n v="10"/>
    <n v="12409"/>
  </r>
  <r>
    <n v="11612"/>
    <x v="2"/>
    <x v="0"/>
    <s v="citydexon"/>
    <s v="30-05-2016"/>
    <s v="Chicago"/>
    <x v="2"/>
    <n v="10"/>
    <s v="Rockford"/>
    <s v="IL"/>
    <s v="09-06-2016"/>
    <n v="896"/>
    <n v="320"/>
    <n v="5599"/>
    <n v="5890"/>
    <n v="88"/>
    <x v="1"/>
    <n v="3"/>
    <n v="12705"/>
  </r>
  <r>
    <n v="11613"/>
    <x v="2"/>
    <x v="3"/>
    <s v="Ittam"/>
    <s v="31-03-2016"/>
    <s v="Indianapolis"/>
    <x v="3"/>
    <n v="10"/>
    <s v="Northbrook"/>
    <s v="IL"/>
    <s v="10-04-2016"/>
    <n v="971"/>
    <n v="275"/>
    <n v="993"/>
    <n v="1451"/>
    <n v="51"/>
    <x v="1"/>
    <n v="5"/>
    <n v="3690"/>
  </r>
  <r>
    <n v="11614"/>
    <x v="2"/>
    <x v="3"/>
    <s v="saltlab"/>
    <s v="08-08-2016"/>
    <s v="Northbrook"/>
    <x v="2"/>
    <n v="10"/>
    <s v="Naperville"/>
    <s v="IL"/>
    <s v="21-03-2016"/>
    <n v="209"/>
    <n v="209"/>
    <n v="2997"/>
    <n v="3898"/>
    <n v="87"/>
    <x v="1"/>
    <n v="5"/>
    <n v="7313"/>
  </r>
  <r>
    <n v="11615"/>
    <x v="1"/>
    <x v="2"/>
    <s v="Conehotice"/>
    <s v="30-08-2016"/>
    <s v="Detriot"/>
    <x v="0"/>
    <n v="2"/>
    <s v="Monon"/>
    <s v="IN"/>
    <s v="01-09-2016"/>
    <n v="684"/>
    <n v="590"/>
    <n v="7371"/>
    <n v="5030"/>
    <n v="50"/>
    <x v="2"/>
    <n v="5"/>
    <n v="13675"/>
  </r>
  <r>
    <n v="11616"/>
    <x v="1"/>
    <x v="0"/>
    <s v="Itcantrans"/>
    <s v="03-02-2016"/>
    <s v="Gary"/>
    <x v="3"/>
    <n v="2"/>
    <s v="Milwaukee"/>
    <s v="WI"/>
    <s v="05-02-2016"/>
    <n v="757"/>
    <n v="430"/>
    <n v="-388"/>
    <n v="269"/>
    <n v="81"/>
    <x v="0"/>
    <n v="2"/>
    <n v="1068"/>
  </r>
  <r>
    <n v="11617"/>
    <x v="2"/>
    <x v="6"/>
    <s v="Blue-tech"/>
    <s v="23-04-2016"/>
    <s v="Joliet"/>
    <x v="2"/>
    <n v="4"/>
    <s v="Madison"/>
    <s v="WI"/>
    <s v="27-04-2016"/>
    <n v="971"/>
    <n v="795"/>
    <n v="5143"/>
    <n v="9604"/>
    <n v="60"/>
    <x v="0"/>
    <n v="6"/>
    <n v="16513"/>
  </r>
  <r>
    <n v="11618"/>
    <x v="2"/>
    <x v="5"/>
    <s v="Unahigh"/>
    <s v="13-08-2016"/>
    <s v="Monon"/>
    <x v="3"/>
    <n v="3"/>
    <s v="Lansing"/>
    <s v="MI"/>
    <s v="16-08-2016"/>
    <n v="711"/>
    <n v="570"/>
    <n v="7698"/>
    <n v="8379"/>
    <n v="53"/>
    <x v="0"/>
    <n v="2"/>
    <n v="17358"/>
  </r>
  <r>
    <n v="11619"/>
    <x v="2"/>
    <x v="2"/>
    <s v="openzap"/>
    <s v="11-04-2016"/>
    <s v="Madison"/>
    <x v="1"/>
    <n v="9"/>
    <s v="Kalamazoo"/>
    <s v="MI"/>
    <s v="18-04-2016"/>
    <n v="1040"/>
    <n v="448"/>
    <n v="6135"/>
    <n v="4100"/>
    <n v="52"/>
    <x v="1"/>
    <n v="9"/>
    <n v="11723"/>
  </r>
  <r>
    <n v="11620"/>
    <x v="1"/>
    <x v="0"/>
    <s v="Redozetam"/>
    <s v="18-02-2016"/>
    <s v="Green Bay"/>
    <x v="1"/>
    <n v="7"/>
    <s v="Joliet"/>
    <s v="IL"/>
    <s v="22-02-2016"/>
    <n v="461"/>
    <n v="461"/>
    <n v="6233"/>
    <n v="6495"/>
    <n v="59"/>
    <x v="1"/>
    <n v="9"/>
    <n v="13650"/>
  </r>
  <r>
    <n v="11621"/>
    <x v="1"/>
    <x v="7"/>
    <s v="Coneranron"/>
    <s v="17-08-2016"/>
    <s v="Naperville"/>
    <x v="2"/>
    <n v="1"/>
    <s v="Indianapolis"/>
    <s v="IN"/>
    <s v="17-08-2016"/>
    <n v="922"/>
    <n v="545"/>
    <n v="2504"/>
    <n v="3018"/>
    <n v="56"/>
    <x v="0"/>
    <n v="8"/>
    <n v="6989"/>
  </r>
  <r>
    <n v="11622"/>
    <x v="1"/>
    <x v="7"/>
    <s v="zen-holdings"/>
    <s v="19-03-2016"/>
    <s v="Rockford"/>
    <x v="2"/>
    <n v="1"/>
    <s v="Green Bay"/>
    <s v="WI"/>
    <s v="20-03-2016"/>
    <n v="453"/>
    <n v="248"/>
    <n v="8607"/>
    <n v="8733"/>
    <n v="94"/>
    <x v="0"/>
    <n v="1"/>
    <n v="18041"/>
  </r>
  <r>
    <n v="11623"/>
    <x v="1"/>
    <x v="3"/>
    <s v="Warebam"/>
    <s v="14-08-2016"/>
    <s v="Appleton"/>
    <x v="1"/>
    <n v="2"/>
    <s v="Grand Rapids"/>
    <s v="MI"/>
    <s v="16-08-2016"/>
    <n v="1086"/>
    <n v="206"/>
    <n v="6382"/>
    <n v="6538"/>
    <n v="53"/>
    <x v="0"/>
    <n v="9"/>
    <n v="14212"/>
  </r>
  <r>
    <n v="11624"/>
    <x v="1"/>
    <x v="5"/>
    <s v="Zathlane"/>
    <s v="21-05-2016"/>
    <s v="Cincinnati"/>
    <x v="4"/>
    <n v="1"/>
    <s v="Gary"/>
    <s v="IN"/>
    <s v="22-05-2016"/>
    <n v="401"/>
    <n v="261"/>
    <n v="7421"/>
    <n v="8082"/>
    <n v="97"/>
    <x v="0"/>
    <n v="2"/>
    <n v="16165"/>
  </r>
  <r>
    <n v="11625"/>
    <x v="2"/>
    <x v="2"/>
    <s v="Hayholding"/>
    <s v="11-05-2016"/>
    <s v="Dayton"/>
    <x v="4"/>
    <n v="1"/>
    <s v="Elgin"/>
    <s v="IL"/>
    <s v="12-05-2016"/>
    <n v="496"/>
    <n v="463"/>
    <n v="1666"/>
    <n v="-796"/>
    <n v="53"/>
    <x v="0"/>
    <n v="3"/>
    <n v="1829"/>
  </r>
  <r>
    <n v="11626"/>
    <x v="1"/>
    <x v="5"/>
    <s v="Finlux"/>
    <s v="04-05-2016"/>
    <s v="Toledo"/>
    <x v="4"/>
    <n v="3"/>
    <s v="Detriot"/>
    <s v="MI"/>
    <s v="07-05-2016"/>
    <n v="1060"/>
    <n v="202"/>
    <n v="4919"/>
    <n v="5517"/>
    <n v="71"/>
    <x v="0"/>
    <n v="10"/>
    <n v="11698"/>
  </r>
  <r>
    <n v="11627"/>
    <x v="2"/>
    <x v="0"/>
    <s v="Zamlane"/>
    <s v="08-06-2016"/>
    <s v="Lansing"/>
    <x v="0"/>
    <n v="3"/>
    <s v="Dayton"/>
    <s v="OH"/>
    <s v="11-06-2016"/>
    <n v="476"/>
    <n v="385"/>
    <n v="4417"/>
    <n v="4696"/>
    <n v="58"/>
    <x v="0"/>
    <n v="10"/>
    <n v="9974"/>
  </r>
  <r>
    <n v="11628"/>
    <x v="1"/>
    <x v="5"/>
    <s v="Viacane"/>
    <s v="20-05-2016"/>
    <s v="Bangor"/>
    <x v="0"/>
    <n v="1"/>
    <s v="Davenport"/>
    <s v="IA"/>
    <s v="21-05-2016"/>
    <n v="928"/>
    <n v="638"/>
    <n v="4369"/>
    <n v="5267"/>
    <n v="87"/>
    <x v="0"/>
    <n v="10"/>
    <n v="11202"/>
  </r>
  <r>
    <n v="11629"/>
    <x v="2"/>
    <x v="5"/>
    <s v="Gogokeying"/>
    <s v="04-01-2016"/>
    <s v="Elgin"/>
    <x v="2"/>
    <n v="1"/>
    <s v="Cincinnati"/>
    <s v="OH"/>
    <s v="04-01-2016"/>
    <n v="936"/>
    <n v="693"/>
    <n v="862"/>
    <n v="1406"/>
    <n v="98"/>
    <x v="0"/>
    <n v="6"/>
    <n v="3897"/>
  </r>
  <r>
    <n v="11630"/>
    <x v="1"/>
    <x v="7"/>
    <s v="tinron"/>
    <s v="26-01-2016"/>
    <s v="Skokie"/>
    <x v="2"/>
    <n v="8"/>
    <s v="Chicago"/>
    <s v="IL"/>
    <s v="03-02-2016"/>
    <n v="1195"/>
    <n v="798"/>
    <n v="8303"/>
    <n v="8437"/>
    <n v="61"/>
    <x v="1"/>
    <n v="6"/>
    <n v="18733"/>
  </r>
  <r>
    <n v="11631"/>
    <x v="1"/>
    <x v="0"/>
    <s v="Canace"/>
    <s v="01-07-2016"/>
    <s v="Kalamazoo"/>
    <x v="0"/>
    <n v="10"/>
    <s v="Bangor"/>
    <s v="MI"/>
    <s v="13-07-2016"/>
    <n v="324"/>
    <n v="324"/>
    <n v="1552"/>
    <n v="1871"/>
    <n v="59"/>
    <x v="1"/>
    <n v="10"/>
    <n v="4071"/>
  </r>
  <r>
    <n v="11632"/>
    <x v="1"/>
    <x v="7"/>
    <s v="Donware"/>
    <s v="29-06-2016"/>
    <s v="Davenport"/>
    <x v="5"/>
    <n v="9"/>
    <s v="Appleton"/>
    <s v="WI"/>
    <s v="11-07-2016"/>
    <n v="382"/>
    <n v="303"/>
    <n v="7949"/>
    <n v="8200"/>
    <n v="72"/>
    <x v="1"/>
    <n v="7"/>
    <n v="16834"/>
  </r>
  <r>
    <n v="11633"/>
    <x v="2"/>
    <x v="3"/>
    <s v="Linetone"/>
    <s v="17-04-2016"/>
    <s v="Grand Rapids"/>
    <x v="0"/>
    <n v="5"/>
    <s v="Toledo"/>
    <s v="OH"/>
    <s v="24-04-2016"/>
    <n v="267"/>
    <n v="267"/>
    <n v="126"/>
    <n v="733"/>
    <n v="62"/>
    <x v="1"/>
    <n v="3"/>
    <n v="1393"/>
  </r>
  <r>
    <n v="11634"/>
    <x v="2"/>
    <x v="0"/>
    <s v="Tantechi"/>
    <s v="12-03-2016"/>
    <s v="Milwaukee"/>
    <x v="1"/>
    <n v="9"/>
    <s v="Springfield"/>
    <s v="IL"/>
    <s v="21-03-2016"/>
    <n v="481"/>
    <n v="481"/>
    <n v="1689"/>
    <n v="2348"/>
    <n v="76"/>
    <x v="1"/>
    <n v="6"/>
    <n v="4999"/>
  </r>
  <r>
    <n v="11635"/>
    <x v="1"/>
    <x v="0"/>
    <s v="Goldentechi"/>
    <s v="03-03-2016"/>
    <s v="Springfield"/>
    <x v="2"/>
    <n v="2"/>
    <s v="Skokie"/>
    <s v="IL"/>
    <s v="05-03-2016"/>
    <n v="233"/>
    <n v="203"/>
    <n v="5624"/>
    <n v="6000"/>
    <n v="95"/>
    <x v="2"/>
    <n v="4"/>
    <n v="12060"/>
  </r>
  <r>
    <n v="11636"/>
    <x v="1"/>
    <x v="2"/>
    <s v="Iselectrics"/>
    <s v="28-07-2016"/>
    <s v="Chicago"/>
    <x v="2"/>
    <n v="1"/>
    <s v="Rockford"/>
    <s v="IL"/>
    <s v="29-07-2016"/>
    <n v="544"/>
    <n v="544"/>
    <n v="2334"/>
    <n v="-110"/>
    <n v="58"/>
    <x v="0"/>
    <n v="6"/>
    <n v="3312"/>
  </r>
  <r>
    <n v="11637"/>
    <x v="2"/>
    <x v="3"/>
    <s v="Kinice"/>
    <s v="06-07-2016"/>
    <s v="Indianapolis"/>
    <x v="3"/>
    <n v="4"/>
    <s v="Northbrook"/>
    <s v="IL"/>
    <s v="10-07-2016"/>
    <n v="1191"/>
    <n v="540"/>
    <n v="2912"/>
    <n v="3656"/>
    <n v="51"/>
    <x v="0"/>
    <n v="1"/>
    <n v="8299"/>
  </r>
  <r>
    <n v="11638"/>
    <x v="1"/>
    <x v="2"/>
    <s v="Bamgeohigh"/>
    <s v="29-08-2016"/>
    <s v="Northbrook"/>
    <x v="2"/>
    <n v="4"/>
    <s v="Naperville"/>
    <s v="IL"/>
    <s v="02-09-2016"/>
    <n v="975"/>
    <n v="760"/>
    <n v="4776"/>
    <n v="2891"/>
    <n v="61"/>
    <x v="0"/>
    <n v="7"/>
    <n v="9402"/>
  </r>
  <r>
    <n v="11639"/>
    <x v="2"/>
    <x v="3"/>
    <s v="Funfintech"/>
    <s v="28-01-2016"/>
    <s v="Detriot"/>
    <x v="0"/>
    <n v="10"/>
    <s v="Monon"/>
    <s v="IN"/>
    <s v="04-02-2016"/>
    <n v="984"/>
    <n v="267"/>
    <n v="3707"/>
    <n v="4431"/>
    <n v="97"/>
    <x v="1"/>
    <n v="1"/>
    <n v="9389"/>
  </r>
  <r>
    <n v="11640"/>
    <x v="1"/>
    <x v="7"/>
    <s v="Latcore"/>
    <s v="18-04-2016"/>
    <s v="Gary"/>
    <x v="3"/>
    <n v="7"/>
    <s v="Milwaukee"/>
    <s v="WI"/>
    <s v="24-04-2016"/>
    <n v="886"/>
    <n v="771"/>
    <n v="3957"/>
    <n v="4876"/>
    <n v="97"/>
    <x v="1"/>
    <n v="1"/>
    <n v="10490"/>
  </r>
  <r>
    <n v="11641"/>
    <x v="1"/>
    <x v="2"/>
    <s v="Reddoit"/>
    <s v="03-01-2016"/>
    <s v="Joliet"/>
    <x v="2"/>
    <n v="4"/>
    <s v="Madison"/>
    <s v="WI"/>
    <s v="05-01-2016"/>
    <n v="803"/>
    <n v="707"/>
    <n v="7036"/>
    <n v="4861"/>
    <n v="52"/>
    <x v="0"/>
    <n v="2"/>
    <n v="13407"/>
  </r>
  <r>
    <n v="11642"/>
    <x v="2"/>
    <x v="3"/>
    <s v="Plustax"/>
    <s v="12-06-2016"/>
    <s v="Monon"/>
    <x v="3"/>
    <n v="3"/>
    <s v="Lansing"/>
    <s v="MI"/>
    <s v="15-06-2016"/>
    <n v="942"/>
    <n v="645"/>
    <n v="1309"/>
    <n v="1583"/>
    <n v="71"/>
    <x v="0"/>
    <n v="8"/>
    <n v="4479"/>
  </r>
  <r>
    <n v="11643"/>
    <x v="1"/>
    <x v="2"/>
    <s v="bamity"/>
    <s v="27-06-2016"/>
    <s v="Madison"/>
    <x v="1"/>
    <n v="1"/>
    <s v="Kalamazoo"/>
    <s v="MI"/>
    <s v="28-06-2016"/>
    <n v="964"/>
    <n v="328"/>
    <n v="5692"/>
    <n v="3893"/>
    <n v="85"/>
    <x v="0"/>
    <n v="3"/>
    <n v="10877"/>
  </r>
  <r>
    <n v="11644"/>
    <x v="2"/>
    <x v="6"/>
    <s v="Quotelane"/>
    <s v="20-02-2016"/>
    <s v="Green Bay"/>
    <x v="1"/>
    <n v="2"/>
    <s v="Joliet"/>
    <s v="IL"/>
    <s v="22-02-2016"/>
    <n v="702"/>
    <n v="222"/>
    <n v="1409"/>
    <n v="5883"/>
    <n v="81"/>
    <x v="0"/>
    <n v="4"/>
    <n v="8216"/>
  </r>
  <r>
    <n v="11645"/>
    <x v="2"/>
    <x v="5"/>
    <s v="Viatom"/>
    <s v="21-04-2016"/>
    <s v="Naperville"/>
    <x v="2"/>
    <n v="2"/>
    <s v="Indianapolis"/>
    <s v="IN"/>
    <s v="25-04-2016"/>
    <n v="868"/>
    <n v="349"/>
    <n v="7410"/>
    <n v="8258"/>
    <n v="88"/>
    <x v="0"/>
    <n v="6"/>
    <n v="16885"/>
  </r>
  <r>
    <n v="11646"/>
    <x v="2"/>
    <x v="7"/>
    <s v="Silverfase"/>
    <s v="14-05-2016"/>
    <s v="Rockford"/>
    <x v="2"/>
    <n v="4"/>
    <s v="Green Bay"/>
    <s v="WI"/>
    <s v="18-05-2016"/>
    <n v="991"/>
    <n v="684"/>
    <n v="1194"/>
    <n v="1760"/>
    <n v="57"/>
    <x v="0"/>
    <n v="1"/>
    <n v="4629"/>
  </r>
  <r>
    <n v="11647"/>
    <x v="1"/>
    <x v="7"/>
    <s v="O-job"/>
    <s v="25-05-2016"/>
    <s v="Appleton"/>
    <x v="1"/>
    <n v="2"/>
    <s v="Grand Rapids"/>
    <s v="MI"/>
    <s v="27-05-2016"/>
    <n v="518"/>
    <n v="426"/>
    <n v="324"/>
    <n v="1324"/>
    <n v="76"/>
    <x v="0"/>
    <n v="2"/>
    <n v="2592"/>
  </r>
  <r>
    <n v="11648"/>
    <x v="2"/>
    <x v="7"/>
    <s v="Howtaxon"/>
    <s v="24-03-2016"/>
    <s v="Cincinnati"/>
    <x v="4"/>
    <n v="2"/>
    <s v="Gary"/>
    <s v="IN"/>
    <s v="26-03-2016"/>
    <n v="1127"/>
    <n v="659"/>
    <n v="4666"/>
    <n v="5028"/>
    <n v="70"/>
    <x v="0"/>
    <n v="8"/>
    <n v="11480"/>
  </r>
  <r>
    <n v="11649"/>
    <x v="1"/>
    <x v="5"/>
    <s v="xx-way"/>
    <s v="01-04-2016"/>
    <s v="Dayton"/>
    <x v="4"/>
    <n v="2"/>
    <s v="Elgin"/>
    <s v="IL"/>
    <s v="02-04-2016"/>
    <n v="939"/>
    <n v="446"/>
    <n v="6371"/>
    <n v="7224"/>
    <n v="93"/>
    <x v="0"/>
    <n v="6"/>
    <n v="14980"/>
  </r>
  <r>
    <n v="11650"/>
    <x v="1"/>
    <x v="5"/>
    <s v="san-plex"/>
    <s v="19-08-2016"/>
    <s v="Toledo"/>
    <x v="4"/>
    <n v="7"/>
    <s v="Detriot"/>
    <s v="MI"/>
    <s v="27-08-2016"/>
    <n v="539"/>
    <n v="393"/>
    <n v="-88"/>
    <n v="129"/>
    <n v="77"/>
    <x v="1"/>
    <n v="6"/>
    <n v="973"/>
  </r>
  <r>
    <n v="11651"/>
    <x v="1"/>
    <x v="3"/>
    <s v="Dentocity"/>
    <s v="16-04-2016"/>
    <s v="Lansing"/>
    <x v="0"/>
    <n v="6"/>
    <s v="Dayton"/>
    <s v="OH"/>
    <s v="24-04-2016"/>
    <n v="752"/>
    <n v="288"/>
    <n v="7404"/>
    <n v="7592"/>
    <n v="69"/>
    <x v="1"/>
    <n v="3"/>
    <n v="16036"/>
  </r>
  <r>
    <n v="11652"/>
    <x v="2"/>
    <x v="5"/>
    <s v="Indi-dox"/>
    <s v="24-02-2016"/>
    <s v="Bangor"/>
    <x v="0"/>
    <n v="8"/>
    <s v="Davenport"/>
    <s v="IA"/>
    <s v="05-03-2016"/>
    <n v="576"/>
    <n v="299"/>
    <n v="1075"/>
    <n v="1448"/>
    <n v="53"/>
    <x v="1"/>
    <n v="7"/>
    <n v="3398"/>
  </r>
  <r>
    <n v="11653"/>
    <x v="1"/>
    <x v="2"/>
    <s v="Damdexon"/>
    <s v="24-02-2016"/>
    <s v="Elgin"/>
    <x v="2"/>
    <n v="10"/>
    <s v="Cincinnati"/>
    <s v="OH"/>
    <s v="06-03-2016"/>
    <n v="391"/>
    <n v="391"/>
    <n v="2770"/>
    <n v="1131"/>
    <n v="83"/>
    <x v="1"/>
    <n v="2"/>
    <n v="4683"/>
  </r>
  <r>
    <n v="11654"/>
    <x v="1"/>
    <x v="6"/>
    <s v="Subdrill"/>
    <s v="09-05-2016"/>
    <s v="Skokie"/>
    <x v="2"/>
    <n v="8"/>
    <s v="Chicago"/>
    <s v="IL"/>
    <s v="21-03-2016"/>
    <n v="543"/>
    <n v="229"/>
    <n v="6000"/>
    <n v="10643"/>
    <n v="89"/>
    <x v="1"/>
    <n v="6"/>
    <n v="17415"/>
  </r>
  <r>
    <n v="11655"/>
    <x v="1"/>
    <x v="3"/>
    <s v="Conzumzap"/>
    <s v="23-07-2016"/>
    <s v="Kalamazoo"/>
    <x v="0"/>
    <n v="2"/>
    <s v="Bangor"/>
    <s v="MI"/>
    <s v="25-07-2016"/>
    <n v="1042"/>
    <n v="602"/>
    <n v="7718"/>
    <n v="8144"/>
    <n v="54"/>
    <x v="2"/>
    <n v="10"/>
    <n v="17506"/>
  </r>
  <r>
    <n v="11656"/>
    <x v="1"/>
    <x v="0"/>
    <s v="ontotam"/>
    <s v="11-08-2016"/>
    <s v="Davenport"/>
    <x v="5"/>
    <n v="1"/>
    <s v="Appleton"/>
    <s v="WI"/>
    <s v="12-08-2016"/>
    <n v="715"/>
    <n v="575"/>
    <n v="3133"/>
    <n v="3442"/>
    <n v="84"/>
    <x v="0"/>
    <n v="6"/>
    <n v="7865"/>
  </r>
  <r>
    <n v="11657"/>
    <x v="2"/>
    <x v="3"/>
    <s v="Trio-dax"/>
    <s v="25-07-2016"/>
    <s v="Grand Rapids"/>
    <x v="0"/>
    <n v="1"/>
    <s v="Toledo"/>
    <s v="OH"/>
    <s v="26-07-2016"/>
    <n v="844"/>
    <n v="231"/>
    <n v="8219"/>
    <n v="8344"/>
    <n v="80"/>
    <x v="0"/>
    <n v="10"/>
    <n v="17638"/>
  </r>
  <r>
    <n v="11658"/>
    <x v="2"/>
    <x v="0"/>
    <s v="Ventocore"/>
    <s v="12-06-2016"/>
    <s v="Milwaukee"/>
    <x v="1"/>
    <n v="1"/>
    <s v="Springfield"/>
    <s v="IL"/>
    <s v="13-06-2016"/>
    <n v="656"/>
    <n v="236"/>
    <n v="6946"/>
    <n v="7305"/>
    <n v="91"/>
    <x v="0"/>
    <n v="8"/>
    <n v="15143"/>
  </r>
  <r>
    <n v="11659"/>
    <x v="1"/>
    <x v="6"/>
    <s v="tampquote"/>
    <s v="15-04-2016"/>
    <s v="Springfield"/>
    <x v="2"/>
    <n v="10"/>
    <s v="Skokie"/>
    <s v="IL"/>
    <s v="24-04-2016"/>
    <n v="432"/>
    <n v="432"/>
    <n v="-168"/>
    <n v="4055"/>
    <n v="88"/>
    <x v="1"/>
    <n v="1"/>
    <n v="4751"/>
  </r>
  <r>
    <n v="11660"/>
    <x v="2"/>
    <x v="7"/>
    <s v="Recode"/>
    <s v="30-08-2016"/>
    <s v="Chicago"/>
    <x v="2"/>
    <n v="9"/>
    <s v="Rockford"/>
    <s v="IL"/>
    <s v="07-09-2016"/>
    <n v="641"/>
    <n v="641"/>
    <n v="1315"/>
    <n v="1560"/>
    <n v="95"/>
    <x v="1"/>
    <n v="8"/>
    <n v="4157"/>
  </r>
  <r>
    <n v="11661"/>
    <x v="2"/>
    <x v="2"/>
    <s v="Ganjazone"/>
    <s v="08-01-2016"/>
    <s v="Indianapolis"/>
    <x v="3"/>
    <n v="2"/>
    <s v="Northbrook"/>
    <s v="IL"/>
    <s v="08-01-2016"/>
    <n v="595"/>
    <n v="585"/>
    <n v="6342"/>
    <n v="4315"/>
    <n v="83"/>
    <x v="0"/>
    <n v="4"/>
    <n v="11837"/>
  </r>
  <r>
    <n v="11662"/>
    <x v="1"/>
    <x v="2"/>
    <s v="hottaxon"/>
    <s v="24-01-2016"/>
    <s v="Northbrook"/>
    <x v="2"/>
    <n v="3"/>
    <s v="Naperville"/>
    <s v="IL"/>
    <s v="27-01-2016"/>
    <n v="1131"/>
    <n v="627"/>
    <n v="6380"/>
    <n v="3873"/>
    <n v="75"/>
    <x v="0"/>
    <n v="3"/>
    <n v="12011"/>
  </r>
  <r>
    <n v="11663"/>
    <x v="1"/>
    <x v="0"/>
    <s v="Keyzunbase"/>
    <s v="27-05-2016"/>
    <s v="Detriot"/>
    <x v="0"/>
    <n v="2"/>
    <s v="Monon"/>
    <s v="IN"/>
    <s v="29-05-2016"/>
    <n v="436"/>
    <n v="436"/>
    <n v="5018"/>
    <n v="5128"/>
    <n v="89"/>
    <x v="0"/>
    <n v="2"/>
    <n v="11018"/>
  </r>
  <r>
    <n v="11664"/>
    <x v="2"/>
    <x v="0"/>
    <s v="K-is"/>
    <s v="20-03-2016"/>
    <s v="Gary"/>
    <x v="3"/>
    <n v="4"/>
    <s v="Milwaukee"/>
    <s v="WI"/>
    <s v="24-03-2016"/>
    <n v="944"/>
    <n v="522"/>
    <n v="1657"/>
    <n v="1930"/>
    <n v="62"/>
    <x v="0"/>
    <n v="3"/>
    <n v="5053"/>
  </r>
  <r>
    <n v="11665"/>
    <x v="1"/>
    <x v="5"/>
    <s v="Villacom"/>
    <s v="03-07-2016"/>
    <s v="Joliet"/>
    <x v="2"/>
    <n v="2"/>
    <s v="Madison"/>
    <s v="WI"/>
    <s v="06-07-2016"/>
    <n v="1102"/>
    <n v="771"/>
    <n v="1598"/>
    <n v="2131"/>
    <n v="59"/>
    <x v="0"/>
    <n v="8"/>
    <n v="5602"/>
  </r>
  <r>
    <n v="11666"/>
    <x v="2"/>
    <x v="6"/>
    <s v="zotit"/>
    <s v="01-06-2016"/>
    <s v="Monon"/>
    <x v="3"/>
    <n v="2"/>
    <s v="Lansing"/>
    <s v="MI"/>
    <s v="03-06-2016"/>
    <n v="290"/>
    <n v="290"/>
    <n v="5088"/>
    <n v="9621"/>
    <n v="87"/>
    <x v="0"/>
    <n v="9"/>
    <n v="15289"/>
  </r>
  <r>
    <n v="11667"/>
    <x v="2"/>
    <x v="7"/>
    <s v="scotquote"/>
    <s v="16-01-2016"/>
    <s v="Madison"/>
    <x v="1"/>
    <n v="3"/>
    <s v="Kalamazoo"/>
    <s v="MI"/>
    <s v="19-01-2016"/>
    <n v="1006"/>
    <n v="459"/>
    <n v="3428"/>
    <n v="4295"/>
    <n v="84"/>
    <x v="0"/>
    <n v="7"/>
    <n v="9188"/>
  </r>
  <r>
    <n v="11668"/>
    <x v="1"/>
    <x v="6"/>
    <s v="Stimmedia"/>
    <s v="13-07-2016"/>
    <s v="Green Bay"/>
    <x v="1"/>
    <n v="1"/>
    <s v="Joliet"/>
    <s v="IL"/>
    <s v="14-07-2016"/>
    <n v="866"/>
    <n v="342"/>
    <n v="7709"/>
    <n v="12448"/>
    <n v="73"/>
    <x v="0"/>
    <n v="3"/>
    <n v="21365"/>
  </r>
  <r>
    <n v="11669"/>
    <x v="2"/>
    <x v="6"/>
    <s v="Lazap"/>
    <s v="03-01-2016"/>
    <s v="Naperville"/>
    <x v="2"/>
    <n v="2"/>
    <s v="Indianapolis"/>
    <s v="IN"/>
    <s v="04-01-2016"/>
    <n v="719"/>
    <n v="263"/>
    <n v="4280"/>
    <n v="8990"/>
    <n v="94"/>
    <x v="0"/>
    <n v="2"/>
    <n v="14252"/>
  </r>
  <r>
    <n v="11670"/>
    <x v="2"/>
    <x v="3"/>
    <s v="Baselux"/>
    <s v="15-07-2016"/>
    <s v="Rockford"/>
    <x v="2"/>
    <n v="8"/>
    <s v="Green Bay"/>
    <s v="WI"/>
    <s v="24-07-2016"/>
    <n v="793"/>
    <n v="793"/>
    <n v="1636"/>
    <n v="2475"/>
    <n v="51"/>
    <x v="1"/>
    <n v="5"/>
    <n v="5697"/>
  </r>
  <r>
    <n v="11671"/>
    <x v="2"/>
    <x v="2"/>
    <s v="Dingity"/>
    <s v="03-04-2016"/>
    <s v="Appleton"/>
    <x v="1"/>
    <n v="10"/>
    <s v="Grand Rapids"/>
    <s v="MI"/>
    <s v="15-04-2016"/>
    <n v="336"/>
    <n v="336"/>
    <n v="6735"/>
    <n v="4483"/>
    <n v="72"/>
    <x v="1"/>
    <n v="5"/>
    <n v="11890"/>
  </r>
  <r>
    <n v="11672"/>
    <x v="2"/>
    <x v="5"/>
    <s v="Fax-ex"/>
    <s v="07-08-2016"/>
    <s v="Cincinnati"/>
    <x v="4"/>
    <n v="10"/>
    <s v="Gary"/>
    <s v="IN"/>
    <s v="19-08-2016"/>
    <n v="1101"/>
    <n v="738"/>
    <n v="3996"/>
    <n v="4351"/>
    <n v="56"/>
    <x v="1"/>
    <n v="4"/>
    <n v="10186"/>
  </r>
  <r>
    <n v="11673"/>
    <x v="2"/>
    <x v="0"/>
    <s v="Duodax"/>
    <s v="09-02-2016"/>
    <s v="Dayton"/>
    <x v="4"/>
    <n v="9"/>
    <s v="Elgin"/>
    <s v="IL"/>
    <s v="19-02-2016"/>
    <n v="1076"/>
    <n v="759"/>
    <n v="6245"/>
    <n v="6383"/>
    <n v="84"/>
    <x v="1"/>
    <n v="5"/>
    <n v="14463"/>
  </r>
  <r>
    <n v="11674"/>
    <x v="2"/>
    <x v="0"/>
    <s v="Planethouse"/>
    <s v="13-06-2016"/>
    <s v="Toledo"/>
    <x v="4"/>
    <n v="8"/>
    <s v="Detriot"/>
    <s v="MI"/>
    <s v="21-03-2016"/>
    <n v="905"/>
    <n v="370"/>
    <n v="5678"/>
    <n v="6501"/>
    <n v="90"/>
    <x v="1"/>
    <n v="10"/>
    <n v="13454"/>
  </r>
  <r>
    <n v="11675"/>
    <x v="1"/>
    <x v="7"/>
    <s v="Overtam"/>
    <s v="28-08-2016"/>
    <s v="Lansing"/>
    <x v="0"/>
    <n v="1"/>
    <s v="Dayton"/>
    <s v="OH"/>
    <s v="29-08-2016"/>
    <n v="609"/>
    <n v="609"/>
    <n v="1097"/>
    <n v="1916"/>
    <n v="85"/>
    <x v="2"/>
    <n v="6"/>
    <n v="4231"/>
  </r>
  <r>
    <n v="11676"/>
    <x v="2"/>
    <x v="3"/>
    <s v="Solholdings"/>
    <s v="02-07-2016"/>
    <s v="Bangor"/>
    <x v="0"/>
    <n v="4"/>
    <s v="Davenport"/>
    <s v="IA"/>
    <s v="06-07-2016"/>
    <n v="694"/>
    <n v="331"/>
    <n v="533"/>
    <n v="831"/>
    <n v="89"/>
    <x v="0"/>
    <n v="2"/>
    <n v="2389"/>
  </r>
  <r>
    <n v="11677"/>
    <x v="1"/>
    <x v="3"/>
    <s v="Cannamcon"/>
    <s v="13-01-2016"/>
    <s v="Elgin"/>
    <x v="2"/>
    <n v="3"/>
    <s v="Cincinnati"/>
    <s v="OH"/>
    <s v="16-01-2016"/>
    <n v="1055"/>
    <n v="582"/>
    <n v="1074"/>
    <n v="1576"/>
    <n v="95"/>
    <x v="0"/>
    <n v="10"/>
    <n v="4287"/>
  </r>
  <r>
    <n v="11678"/>
    <x v="2"/>
    <x v="2"/>
    <s v="Zerfax"/>
    <s v="15-06-2016"/>
    <s v="Skokie"/>
    <x v="2"/>
    <n v="2"/>
    <s v="Chicago"/>
    <s v="IL"/>
    <s v="17-06-2016"/>
    <n v="560"/>
    <n v="345"/>
    <n v="2174"/>
    <n v="616"/>
    <n v="88"/>
    <x v="0"/>
    <n v="6"/>
    <n v="3695"/>
  </r>
  <r>
    <n v="11679"/>
    <x v="2"/>
    <x v="2"/>
    <s v="Technoline"/>
    <s v="24-07-2016"/>
    <s v="Kalamazoo"/>
    <x v="0"/>
    <n v="10"/>
    <s v="Bangor"/>
    <s v="MI"/>
    <s v="02-08-2016"/>
    <n v="1036"/>
    <n v="614"/>
    <n v="4448"/>
    <n v="2491"/>
    <n v="64"/>
    <x v="1"/>
    <n v="10"/>
    <n v="8589"/>
  </r>
  <r>
    <n v="11680"/>
    <x v="2"/>
    <x v="3"/>
    <s v="applanet"/>
    <s v="17-01-2016"/>
    <s v="Davenport"/>
    <x v="5"/>
    <n v="6"/>
    <s v="Appleton"/>
    <s v="WI"/>
    <s v="22-01-2016"/>
    <n v="482"/>
    <n v="366"/>
    <n v="4671"/>
    <n v="5445"/>
    <n v="55"/>
    <x v="1"/>
    <n v="7"/>
    <n v="10964"/>
  </r>
  <r>
    <n v="11681"/>
    <x v="1"/>
    <x v="6"/>
    <s v="Zoncone"/>
    <s v="15-01-2016"/>
    <s v="Grand Rapids"/>
    <x v="0"/>
    <n v="2"/>
    <s v="Toledo"/>
    <s v="OH"/>
    <s v="16-01-2016"/>
    <n v="330"/>
    <n v="330"/>
    <n v="7992"/>
    <n v="12494"/>
    <n v="68"/>
    <x v="0"/>
    <n v="5"/>
    <n v="21146"/>
  </r>
  <r>
    <n v="11682"/>
    <x v="2"/>
    <x v="6"/>
    <s v="Canemedkix"/>
    <s v="15-07-2016"/>
    <s v="Milwaukee"/>
    <x v="1"/>
    <n v="3"/>
    <s v="Springfield"/>
    <s v="IL"/>
    <s v="18-07-2016"/>
    <n v="632"/>
    <n v="511"/>
    <n v="1351"/>
    <n v="5049"/>
    <n v="98"/>
    <x v="0"/>
    <n v="5"/>
    <n v="7543"/>
  </r>
  <r>
    <n v="11683"/>
    <x v="1"/>
    <x v="2"/>
    <s v="Whitefan"/>
    <s v="14-02-2016"/>
    <s v="Springfield"/>
    <x v="2"/>
    <n v="3"/>
    <s v="Skokie"/>
    <s v="IL"/>
    <s v="17-02-2016"/>
    <n v="756"/>
    <n v="711"/>
    <n v="8591"/>
    <n v="6237"/>
    <n v="59"/>
    <x v="0"/>
    <n v="6"/>
    <n v="16295"/>
  </r>
  <r>
    <n v="11684"/>
    <x v="1"/>
    <x v="7"/>
    <s v="Strongdax"/>
    <s v="16-02-2016"/>
    <s v="Chicago"/>
    <x v="2"/>
    <n v="3"/>
    <s v="Rockford"/>
    <s v="IL"/>
    <s v="19-02-2016"/>
    <n v="837"/>
    <n v="268"/>
    <n v="697"/>
    <n v="1635"/>
    <n v="78"/>
    <x v="0"/>
    <n v="9"/>
    <n v="3437"/>
  </r>
  <r>
    <n v="11685"/>
    <x v="2"/>
    <x v="5"/>
    <s v="Xx-dotone"/>
    <s v="08-02-2016"/>
    <s v="Indianapolis"/>
    <x v="3"/>
    <n v="3"/>
    <s v="Northbrook"/>
    <s v="IL"/>
    <s v="13-02-2016"/>
    <n v="1001"/>
    <n v="438"/>
    <n v="5705"/>
    <n v="6356"/>
    <n v="64"/>
    <x v="0"/>
    <n v="8"/>
    <n v="13500"/>
  </r>
  <r>
    <n v="11686"/>
    <x v="1"/>
    <x v="0"/>
    <s v="Tamcan"/>
    <s v="31-07-2016"/>
    <s v="Northbrook"/>
    <x v="2"/>
    <n v="2"/>
    <s v="Naperville"/>
    <s v="IL"/>
    <s v="02-08-2016"/>
    <n v="336"/>
    <n v="254"/>
    <n v="5420"/>
    <n v="5630"/>
    <n v="71"/>
    <x v="0"/>
    <n v="2"/>
    <n v="11640"/>
  </r>
  <r>
    <n v="11687"/>
    <x v="2"/>
    <x v="5"/>
    <s v="Sanin"/>
    <s v="28-01-2016"/>
    <s v="Detriot"/>
    <x v="0"/>
    <n v="1"/>
    <s v="Monon"/>
    <s v="IN"/>
    <s v="29-01-2016"/>
    <n v="885"/>
    <n v="241"/>
    <n v="3219"/>
    <n v="4213"/>
    <n v="82"/>
    <x v="0"/>
    <n v="1"/>
    <n v="8558"/>
  </r>
  <r>
    <n v="11688"/>
    <x v="2"/>
    <x v="3"/>
    <s v="Sonlex"/>
    <s v="18-02-2016"/>
    <s v="Gary"/>
    <x v="3"/>
    <n v="2"/>
    <s v="Milwaukee"/>
    <s v="WI"/>
    <s v="20-02-2016"/>
    <n v="737"/>
    <n v="253"/>
    <n v="8103"/>
    <n v="8463"/>
    <n v="83"/>
    <x v="0"/>
    <n v="1"/>
    <n v="17556"/>
  </r>
  <r>
    <n v="11689"/>
    <x v="2"/>
    <x v="7"/>
    <s v="Groovestrip"/>
    <s v="14-06-2016"/>
    <s v="Joliet"/>
    <x v="2"/>
    <n v="2"/>
    <s v="Madison"/>
    <s v="WI"/>
    <s v="15-06-2016"/>
    <n v="219"/>
    <n v="219"/>
    <n v="163"/>
    <n v="265"/>
    <n v="94"/>
    <x v="0"/>
    <n v="4"/>
    <n v="866"/>
  </r>
  <r>
    <n v="11690"/>
    <x v="1"/>
    <x v="6"/>
    <s v="Matdex"/>
    <s v="07-04-2016"/>
    <s v="Monon"/>
    <x v="3"/>
    <n v="6"/>
    <s v="Lansing"/>
    <s v="MI"/>
    <s v="14-04-2016"/>
    <n v="939"/>
    <n v="529"/>
    <n v="2982"/>
    <n v="7861"/>
    <n v="99"/>
    <x v="1"/>
    <n v="4"/>
    <n v="12311"/>
  </r>
  <r>
    <n v="11691"/>
    <x v="1"/>
    <x v="5"/>
    <s v="Saohow"/>
    <s v="18-02-2016"/>
    <s v="Madison"/>
    <x v="1"/>
    <n v="10"/>
    <s v="Kalamazoo"/>
    <s v="MI"/>
    <s v="02-03-2016"/>
    <n v="754"/>
    <n v="752"/>
    <n v="404"/>
    <n v="559"/>
    <n v="59"/>
    <x v="1"/>
    <n v="7"/>
    <n v="2469"/>
  </r>
  <r>
    <n v="11692"/>
    <x v="2"/>
    <x v="6"/>
    <s v="Yearlex"/>
    <s v="05-02-2016"/>
    <s v="Green Bay"/>
    <x v="1"/>
    <n v="8"/>
    <s v="Joliet"/>
    <s v="IL"/>
    <s v="16-02-2016"/>
    <n v="612"/>
    <n v="389"/>
    <n v="8117"/>
    <n v="12877"/>
    <n v="64"/>
    <x v="1"/>
    <n v="2"/>
    <n v="21995"/>
  </r>
  <r>
    <n v="11693"/>
    <x v="1"/>
    <x v="6"/>
    <s v="Bamtechnology"/>
    <s v="18-06-2016"/>
    <s v="Naperville"/>
    <x v="2"/>
    <n v="7"/>
    <s v="Indianapolis"/>
    <s v="IN"/>
    <s v="28-06-2016"/>
    <n v="602"/>
    <n v="342"/>
    <n v="3928"/>
    <n v="7575"/>
    <n v="93"/>
    <x v="1"/>
    <n v="1"/>
    <n v="12447"/>
  </r>
  <r>
    <n v="11694"/>
    <x v="1"/>
    <x v="5"/>
    <s v="dripkix"/>
    <s v="08-03-2016"/>
    <s v="Rockford"/>
    <x v="2"/>
    <n v="5"/>
    <s v="Green Bay"/>
    <s v="WI"/>
    <s v="21-03-2016"/>
    <n v="411"/>
    <n v="411"/>
    <n v="8227"/>
    <n v="8949"/>
    <n v="70"/>
    <x v="1"/>
    <n v="10"/>
    <n v="17998"/>
  </r>
  <r>
    <n v="11695"/>
    <x v="2"/>
    <x v="3"/>
    <s v="Instrip"/>
    <s v="27-07-2016"/>
    <s v="Appleton"/>
    <x v="1"/>
    <n v="1"/>
    <s v="Grand Rapids"/>
    <s v="MI"/>
    <s v="28-07-2016"/>
    <n v="432"/>
    <n v="421"/>
    <n v="5925"/>
    <n v="6335"/>
    <n v="56"/>
    <x v="2"/>
    <n v="7"/>
    <n v="13113"/>
  </r>
  <r>
    <n v="11696"/>
    <x v="2"/>
    <x v="3"/>
    <s v="xx-bam"/>
    <s v="18-06-2016"/>
    <s v="Cincinnati"/>
    <x v="4"/>
    <n v="2"/>
    <s v="Gary"/>
    <s v="IN"/>
    <s v="20-06-2016"/>
    <n v="719"/>
    <n v="547"/>
    <n v="5523"/>
    <n v="6425"/>
    <n v="67"/>
    <x v="0"/>
    <n v="7"/>
    <n v="13214"/>
  </r>
  <r>
    <n v="11697"/>
    <x v="2"/>
    <x v="5"/>
    <s v="Zaamhouse"/>
    <s v="04-03-2016"/>
    <s v="Dayton"/>
    <x v="4"/>
    <n v="3"/>
    <s v="Elgin"/>
    <s v="IL"/>
    <s v="07-03-2016"/>
    <n v="1133"/>
    <n v="279"/>
    <n v="668"/>
    <n v="958"/>
    <n v="85"/>
    <x v="0"/>
    <n v="7"/>
    <n v="3038"/>
  </r>
  <r>
    <n v="11698"/>
    <x v="1"/>
    <x v="5"/>
    <s v="zoofan"/>
    <s v="25-03-2016"/>
    <s v="Toledo"/>
    <x v="4"/>
    <n v="4"/>
    <s v="Detriot"/>
    <s v="MI"/>
    <s v="29-03-2016"/>
    <n v="1067"/>
    <n v="787"/>
    <n v="3767"/>
    <n v="4281"/>
    <n v="91"/>
    <x v="0"/>
    <n v="2"/>
    <n v="9902"/>
  </r>
  <r>
    <n v="11699"/>
    <x v="2"/>
    <x v="7"/>
    <s v="Zuntexon"/>
    <s v="03-02-2016"/>
    <s v="Lansing"/>
    <x v="0"/>
    <n v="9"/>
    <s v="Dayton"/>
    <s v="OH"/>
    <s v="11-02-2016"/>
    <n v="755"/>
    <n v="407"/>
    <n v="1903"/>
    <n v="2597"/>
    <n v="54"/>
    <x v="1"/>
    <n v="10"/>
    <n v="5662"/>
  </r>
  <r>
    <n v="11700"/>
    <x v="1"/>
    <x v="0"/>
    <s v="Howplanet"/>
    <s v="05-08-2016"/>
    <s v="Bangor"/>
    <x v="0"/>
    <n v="10"/>
    <s v="Davenport"/>
    <s v="IA"/>
    <s v="12-08-2016"/>
    <n v="707"/>
    <n v="563"/>
    <n v="4916"/>
    <n v="5161"/>
    <n v="64"/>
    <x v="1"/>
    <n v="4"/>
    <n v="11347"/>
  </r>
  <r>
    <n v="11701"/>
    <x v="2"/>
    <x v="7"/>
    <s v="Fasezim"/>
    <s v="15-02-2016"/>
    <s v="Elgin"/>
    <x v="2"/>
    <n v="1"/>
    <s v="Cincinnati"/>
    <s v="OH"/>
    <s v="15-02-2016"/>
    <n v="318"/>
    <n v="318"/>
    <n v="7783"/>
    <n v="8518"/>
    <n v="87"/>
    <x v="0"/>
    <n v="10"/>
    <n v="16937"/>
  </r>
  <r>
    <n v="11702"/>
    <x v="2"/>
    <x v="5"/>
    <s v="Sanlab"/>
    <s v="26-05-2016"/>
    <s v="Skokie"/>
    <x v="2"/>
    <n v="3"/>
    <s v="Chicago"/>
    <s v="IL"/>
    <s v="29-05-2016"/>
    <n v="278"/>
    <n v="278"/>
    <n v="3482"/>
    <n v="3725"/>
    <n v="68"/>
    <x v="0"/>
    <n v="9"/>
    <n v="7763"/>
  </r>
  <r>
    <n v="11703"/>
    <x v="1"/>
    <x v="5"/>
    <s v="Mathing"/>
    <s v="21-02-2016"/>
    <s v="Kalamazoo"/>
    <x v="0"/>
    <n v="3"/>
    <s v="Bangor"/>
    <s v="MI"/>
    <s v="24-02-2016"/>
    <n v="386"/>
    <n v="278"/>
    <n v="2055"/>
    <n v="2800"/>
    <n v="91"/>
    <x v="0"/>
    <n v="6"/>
    <n v="5519"/>
  </r>
  <r>
    <n v="11704"/>
    <x v="1"/>
    <x v="7"/>
    <s v="Tamholding"/>
    <s v="15-03-2016"/>
    <s v="Davenport"/>
    <x v="5"/>
    <n v="1"/>
    <s v="Appleton"/>
    <s v="WI"/>
    <s v="16-03-2016"/>
    <n v="573"/>
    <n v="573"/>
    <n v="2363"/>
    <n v="2807"/>
    <n v="66"/>
    <x v="0"/>
    <n v="1"/>
    <n v="6316"/>
  </r>
  <r>
    <n v="11705"/>
    <x v="1"/>
    <x v="3"/>
    <s v="Greentech"/>
    <s v="24-07-2016"/>
    <s v="Grand Rapids"/>
    <x v="0"/>
    <n v="3"/>
    <s v="Toledo"/>
    <s v="OH"/>
    <s v="30-07-2016"/>
    <n v="522"/>
    <n v="215"/>
    <n v="2996"/>
    <n v="3351"/>
    <n v="50"/>
    <x v="0"/>
    <n v="6"/>
    <n v="7084"/>
  </r>
  <r>
    <n v="11706"/>
    <x v="1"/>
    <x v="6"/>
    <s v="Goldenbam"/>
    <s v="27-05-2016"/>
    <s v="Milwaukee"/>
    <x v="1"/>
    <n v="2"/>
    <s v="Springfield"/>
    <s v="IL"/>
    <s v="29-05-2016"/>
    <n v="925"/>
    <n v="586"/>
    <n v="-49"/>
    <n v="4176"/>
    <n v="83"/>
    <x v="0"/>
    <n v="5"/>
    <n v="5638"/>
  </r>
  <r>
    <n v="11707"/>
    <x v="2"/>
    <x v="7"/>
    <s v="silfase"/>
    <s v="11-07-2016"/>
    <s v="Springfield"/>
    <x v="2"/>
    <n v="1"/>
    <s v="Skokie"/>
    <s v="IL"/>
    <s v="12-07-2016"/>
    <n v="971"/>
    <n v="446"/>
    <n v="8538"/>
    <n v="8867"/>
    <n v="80"/>
    <x v="0"/>
    <n v="2"/>
    <n v="18822"/>
  </r>
  <r>
    <n v="11708"/>
    <x v="1"/>
    <x v="6"/>
    <s v="Unoex"/>
    <s v="06-06-2016"/>
    <s v="Chicago"/>
    <x v="2"/>
    <n v="3"/>
    <s v="Rockford"/>
    <s v="IL"/>
    <s v="09-06-2016"/>
    <n v="264"/>
    <n v="264"/>
    <n v="1061"/>
    <n v="5773"/>
    <n v="65"/>
    <x v="0"/>
    <n v="6"/>
    <n v="7362"/>
  </r>
  <r>
    <n v="11709"/>
    <x v="2"/>
    <x v="7"/>
    <s v="Zoodrill"/>
    <s v="19-05-2016"/>
    <s v="Indianapolis"/>
    <x v="3"/>
    <n v="2"/>
    <s v="Northbrook"/>
    <s v="IL"/>
    <s v="20-05-2016"/>
    <n v="489"/>
    <n v="489"/>
    <n v="7832"/>
    <n v="8393"/>
    <n v="78"/>
    <x v="0"/>
    <n v="6"/>
    <n v="17203"/>
  </r>
  <r>
    <n v="11710"/>
    <x v="1"/>
    <x v="2"/>
    <s v="Sunjob"/>
    <s v="14-04-2016"/>
    <s v="Northbrook"/>
    <x v="2"/>
    <n v="7"/>
    <s v="Naperville"/>
    <s v="IL"/>
    <s v="24-04-2016"/>
    <n v="536"/>
    <n v="536"/>
    <n v="6667"/>
    <n v="3860"/>
    <n v="71"/>
    <x v="1"/>
    <n v="10"/>
    <n v="11599"/>
  </r>
  <r>
    <n v="11711"/>
    <x v="1"/>
    <x v="3"/>
    <s v="Anmedia"/>
    <s v="05-03-2016"/>
    <s v="Detriot"/>
    <x v="0"/>
    <n v="6"/>
    <s v="Monon"/>
    <s v="IN"/>
    <s v="12-03-2016"/>
    <n v="536"/>
    <n v="455"/>
    <n v="5542"/>
    <n v="6309"/>
    <n v="89"/>
    <x v="1"/>
    <n v="9"/>
    <n v="12842"/>
  </r>
  <r>
    <n v="11712"/>
    <x v="1"/>
    <x v="7"/>
    <s v="Daltfax"/>
    <s v="24-07-2016"/>
    <s v="Gary"/>
    <x v="3"/>
    <n v="6"/>
    <s v="Milwaukee"/>
    <s v="WI"/>
    <s v="02-08-2016"/>
    <n v="437"/>
    <n v="437"/>
    <n v="6525"/>
    <n v="6742"/>
    <n v="78"/>
    <x v="1"/>
    <n v="9"/>
    <n v="14141"/>
  </r>
  <r>
    <n v="11713"/>
    <x v="1"/>
    <x v="3"/>
    <s v="Physcone"/>
    <s v="17-06-2016"/>
    <s v="Joliet"/>
    <x v="2"/>
    <n v="6"/>
    <s v="Madison"/>
    <s v="WI"/>
    <s v="26-06-2016"/>
    <n v="1196"/>
    <n v="383"/>
    <n v="4973"/>
    <n v="5231"/>
    <n v="100"/>
    <x v="1"/>
    <n v="3"/>
    <n v="11783"/>
  </r>
  <r>
    <n v="11714"/>
    <x v="2"/>
    <x v="0"/>
    <s v="Kincorporation"/>
    <s v="18-04-2016"/>
    <s v="Monon"/>
    <x v="3"/>
    <n v="5"/>
    <s v="Lansing"/>
    <s v="MI"/>
    <s v="21-03-2016"/>
    <n v="383"/>
    <n v="383"/>
    <n v="1632"/>
    <n v="2310"/>
    <n v="64"/>
    <x v="1"/>
    <n v="7"/>
    <n v="4708"/>
  </r>
  <r>
    <n v="11715"/>
    <x v="1"/>
    <x v="3"/>
    <s v="Vaiazozice"/>
    <s v="03-03-2016"/>
    <s v="Madison"/>
    <x v="1"/>
    <n v="2"/>
    <s v="Kalamazoo"/>
    <s v="MI"/>
    <s v="05-03-2016"/>
    <n v="634"/>
    <n v="634"/>
    <n v="6318"/>
    <n v="6733"/>
    <n v="96"/>
    <x v="2"/>
    <n v="9"/>
    <n v="14319"/>
  </r>
  <r>
    <n v="11716"/>
    <x v="2"/>
    <x v="6"/>
    <s v="Plusla"/>
    <s v="03-05-2016"/>
    <s v="Green Bay"/>
    <x v="1"/>
    <n v="3"/>
    <s v="Joliet"/>
    <s v="IL"/>
    <s v="06-05-2016"/>
    <n v="1011"/>
    <n v="545"/>
    <n v="3394"/>
    <n v="8507"/>
    <n v="78"/>
    <x v="0"/>
    <n v="10"/>
    <n v="13457"/>
  </r>
  <r>
    <n v="11717"/>
    <x v="1"/>
    <x v="6"/>
    <s v="nimlab"/>
    <s v="15-06-2016"/>
    <s v="Naperville"/>
    <x v="2"/>
    <n v="2"/>
    <s v="Indianapolis"/>
    <s v="IN"/>
    <s v="17-06-2016"/>
    <n v="249"/>
    <n v="249"/>
    <n v="5892"/>
    <n v="10387"/>
    <n v="100"/>
    <x v="0"/>
    <n v="10"/>
    <n v="16777"/>
  </r>
  <r>
    <n v="11718"/>
    <x v="1"/>
    <x v="7"/>
    <s v="tamplex"/>
    <s v="02-07-2016"/>
    <s v="Rockford"/>
    <x v="2"/>
    <n v="1"/>
    <s v="Green Bay"/>
    <s v="WI"/>
    <s v="03-07-2016"/>
    <n v="766"/>
    <n v="234"/>
    <n v="-293"/>
    <n v="511"/>
    <n v="57"/>
    <x v="0"/>
    <n v="6"/>
    <n v="1218"/>
  </r>
  <r>
    <n v="11719"/>
    <x v="2"/>
    <x v="6"/>
    <s v="Blueit"/>
    <s v="29-03-2016"/>
    <s v="Appleton"/>
    <x v="1"/>
    <n v="9"/>
    <s v="Grand Rapids"/>
    <s v="MI"/>
    <s v="06-04-2016"/>
    <n v="749"/>
    <n v="432"/>
    <n v="1464"/>
    <n v="6719"/>
    <n v="57"/>
    <x v="1"/>
    <n v="7"/>
    <n v="9364"/>
  </r>
  <r>
    <n v="11720"/>
    <x v="1"/>
    <x v="3"/>
    <s v="roundphase"/>
    <s v="09-08-2016"/>
    <s v="Cincinnati"/>
    <x v="4"/>
    <n v="10"/>
    <s v="Gary"/>
    <s v="IN"/>
    <s v="16-08-2016"/>
    <n v="455"/>
    <n v="206"/>
    <n v="6726"/>
    <n v="7209"/>
    <n v="65"/>
    <x v="1"/>
    <n v="10"/>
    <n v="14596"/>
  </r>
  <r>
    <n v="11721"/>
    <x v="1"/>
    <x v="3"/>
    <s v="Faseway"/>
    <s v="15-03-2016"/>
    <s v="Dayton"/>
    <x v="4"/>
    <n v="4"/>
    <s v="Elgin"/>
    <s v="IL"/>
    <s v="17-03-2016"/>
    <n v="316"/>
    <n v="316"/>
    <n v="7824"/>
    <n v="8066"/>
    <n v="63"/>
    <x v="0"/>
    <n v="10"/>
    <n v="16522"/>
  </r>
  <r>
    <n v="11722"/>
    <x v="2"/>
    <x v="6"/>
    <s v="Tripplekix"/>
    <s v="27-06-2016"/>
    <s v="Toledo"/>
    <x v="4"/>
    <n v="2"/>
    <s v="Detriot"/>
    <s v="MI"/>
    <s v="29-06-2016"/>
    <n v="254"/>
    <n v="230"/>
    <n v="2500"/>
    <n v="7369"/>
    <n v="59"/>
    <x v="0"/>
    <n v="3"/>
    <n v="10353"/>
  </r>
  <r>
    <n v="11723"/>
    <x v="1"/>
    <x v="2"/>
    <s v="Dontam"/>
    <s v="30-08-2016"/>
    <s v="Lansing"/>
    <x v="0"/>
    <n v="4"/>
    <s v="Dayton"/>
    <s v="OH"/>
    <s v="03-09-2016"/>
    <n v="1004"/>
    <n v="275"/>
    <n v="4979"/>
    <n v="2847"/>
    <n v="53"/>
    <x v="0"/>
    <n v="4"/>
    <n v="9105"/>
  </r>
  <r>
    <n v="11724"/>
    <x v="1"/>
    <x v="0"/>
    <s v="Scotfase"/>
    <s v="18-01-2016"/>
    <s v="Bangor"/>
    <x v="0"/>
    <n v="3"/>
    <s v="Davenport"/>
    <s v="IA"/>
    <s v="21-01-2016"/>
    <n v="398"/>
    <n v="398"/>
    <n v="7382"/>
    <n v="8187"/>
    <n v="86"/>
    <x v="0"/>
    <n v="8"/>
    <n v="16365"/>
  </r>
  <r>
    <n v="11725"/>
    <x v="2"/>
    <x v="7"/>
    <s v="Newzap"/>
    <s v="15-06-2016"/>
    <s v="Elgin"/>
    <x v="2"/>
    <n v="3"/>
    <s v="Cincinnati"/>
    <s v="OH"/>
    <s v="21-06-2016"/>
    <n v="559"/>
    <n v="559"/>
    <n v="1798"/>
    <n v="2151"/>
    <n v="64"/>
    <x v="0"/>
    <n v="5"/>
    <n v="5067"/>
  </r>
  <r>
    <n v="11726"/>
    <x v="2"/>
    <x v="3"/>
    <s v="mathtouch"/>
    <s v="28-01-2016"/>
    <s v="Skokie"/>
    <x v="2"/>
    <n v="3"/>
    <s v="Chicago"/>
    <s v="IL"/>
    <s v="31-01-2016"/>
    <n v="539"/>
    <n v="453"/>
    <n v="6412"/>
    <n v="7314"/>
    <n v="90"/>
    <x v="0"/>
    <n v="9"/>
    <n v="14718"/>
  </r>
  <r>
    <n v="11727"/>
    <x v="2"/>
    <x v="7"/>
    <s v="Zimity"/>
    <s v="25-02-2016"/>
    <s v="Kalamazoo"/>
    <x v="0"/>
    <n v="3"/>
    <s v="Bangor"/>
    <s v="MI"/>
    <s v="28-02-2016"/>
    <n v="1006"/>
    <n v="683"/>
    <n v="7695"/>
    <n v="8599"/>
    <n v="60"/>
    <x v="0"/>
    <n v="2"/>
    <n v="17983"/>
  </r>
  <r>
    <n v="11728"/>
    <x v="1"/>
    <x v="5"/>
    <s v="Dongbiolex"/>
    <s v="25-01-2016"/>
    <s v="Davenport"/>
    <x v="5"/>
    <n v="3"/>
    <s v="Appleton"/>
    <s v="WI"/>
    <s v="28-01-2016"/>
    <n v="518"/>
    <n v="452"/>
    <n v="3772"/>
    <n v="4508"/>
    <n v="82"/>
    <x v="0"/>
    <n v="8"/>
    <n v="9250"/>
  </r>
  <r>
    <n v="11729"/>
    <x v="2"/>
    <x v="6"/>
    <s v="J-lax"/>
    <s v="13-07-2016"/>
    <s v="Grand Rapids"/>
    <x v="0"/>
    <n v="2"/>
    <s v="Toledo"/>
    <s v="OH"/>
    <s v="14-07-2016"/>
    <n v="818"/>
    <n v="553"/>
    <n v="31"/>
    <n v="5144"/>
    <n v="97"/>
    <x v="0"/>
    <n v="2"/>
    <n v="6546"/>
  </r>
  <r>
    <n v="11730"/>
    <x v="1"/>
    <x v="3"/>
    <s v="geofind"/>
    <s v="20-07-2016"/>
    <s v="Milwaukee"/>
    <x v="1"/>
    <n v="8"/>
    <s v="Springfield"/>
    <s v="IL"/>
    <s v="29-07-2016"/>
    <n v="1134"/>
    <n v="370"/>
    <n v="7101"/>
    <n v="7894"/>
    <n v="53"/>
    <x v="1"/>
    <n v="8"/>
    <n v="16499"/>
  </r>
  <r>
    <n v="11731"/>
    <x v="1"/>
    <x v="7"/>
    <s v="Iceelectrics"/>
    <s v="03-02-2016"/>
    <s v="Springfield"/>
    <x v="2"/>
    <n v="7"/>
    <s v="Skokie"/>
    <s v="IL"/>
    <s v="12-02-2016"/>
    <n v="1150"/>
    <n v="274"/>
    <n v="6734"/>
    <n v="7057"/>
    <n v="71"/>
    <x v="1"/>
    <n v="3"/>
    <n v="15215"/>
  </r>
  <r>
    <n v="11732"/>
    <x v="2"/>
    <x v="7"/>
    <s v="Vaiazoom"/>
    <s v="19-02-2016"/>
    <s v="Chicago"/>
    <x v="2"/>
    <n v="9"/>
    <s v="Rockford"/>
    <s v="IL"/>
    <s v="29-02-2016"/>
    <n v="460"/>
    <n v="206"/>
    <n v="6672"/>
    <n v="7085"/>
    <n v="74"/>
    <x v="1"/>
    <n v="8"/>
    <n v="14423"/>
  </r>
  <r>
    <n v="11733"/>
    <x v="1"/>
    <x v="5"/>
    <s v="Vaiataxon"/>
    <s v="25-04-2016"/>
    <s v="Indianapolis"/>
    <x v="3"/>
    <n v="7"/>
    <s v="Northbrook"/>
    <s v="IL"/>
    <s v="05-05-2016"/>
    <n v="871"/>
    <n v="283"/>
    <n v="3019"/>
    <n v="3537"/>
    <n v="94"/>
    <x v="1"/>
    <n v="8"/>
    <n v="7710"/>
  </r>
  <r>
    <n v="11734"/>
    <x v="1"/>
    <x v="5"/>
    <s v="Pluslam"/>
    <s v="02-01-2016"/>
    <s v="Northbrook"/>
    <x v="2"/>
    <n v="9"/>
    <s v="Naperville"/>
    <s v="IL"/>
    <s v="21-03-2016"/>
    <n v="1167"/>
    <n v="294"/>
    <n v="8090"/>
    <n v="8858"/>
    <n v="76"/>
    <x v="1"/>
    <n v="4"/>
    <n v="18409"/>
  </r>
  <r>
    <n v="11735"/>
    <x v="1"/>
    <x v="2"/>
    <s v="Rancan"/>
    <s v="31-05-2016"/>
    <s v="Detriot"/>
    <x v="0"/>
    <n v="1"/>
    <s v="Monon"/>
    <s v="IN"/>
    <s v="01-06-2016"/>
    <n v="272"/>
    <n v="272"/>
    <n v="392"/>
    <n v="-2011"/>
    <n v="68"/>
    <x v="2"/>
    <n v="5"/>
    <n v="-1075"/>
  </r>
  <r>
    <n v="11736"/>
    <x v="2"/>
    <x v="7"/>
    <s v="Singleholdings"/>
    <s v="24-07-2016"/>
    <s v="Gary"/>
    <x v="3"/>
    <n v="4"/>
    <s v="Milwaukee"/>
    <s v="WI"/>
    <s v="28-07-2016"/>
    <n v="296"/>
    <n v="296"/>
    <n v="656"/>
    <n v="1251"/>
    <n v="94"/>
    <x v="0"/>
    <n v="5"/>
    <n v="2499"/>
  </r>
  <r>
    <n v="11737"/>
    <x v="2"/>
    <x v="5"/>
    <s v="Gravetech"/>
    <s v="24-07-2016"/>
    <s v="Joliet"/>
    <x v="2"/>
    <n v="4"/>
    <s v="Madison"/>
    <s v="WI"/>
    <s v="28-07-2016"/>
    <n v="262"/>
    <n v="262"/>
    <n v="7457"/>
    <n v="8065"/>
    <n v="90"/>
    <x v="0"/>
    <n v="9"/>
    <n v="16046"/>
  </r>
  <r>
    <n v="11738"/>
    <x v="2"/>
    <x v="2"/>
    <s v="Strongcane"/>
    <s v="21-06-2016"/>
    <s v="Monon"/>
    <x v="3"/>
    <n v="2"/>
    <s v="Lansing"/>
    <s v="MI"/>
    <s v="23-06-2016"/>
    <n v="801"/>
    <n v="635"/>
    <n v="2356"/>
    <n v="-143"/>
    <n v="92"/>
    <x v="0"/>
    <n v="9"/>
    <n v="3649"/>
  </r>
  <r>
    <n v="11739"/>
    <x v="2"/>
    <x v="2"/>
    <s v="Condintex"/>
    <s v="09-08-2016"/>
    <s v="Madison"/>
    <x v="1"/>
    <n v="5"/>
    <s v="Kalamazoo"/>
    <s v="MI"/>
    <s v="11-08-2016"/>
    <n v="260"/>
    <n v="260"/>
    <n v="6269"/>
    <n v="4214"/>
    <n v="73"/>
    <x v="1"/>
    <n v="3"/>
    <n v="11003"/>
  </r>
  <r>
    <n v="11740"/>
    <x v="2"/>
    <x v="2"/>
    <s v="Xx-canex"/>
    <s v="27-08-2016"/>
    <s v="Green Bay"/>
    <x v="1"/>
    <n v="10"/>
    <s v="Joliet"/>
    <s v="IL"/>
    <s v="05-09-2016"/>
    <n v="533"/>
    <n v="533"/>
    <n v="1465"/>
    <n v="-494"/>
    <n v="52"/>
    <x v="1"/>
    <n v="1"/>
    <n v="2037"/>
  </r>
  <r>
    <n v="11741"/>
    <x v="2"/>
    <x v="3"/>
    <s v="Itdom"/>
    <s v="05-06-2016"/>
    <s v="Naperville"/>
    <x v="2"/>
    <n v="2"/>
    <s v="Indianapolis"/>
    <s v="IN"/>
    <s v="05-06-2016"/>
    <n v="1171"/>
    <n v="376"/>
    <n v="3013"/>
    <n v="4003"/>
    <n v="74"/>
    <x v="0"/>
    <n v="7"/>
    <n v="8563"/>
  </r>
  <r>
    <n v="11742"/>
    <x v="2"/>
    <x v="2"/>
    <s v="Zamholdings"/>
    <s v="24-03-2016"/>
    <s v="Rockford"/>
    <x v="2"/>
    <n v="2"/>
    <s v="Green Bay"/>
    <s v="WI"/>
    <s v="26-03-2016"/>
    <n v="246"/>
    <n v="246"/>
    <n v="4683"/>
    <n v="2315"/>
    <n v="64"/>
    <x v="0"/>
    <n v="2"/>
    <n v="7490"/>
  </r>
  <r>
    <n v="11743"/>
    <x v="1"/>
    <x v="6"/>
    <s v="Duo-fase"/>
    <s v="12-04-2016"/>
    <s v="Appleton"/>
    <x v="1"/>
    <n v="4"/>
    <s v="Grand Rapids"/>
    <s v="MI"/>
    <s v="16-04-2016"/>
    <n v="503"/>
    <n v="503"/>
    <n v="2950"/>
    <n v="7266"/>
    <n v="71"/>
    <x v="0"/>
    <n v="3"/>
    <n v="11222"/>
  </r>
  <r>
    <n v="11744"/>
    <x v="2"/>
    <x v="2"/>
    <s v="Saozoomtex"/>
    <s v="11-02-2016"/>
    <s v="Cincinnati"/>
    <x v="4"/>
    <n v="2"/>
    <s v="Gary"/>
    <s v="IN"/>
    <s v="13-02-2016"/>
    <n v="964"/>
    <n v="582"/>
    <n v="1980"/>
    <n v="-779"/>
    <n v="95"/>
    <x v="0"/>
    <n v="5"/>
    <n v="2747"/>
  </r>
  <r>
    <n v="11745"/>
    <x v="2"/>
    <x v="7"/>
    <s v="Funlax"/>
    <s v="20-06-2016"/>
    <s v="Dayton"/>
    <x v="4"/>
    <n v="4"/>
    <s v="Elgin"/>
    <s v="IL"/>
    <s v="27-06-2016"/>
    <n v="412"/>
    <n v="296"/>
    <n v="4733"/>
    <n v="4930"/>
    <n v="52"/>
    <x v="0"/>
    <n v="7"/>
    <n v="10371"/>
  </r>
  <r>
    <n v="11746"/>
    <x v="1"/>
    <x v="0"/>
    <s v="Beta-ron"/>
    <s v="04-03-2016"/>
    <s v="Toledo"/>
    <x v="4"/>
    <n v="3"/>
    <s v="Detriot"/>
    <s v="MI"/>
    <s v="07-03-2016"/>
    <n v="287"/>
    <n v="287"/>
    <n v="2875"/>
    <n v="3433"/>
    <n v="97"/>
    <x v="0"/>
    <n v="3"/>
    <n v="6882"/>
  </r>
  <r>
    <n v="11747"/>
    <x v="2"/>
    <x v="2"/>
    <s v="Zentrax"/>
    <s v="14-05-2016"/>
    <s v="Lansing"/>
    <x v="0"/>
    <n v="1"/>
    <s v="Dayton"/>
    <s v="OH"/>
    <s v="15-05-2016"/>
    <n v="398"/>
    <n v="376"/>
    <n v="4753"/>
    <n v="3382"/>
    <n v="58"/>
    <x v="0"/>
    <n v="9"/>
    <n v="8909"/>
  </r>
  <r>
    <n v="11748"/>
    <x v="1"/>
    <x v="5"/>
    <s v="bluecorporation"/>
    <s v="08-05-2016"/>
    <s v="Bangor"/>
    <x v="0"/>
    <n v="1"/>
    <s v="Davenport"/>
    <s v="IA"/>
    <s v="09-05-2016"/>
    <n v="947"/>
    <n v="643"/>
    <n v="7880"/>
    <n v="8812"/>
    <n v="53"/>
    <x v="0"/>
    <n v="8"/>
    <n v="18282"/>
  </r>
  <r>
    <n v="11749"/>
    <x v="2"/>
    <x v="6"/>
    <s v="Fin-cone"/>
    <s v="17-05-2016"/>
    <s v="Elgin"/>
    <x v="2"/>
    <n v="1"/>
    <s v="Cincinnati"/>
    <s v="OH"/>
    <s v="17-05-2016"/>
    <n v="941"/>
    <n v="263"/>
    <n v="4797"/>
    <n v="10512"/>
    <n v="70"/>
    <x v="0"/>
    <n v="9"/>
    <n v="16513"/>
  </r>
  <r>
    <n v="11750"/>
    <x v="1"/>
    <x v="6"/>
    <s v="Ranmedia"/>
    <s v="04-06-2016"/>
    <s v="Skokie"/>
    <x v="2"/>
    <n v="6"/>
    <s v="Chicago"/>
    <s v="IL"/>
    <s v="13-06-2016"/>
    <n v="650"/>
    <n v="382"/>
    <n v="6438"/>
    <n v="11198"/>
    <n v="54"/>
    <x v="1"/>
    <n v="6"/>
    <n v="18668"/>
  </r>
  <r>
    <n v="11751"/>
    <x v="2"/>
    <x v="2"/>
    <s v="Trueplus"/>
    <s v="09-08-2016"/>
    <s v="Kalamazoo"/>
    <x v="0"/>
    <n v="10"/>
    <s v="Bangor"/>
    <s v="MI"/>
    <s v="22-08-2016"/>
    <n v="225"/>
    <n v="225"/>
    <n v="7199"/>
    <n v="4386"/>
    <n v="66"/>
    <x v="1"/>
    <n v="10"/>
    <n v="12035"/>
  </r>
  <r>
    <n v="11752"/>
    <x v="1"/>
    <x v="6"/>
    <s v="Templax"/>
    <s v="26-03-2016"/>
    <s v="Davenport"/>
    <x v="5"/>
    <n v="7"/>
    <s v="Appleton"/>
    <s v="WI"/>
    <s v="03-04-2016"/>
    <n v="698"/>
    <n v="614"/>
    <n v="5821"/>
    <n v="11534"/>
    <n v="99"/>
    <x v="1"/>
    <n v="8"/>
    <n v="18667"/>
  </r>
  <r>
    <n v="11753"/>
    <x v="1"/>
    <x v="5"/>
    <s v="roundphase"/>
    <s v="18-04-2016"/>
    <s v="Grand Rapids"/>
    <x v="0"/>
    <n v="7"/>
    <s v="Toledo"/>
    <s v="OH"/>
    <s v="28-04-2016"/>
    <n v="342"/>
    <n v="220"/>
    <n v="2982"/>
    <n v="3670"/>
    <n v="66"/>
    <x v="1"/>
    <n v="2"/>
    <n v="7214"/>
  </r>
  <r>
    <n v="11754"/>
    <x v="2"/>
    <x v="5"/>
    <s v="Medialax"/>
    <s v="25-07-2016"/>
    <s v="Milwaukee"/>
    <x v="1"/>
    <n v="5"/>
    <s v="Springfield"/>
    <s v="IL"/>
    <s v="21-03-2016"/>
    <n v="679"/>
    <n v="336"/>
    <n v="-4"/>
    <n v="144"/>
    <n v="80"/>
    <x v="1"/>
    <n v="1"/>
    <n v="1155"/>
  </r>
  <r>
    <n v="11755"/>
    <x v="1"/>
    <x v="7"/>
    <s v="Ronlamice"/>
    <s v="26-08-2016"/>
    <s v="Springfield"/>
    <x v="2"/>
    <n v="2"/>
    <s v="Skokie"/>
    <s v="IL"/>
    <s v="28-08-2016"/>
    <n v="1041"/>
    <n v="539"/>
    <n v="5065"/>
    <n v="5536"/>
    <n v="77"/>
    <x v="2"/>
    <n v="8"/>
    <n v="12181"/>
  </r>
  <r>
    <n v="11756"/>
    <x v="2"/>
    <x v="5"/>
    <s v="Zummatexon"/>
    <s v="10-05-2016"/>
    <s v="Chicago"/>
    <x v="2"/>
    <n v="4"/>
    <s v="Rockford"/>
    <s v="IL"/>
    <s v="14-05-2016"/>
    <n v="870"/>
    <n v="210"/>
    <n v="4122"/>
    <n v="4229"/>
    <n v="73"/>
    <x v="0"/>
    <n v="8"/>
    <n v="9431"/>
  </r>
  <r>
    <n v="11757"/>
    <x v="1"/>
    <x v="6"/>
    <s v="Aptaxon"/>
    <s v="29-08-2016"/>
    <s v="Indianapolis"/>
    <x v="3"/>
    <n v="3"/>
    <s v="Northbrook"/>
    <s v="IL"/>
    <s v="01-09-2016"/>
    <n v="689"/>
    <n v="528"/>
    <n v="7908"/>
    <n v="11555"/>
    <n v="56"/>
    <x v="0"/>
    <n v="8"/>
    <n v="20680"/>
  </r>
  <r>
    <n v="11758"/>
    <x v="2"/>
    <x v="2"/>
    <s v="Strongtechnology"/>
    <s v="12-05-2016"/>
    <s v="Northbrook"/>
    <x v="2"/>
    <n v="2"/>
    <s v="Naperville"/>
    <s v="IL"/>
    <s v="14-05-2016"/>
    <n v="1176"/>
    <n v="437"/>
    <n v="1669"/>
    <n v="-1008"/>
    <n v="81"/>
    <x v="0"/>
    <n v="1"/>
    <n v="2274"/>
  </r>
  <r>
    <n v="11759"/>
    <x v="2"/>
    <x v="6"/>
    <s v="Plextechi"/>
    <s v="21-08-2016"/>
    <s v="Detriot"/>
    <x v="0"/>
    <n v="5"/>
    <s v="Monon"/>
    <s v="IN"/>
    <s v="24-08-2016"/>
    <n v="365"/>
    <n v="365"/>
    <n v="7528"/>
    <n v="12495"/>
    <n v="79"/>
    <x v="1"/>
    <n v="10"/>
    <n v="20753"/>
  </r>
  <r>
    <n v="11760"/>
    <x v="1"/>
    <x v="7"/>
    <s v="Donplanet"/>
    <s v="25-05-2016"/>
    <s v="Gary"/>
    <x v="3"/>
    <n v="5"/>
    <s v="Milwaukee"/>
    <s v="WI"/>
    <s v="27-05-2016"/>
    <n v="808"/>
    <n v="217"/>
    <n v="820"/>
    <n v="1713"/>
    <n v="69"/>
    <x v="1"/>
    <n v="1"/>
    <n v="3558"/>
  </r>
  <r>
    <n v="11761"/>
    <x v="2"/>
    <x v="0"/>
    <s v="Whitekix"/>
    <s v="31-05-2016"/>
    <s v="Joliet"/>
    <x v="2"/>
    <n v="2"/>
    <s v="Madison"/>
    <s v="WI"/>
    <s v="01-06-2016"/>
    <n v="270"/>
    <n v="270"/>
    <n v="8414"/>
    <n v="8770"/>
    <n v="81"/>
    <x v="0"/>
    <n v="2"/>
    <n v="17724"/>
  </r>
  <r>
    <n v="11762"/>
    <x v="1"/>
    <x v="0"/>
    <s v="Streetplus"/>
    <s v="09-08-2016"/>
    <s v="Monon"/>
    <x v="3"/>
    <n v="3"/>
    <s v="Lansing"/>
    <s v="MI"/>
    <s v="12-08-2016"/>
    <n v="683"/>
    <n v="270"/>
    <n v="-398"/>
    <n v="285"/>
    <n v="92"/>
    <x v="0"/>
    <n v="8"/>
    <n v="840"/>
  </r>
  <r>
    <n v="11763"/>
    <x v="2"/>
    <x v="7"/>
    <s v="K-antex"/>
    <s v="10-04-2016"/>
    <s v="Madison"/>
    <x v="1"/>
    <n v="4"/>
    <s v="Kalamazoo"/>
    <s v="MI"/>
    <s v="14-04-2016"/>
    <n v="355"/>
    <n v="355"/>
    <n v="6501"/>
    <n v="6932"/>
    <n v="92"/>
    <x v="0"/>
    <n v="4"/>
    <n v="14143"/>
  </r>
  <r>
    <n v="11764"/>
    <x v="1"/>
    <x v="7"/>
    <s v="Constreet"/>
    <s v="21-08-2016"/>
    <s v="Green Bay"/>
    <x v="1"/>
    <n v="3"/>
    <s v="Joliet"/>
    <s v="IL"/>
    <s v="24-08-2016"/>
    <n v="1192"/>
    <n v="439"/>
    <n v="1825"/>
    <n v="2255"/>
    <n v="67"/>
    <x v="0"/>
    <n v="10"/>
    <n v="5711"/>
  </r>
  <r>
    <n v="11765"/>
    <x v="1"/>
    <x v="7"/>
    <s v="Quotefix"/>
    <s v="25-01-2016"/>
    <s v="Naperville"/>
    <x v="2"/>
    <n v="1"/>
    <s v="Indianapolis"/>
    <s v="IN"/>
    <s v="27-01-2016"/>
    <n v="496"/>
    <n v="496"/>
    <n v="3520"/>
    <n v="4402"/>
    <n v="56"/>
    <x v="0"/>
    <n v="5"/>
    <n v="8914"/>
  </r>
  <r>
    <n v="11766"/>
    <x v="1"/>
    <x v="6"/>
    <s v="Dripvivadex"/>
    <s v="21-05-2016"/>
    <s v="Rockford"/>
    <x v="2"/>
    <n v="4"/>
    <s v="Green Bay"/>
    <s v="WI"/>
    <s v="25-05-2016"/>
    <n v="943"/>
    <n v="525"/>
    <n v="2326"/>
    <n v="6700"/>
    <n v="97"/>
    <x v="0"/>
    <n v="4"/>
    <n v="10494"/>
  </r>
  <r>
    <n v="11767"/>
    <x v="2"/>
    <x v="6"/>
    <s v="Trustcorporation"/>
    <s v="13-01-2016"/>
    <s v="Appleton"/>
    <x v="1"/>
    <n v="3"/>
    <s v="Grand Rapids"/>
    <s v="MI"/>
    <s v="16-01-2016"/>
    <n v="202"/>
    <n v="202"/>
    <n v="2830"/>
    <n v="6860"/>
    <n v="96"/>
    <x v="0"/>
    <n v="2"/>
    <n v="10094"/>
  </r>
  <r>
    <n v="11768"/>
    <x v="1"/>
    <x v="0"/>
    <s v="Zimjiit"/>
    <s v="08-04-2016"/>
    <s v="Cincinnati"/>
    <x v="4"/>
    <n v="3"/>
    <s v="Gary"/>
    <s v="IN"/>
    <s v="11-04-2016"/>
    <n v="504"/>
    <n v="286"/>
    <n v="2404"/>
    <n v="2710"/>
    <n v="52"/>
    <x v="0"/>
    <n v="7"/>
    <n v="5904"/>
  </r>
  <r>
    <n v="11769"/>
    <x v="1"/>
    <x v="7"/>
    <s v="Scotcan"/>
    <s v="04-03-2016"/>
    <s v="Dayton"/>
    <x v="4"/>
    <n v="3"/>
    <s v="Elgin"/>
    <s v="IL"/>
    <s v="04-03-2016"/>
    <n v="1014"/>
    <n v="235"/>
    <n v="3038"/>
    <n v="3544"/>
    <n v="100"/>
    <x v="0"/>
    <n v="5"/>
    <n v="7831"/>
  </r>
  <r>
    <n v="11770"/>
    <x v="2"/>
    <x v="0"/>
    <s v="Duoflex"/>
    <s v="14-06-2016"/>
    <s v="Toledo"/>
    <x v="4"/>
    <n v="5"/>
    <s v="Detriot"/>
    <s v="MI"/>
    <s v="21-06-2016"/>
    <n v="501"/>
    <n v="501"/>
    <n v="4122"/>
    <n v="5083"/>
    <n v="94"/>
    <x v="1"/>
    <n v="4"/>
    <n v="10207"/>
  </r>
  <r>
    <n v="11771"/>
    <x v="2"/>
    <x v="3"/>
    <s v="Canetechnology"/>
    <s v="09-05-2016"/>
    <s v="Lansing"/>
    <x v="0"/>
    <n v="7"/>
    <s v="Dayton"/>
    <s v="OH"/>
    <s v="19-05-2016"/>
    <n v="1119"/>
    <n v="269"/>
    <n v="2820"/>
    <n v="3269"/>
    <n v="96"/>
    <x v="1"/>
    <n v="7"/>
    <n v="7477"/>
  </r>
  <r>
    <n v="11772"/>
    <x v="2"/>
    <x v="2"/>
    <s v="Zotcare"/>
    <s v="24-01-2016"/>
    <s v="Bangor"/>
    <x v="0"/>
    <n v="7"/>
    <s v="Davenport"/>
    <s v="IA"/>
    <s v="03-02-2016"/>
    <n v="583"/>
    <n v="583"/>
    <n v="685"/>
    <n v="-542"/>
    <n v="51"/>
    <x v="1"/>
    <n v="10"/>
    <n v="1309"/>
  </r>
  <r>
    <n v="11773"/>
    <x v="1"/>
    <x v="5"/>
    <s v="Solostreet"/>
    <s v="02-05-2016"/>
    <s v="Elgin"/>
    <x v="2"/>
    <n v="5"/>
    <s v="Cincinnati"/>
    <s v="OH"/>
    <s v="08-05-2016"/>
    <n v="680"/>
    <n v="680"/>
    <n v="3965"/>
    <n v="4520"/>
    <n v="56"/>
    <x v="1"/>
    <n v="7"/>
    <n v="9845"/>
  </r>
  <r>
    <n v="11774"/>
    <x v="2"/>
    <x v="6"/>
    <s v="Xx-planet"/>
    <s v="28-03-2016"/>
    <s v="Skokie"/>
    <x v="2"/>
    <n v="9"/>
    <s v="Chicago"/>
    <s v="IL"/>
    <s v="21-03-2016"/>
    <n v="969"/>
    <n v="216"/>
    <n v="1166"/>
    <n v="5514"/>
    <n v="83"/>
    <x v="1"/>
    <n v="3"/>
    <n v="7865"/>
  </r>
  <r>
    <n v="11775"/>
    <x v="1"/>
    <x v="5"/>
    <s v="apzone"/>
    <s v="03-08-2016"/>
    <s v="Kalamazoo"/>
    <x v="0"/>
    <n v="2"/>
    <s v="Bangor"/>
    <s v="MI"/>
    <s v="05-08-2016"/>
    <n v="630"/>
    <n v="513"/>
    <n v="4557"/>
    <n v="5076"/>
    <n v="92"/>
    <x v="2"/>
    <n v="2"/>
    <n v="10776"/>
  </r>
  <r>
    <n v="11776"/>
    <x v="2"/>
    <x v="3"/>
    <s v="Donglax"/>
    <s v="19-06-2016"/>
    <s v="Davenport"/>
    <x v="5"/>
    <n v="4"/>
    <s v="Appleton"/>
    <s v="WI"/>
    <s v="23-06-2016"/>
    <n v="291"/>
    <n v="291"/>
    <n v="8085"/>
    <n v="8921"/>
    <n v="99"/>
    <x v="0"/>
    <n v="9"/>
    <n v="17588"/>
  </r>
  <r>
    <n v="11777"/>
    <x v="1"/>
    <x v="3"/>
    <s v="Jaylane"/>
    <s v="13-08-2016"/>
    <s v="Grand Rapids"/>
    <x v="0"/>
    <n v="3"/>
    <s v="Toledo"/>
    <s v="OH"/>
    <s v="16-08-2016"/>
    <n v="356"/>
    <n v="356"/>
    <n v="375"/>
    <n v="1240"/>
    <n v="62"/>
    <x v="0"/>
    <n v="8"/>
    <n v="2327"/>
  </r>
  <r>
    <n v="11778"/>
    <x v="1"/>
    <x v="6"/>
    <s v="Silverace"/>
    <s v="07-08-2016"/>
    <s v="Milwaukee"/>
    <x v="1"/>
    <n v="3"/>
    <s v="Springfield"/>
    <s v="IL"/>
    <s v="10-08-2016"/>
    <n v="689"/>
    <n v="399"/>
    <n v="2870"/>
    <n v="7914"/>
    <n v="65"/>
    <x v="0"/>
    <n v="2"/>
    <n v="11872"/>
  </r>
  <r>
    <n v="11779"/>
    <x v="2"/>
    <x v="5"/>
    <s v="Conelane"/>
    <s v="25-08-2016"/>
    <s v="Springfield"/>
    <x v="2"/>
    <n v="8"/>
    <s v="Skokie"/>
    <s v="IL"/>
    <s v="30-08-2016"/>
    <n v="1011"/>
    <n v="429"/>
    <n v="-194"/>
    <n v="511"/>
    <n v="97"/>
    <x v="1"/>
    <n v="9"/>
    <n v="1757"/>
  </r>
  <r>
    <n v="11780"/>
    <x v="2"/>
    <x v="7"/>
    <s v="Matsanice"/>
    <s v="16-05-2016"/>
    <s v="Chicago"/>
    <x v="2"/>
    <n v="5"/>
    <s v="Rockford"/>
    <s v="IL"/>
    <s v="20-05-2016"/>
    <n v="923"/>
    <n v="339"/>
    <n v="7915"/>
    <n v="8213"/>
    <n v="92"/>
    <x v="1"/>
    <n v="1"/>
    <n v="17390"/>
  </r>
  <r>
    <n v="11781"/>
    <x v="1"/>
    <x v="2"/>
    <s v="Ronplanet"/>
    <s v="17-02-2016"/>
    <s v="Indianapolis"/>
    <x v="3"/>
    <n v="1"/>
    <s v="Northbrook"/>
    <s v="IL"/>
    <s v="17-02-2016"/>
    <n v="265"/>
    <n v="265"/>
    <n v="6771"/>
    <n v="4137"/>
    <n v="71"/>
    <x v="0"/>
    <n v="1"/>
    <n v="11438"/>
  </r>
  <r>
    <n v="11782"/>
    <x v="1"/>
    <x v="2"/>
    <s v="Lexiplus"/>
    <s v="20-04-2016"/>
    <s v="Northbrook"/>
    <x v="2"/>
    <n v="1"/>
    <s v="Naperville"/>
    <s v="IL"/>
    <s v="21-04-2016"/>
    <n v="220"/>
    <n v="220"/>
    <n v="952"/>
    <n v="-640"/>
    <n v="77"/>
    <x v="0"/>
    <n v="8"/>
    <n v="752"/>
  </r>
  <r>
    <n v="11783"/>
    <x v="2"/>
    <x v="2"/>
    <s v="Plusity"/>
    <s v="13-06-2016"/>
    <s v="Detriot"/>
    <x v="0"/>
    <n v="1"/>
    <s v="Monon"/>
    <s v="IN"/>
    <s v="14-06-2016"/>
    <n v="219"/>
    <n v="219"/>
    <n v="3790"/>
    <n v="2095"/>
    <n v="85"/>
    <x v="0"/>
    <n v="1"/>
    <n v="6323"/>
  </r>
  <r>
    <n v="11784"/>
    <x v="2"/>
    <x v="0"/>
    <s v="Quotefix"/>
    <s v="17-06-2016"/>
    <s v="Gary"/>
    <x v="3"/>
    <n v="4"/>
    <s v="Milwaukee"/>
    <s v="WI"/>
    <s v="21-06-2016"/>
    <n v="1096"/>
    <n v="628"/>
    <n v="6646"/>
    <n v="7458"/>
    <n v="58"/>
    <x v="0"/>
    <n v="4"/>
    <n v="15828"/>
  </r>
  <r>
    <n v="11785"/>
    <x v="2"/>
    <x v="3"/>
    <s v="Laex"/>
    <s v="30-06-2016"/>
    <s v="Joliet"/>
    <x v="2"/>
    <n v="4"/>
    <s v="Madison"/>
    <s v="WI"/>
    <s v="06-07-2016"/>
    <n v="661"/>
    <n v="661"/>
    <n v="5750"/>
    <n v="6438"/>
    <n v="50"/>
    <x v="0"/>
    <n v="4"/>
    <n v="13510"/>
  </r>
  <r>
    <n v="11786"/>
    <x v="1"/>
    <x v="5"/>
    <s v="Tantax"/>
    <s v="03-01-2016"/>
    <s v="Monon"/>
    <x v="3"/>
    <n v="2"/>
    <s v="Lansing"/>
    <s v="MI"/>
    <s v="05-01-2016"/>
    <n v="719"/>
    <n v="655"/>
    <n v="1584"/>
    <n v="2007"/>
    <n v="76"/>
    <x v="0"/>
    <n v="9"/>
    <n v="4965"/>
  </r>
  <r>
    <n v="11787"/>
    <x v="1"/>
    <x v="3"/>
    <s v="Solohex"/>
    <s v="16-01-2016"/>
    <s v="Madison"/>
    <x v="1"/>
    <n v="2"/>
    <s v="Kalamazoo"/>
    <s v="MI"/>
    <s v="18-01-2016"/>
    <n v="319"/>
    <n v="319"/>
    <n v="1234"/>
    <n v="2045"/>
    <n v="65"/>
    <x v="0"/>
    <n v="7"/>
    <n v="3917"/>
  </r>
  <r>
    <n v="11788"/>
    <x v="1"/>
    <x v="7"/>
    <s v="Zapline"/>
    <s v="14-02-2016"/>
    <s v="Green Bay"/>
    <x v="1"/>
    <n v="3"/>
    <s v="Joliet"/>
    <s v="IL"/>
    <s v="17-02-2016"/>
    <n v="444"/>
    <n v="255"/>
    <n v="6036"/>
    <n v="6505"/>
    <n v="53"/>
    <x v="0"/>
    <n v="5"/>
    <n v="13240"/>
  </r>
  <r>
    <n v="11789"/>
    <x v="1"/>
    <x v="5"/>
    <s v="Tamtexon"/>
    <s v="28-02-2016"/>
    <s v="Naperville"/>
    <x v="2"/>
    <n v="2"/>
    <s v="Indianapolis"/>
    <s v="IN"/>
    <s v="29-02-2016"/>
    <n v="967"/>
    <n v="581"/>
    <n v="363"/>
    <n v="711"/>
    <n v="70"/>
    <x v="0"/>
    <n v="7"/>
    <n v="2622"/>
  </r>
  <r>
    <n v="11790"/>
    <x v="1"/>
    <x v="0"/>
    <s v="D-zohex"/>
    <s v="23-03-2016"/>
    <s v="Rockford"/>
    <x v="2"/>
    <n v="6"/>
    <s v="Green Bay"/>
    <s v="WI"/>
    <s v="31-03-2016"/>
    <n v="508"/>
    <n v="202"/>
    <n v="5611"/>
    <n v="6081"/>
    <n v="84"/>
    <x v="1"/>
    <n v="7"/>
    <n v="12402"/>
  </r>
  <r>
    <n v="11791"/>
    <x v="2"/>
    <x v="7"/>
    <s v="Joyancom"/>
    <s v="03-04-2016"/>
    <s v="Appleton"/>
    <x v="1"/>
    <n v="7"/>
    <s v="Grand Rapids"/>
    <s v="MI"/>
    <s v="12-04-2016"/>
    <n v="815"/>
    <n v="781"/>
    <n v="3242"/>
    <n v="3489"/>
    <n v="60"/>
    <x v="1"/>
    <n v="2"/>
    <n v="8327"/>
  </r>
  <r>
    <n v="11792"/>
    <x v="1"/>
    <x v="6"/>
    <s v="Goodtechno"/>
    <s v="28-06-2016"/>
    <s v="Cincinnati"/>
    <x v="4"/>
    <n v="7"/>
    <s v="Gary"/>
    <s v="IN"/>
    <s v="07-07-2016"/>
    <n v="749"/>
    <n v="612"/>
    <n v="708"/>
    <n v="6373"/>
    <n v="77"/>
    <x v="1"/>
    <n v="5"/>
    <n v="8442"/>
  </r>
  <r>
    <n v="11793"/>
    <x v="2"/>
    <x v="5"/>
    <s v="Zunice"/>
    <s v="22-08-2016"/>
    <s v="Dayton"/>
    <x v="4"/>
    <n v="5"/>
    <s v="Elgin"/>
    <s v="IL"/>
    <s v="30-08-2016"/>
    <n v="252"/>
    <n v="252"/>
    <n v="2431"/>
    <n v="2729"/>
    <n v="94"/>
    <x v="1"/>
    <n v="9"/>
    <n v="5664"/>
  </r>
  <r>
    <n v="11794"/>
    <x v="1"/>
    <x v="0"/>
    <s v="Goodquoing"/>
    <s v="06-03-2016"/>
    <s v="Toledo"/>
    <x v="4"/>
    <n v="10"/>
    <s v="Detriot"/>
    <s v="MI"/>
    <s v="21-03-2016"/>
    <n v="824"/>
    <n v="545"/>
    <n v="7805"/>
    <n v="8613"/>
    <n v="76"/>
    <x v="1"/>
    <n v="2"/>
    <n v="17787"/>
  </r>
  <r>
    <n v="11795"/>
    <x v="2"/>
    <x v="2"/>
    <s v="Fasetech"/>
    <s v="15-06-2016"/>
    <s v="Lansing"/>
    <x v="0"/>
    <n v="2"/>
    <s v="Dayton"/>
    <s v="OH"/>
    <s v="17-06-2016"/>
    <n v="326"/>
    <n v="326"/>
    <n v="6463"/>
    <n v="4767"/>
    <n v="60"/>
    <x v="2"/>
    <n v="3"/>
    <n v="11882"/>
  </r>
  <r>
    <n v="11796"/>
    <x v="2"/>
    <x v="7"/>
    <s v="Flexplex"/>
    <s v="19-07-2016"/>
    <s v="Bangor"/>
    <x v="0"/>
    <n v="3"/>
    <s v="Davenport"/>
    <s v="IA"/>
    <s v="22-07-2016"/>
    <n v="722"/>
    <n v="308"/>
    <n v="-177"/>
    <n v="307"/>
    <n v="83"/>
    <x v="0"/>
    <n v="2"/>
    <n v="1160"/>
  </r>
  <r>
    <n v="11797"/>
    <x v="1"/>
    <x v="0"/>
    <s v="Bluezoombam"/>
    <s v="28-02-2016"/>
    <s v="Elgin"/>
    <x v="2"/>
    <n v="4"/>
    <s v="Cincinnati"/>
    <s v="OH"/>
    <s v="03-03-2016"/>
    <n v="228"/>
    <n v="228"/>
    <n v="6603"/>
    <n v="7537"/>
    <n v="88"/>
    <x v="0"/>
    <n v="9"/>
    <n v="14596"/>
  </r>
  <r>
    <n v="11798"/>
    <x v="2"/>
    <x v="6"/>
    <s v="Cityis"/>
    <s v="11-04-2016"/>
    <s v="Skokie"/>
    <x v="2"/>
    <n v="1"/>
    <s v="Chicago"/>
    <s v="IL"/>
    <s v="12-04-2016"/>
    <n v="406"/>
    <n v="406"/>
    <n v="8073"/>
    <n v="12642"/>
    <n v="74"/>
    <x v="0"/>
    <n v="8"/>
    <n v="21527"/>
  </r>
  <r>
    <n v="11799"/>
    <x v="1"/>
    <x v="0"/>
    <s v="Kantone"/>
    <s v="26-05-2016"/>
    <s v="Kalamazoo"/>
    <x v="0"/>
    <n v="5"/>
    <s v="Bangor"/>
    <s v="MI"/>
    <s v="29-05-2016"/>
    <n v="1146"/>
    <n v="673"/>
    <n v="3109"/>
    <n v="3255"/>
    <n v="58"/>
    <x v="1"/>
    <n v="10"/>
    <n v="8183"/>
  </r>
  <r>
    <n v="11800"/>
    <x v="1"/>
    <x v="7"/>
    <s v="Treedrill"/>
    <s v="26-05-2016"/>
    <s v="Davenport"/>
    <x v="5"/>
    <n v="9"/>
    <s v="Appleton"/>
    <s v="WI"/>
    <s v="03-06-2016"/>
    <n v="779"/>
    <n v="764"/>
    <n v="3884"/>
    <n v="4146"/>
    <n v="69"/>
    <x v="1"/>
    <n v="6"/>
    <n v="9573"/>
  </r>
  <r>
    <n v="11801"/>
    <x v="1"/>
    <x v="6"/>
    <s v="stripzim"/>
    <s v="05-05-2016"/>
    <s v="Grand Rapids"/>
    <x v="0"/>
    <n v="4"/>
    <s v="Toledo"/>
    <s v="OH"/>
    <s v="08-05-2016"/>
    <n v="628"/>
    <n v="349"/>
    <n v="3795"/>
    <n v="8188"/>
    <n v="55"/>
    <x v="0"/>
    <n v="7"/>
    <n v="12960"/>
  </r>
  <r>
    <n v="11802"/>
    <x v="1"/>
    <x v="0"/>
    <s v="Dingquokix"/>
    <s v="17-01-2016"/>
    <s v="Milwaukee"/>
    <x v="1"/>
    <n v="4"/>
    <s v="Springfield"/>
    <s v="IL"/>
    <s v="21-01-2016"/>
    <n v="568"/>
    <n v="420"/>
    <n v="401"/>
    <n v="1235"/>
    <n v="63"/>
    <x v="0"/>
    <n v="3"/>
    <n v="2624"/>
  </r>
  <r>
    <n v="11803"/>
    <x v="1"/>
    <x v="6"/>
    <s v="Ronvivalam"/>
    <s v="01-03-2016"/>
    <s v="Springfield"/>
    <x v="2"/>
    <n v="3"/>
    <s v="Skokie"/>
    <s v="IL"/>
    <s v="04-03-2016"/>
    <n v="576"/>
    <n v="359"/>
    <n v="8"/>
    <n v="3710"/>
    <n v="52"/>
    <x v="0"/>
    <n v="5"/>
    <n v="4653"/>
  </r>
  <r>
    <n v="11804"/>
    <x v="2"/>
    <x v="0"/>
    <s v="Y-flex"/>
    <s v="24-04-2016"/>
    <s v="Chicago"/>
    <x v="2"/>
    <n v="4"/>
    <s v="Rockford"/>
    <s v="IL"/>
    <s v="28-04-2016"/>
    <n v="437"/>
    <n v="374"/>
    <n v="5763"/>
    <n v="6748"/>
    <n v="62"/>
    <x v="0"/>
    <n v="1"/>
    <n v="13322"/>
  </r>
  <r>
    <n v="11805"/>
    <x v="2"/>
    <x v="5"/>
    <s v="Faxotfind"/>
    <s v="05-03-2016"/>
    <s v="Indianapolis"/>
    <x v="3"/>
    <n v="4"/>
    <s v="Northbrook"/>
    <s v="IL"/>
    <s v="09-03-2016"/>
    <n v="692"/>
    <n v="692"/>
    <n v="4059"/>
    <n v="4695"/>
    <n v="63"/>
    <x v="0"/>
    <n v="8"/>
    <n v="10138"/>
  </r>
  <r>
    <n v="11806"/>
    <x v="2"/>
    <x v="3"/>
    <s v="Warelane"/>
    <s v="25-07-2016"/>
    <s v="Northbrook"/>
    <x v="2"/>
    <n v="1"/>
    <s v="Naperville"/>
    <s v="IL"/>
    <s v="26-07-2016"/>
    <n v="436"/>
    <n v="401"/>
    <n v="1798"/>
    <n v="2533"/>
    <n v="97"/>
    <x v="0"/>
    <n v="5"/>
    <n v="5168"/>
  </r>
  <r>
    <n v="11807"/>
    <x v="2"/>
    <x v="7"/>
    <s v="Hexunobam"/>
    <s v="15-08-2016"/>
    <s v="Detriot"/>
    <x v="0"/>
    <n v="4"/>
    <s v="Monon"/>
    <s v="IN"/>
    <s v="19-08-2016"/>
    <n v="761"/>
    <n v="327"/>
    <n v="7035"/>
    <n v="7205"/>
    <n v="66"/>
    <x v="0"/>
    <n v="1"/>
    <n v="15328"/>
  </r>
  <r>
    <n v="11808"/>
    <x v="1"/>
    <x v="0"/>
    <s v="Quadplanet"/>
    <s v="01-03-2016"/>
    <s v="Gary"/>
    <x v="3"/>
    <n v="1"/>
    <s v="Milwaukee"/>
    <s v="WI"/>
    <s v="02-03-2016"/>
    <n v="1146"/>
    <n v="473"/>
    <n v="1179"/>
    <n v="1685"/>
    <n v="94"/>
    <x v="0"/>
    <n v="6"/>
    <n v="4483"/>
  </r>
  <r>
    <n v="11809"/>
    <x v="2"/>
    <x v="2"/>
    <s v="Opehouse"/>
    <s v="21-03-2016"/>
    <s v="Joliet"/>
    <x v="2"/>
    <n v="2"/>
    <s v="Madison"/>
    <s v="WI"/>
    <s v="21-03-2016"/>
    <n v="1180"/>
    <n v="369"/>
    <n v="7965"/>
    <n v="6106"/>
    <n v="62"/>
    <x v="0"/>
    <n v="2"/>
    <n v="15620"/>
  </r>
  <r>
    <n v="11810"/>
    <x v="2"/>
    <x v="0"/>
    <s v="Carekix"/>
    <s v="10-08-2016"/>
    <s v="Monon"/>
    <x v="3"/>
    <n v="8"/>
    <s v="Lansing"/>
    <s v="MI"/>
    <s v="18-08-2016"/>
    <n v="245"/>
    <n v="245"/>
    <n v="6048"/>
    <n v="6778"/>
    <n v="67"/>
    <x v="1"/>
    <n v="1"/>
    <n v="13316"/>
  </r>
  <r>
    <n v="11811"/>
    <x v="1"/>
    <x v="6"/>
    <s v="Ozeris"/>
    <s v="07-06-2016"/>
    <s v="Madison"/>
    <x v="1"/>
    <n v="8"/>
    <s v="Kalamazoo"/>
    <s v="MI"/>
    <s v="15-06-2016"/>
    <n v="452"/>
    <n v="380"/>
    <n v="7839"/>
    <n v="12996"/>
    <n v="53"/>
    <x v="1"/>
    <n v="6"/>
    <n v="21667"/>
  </r>
  <r>
    <n v="11812"/>
    <x v="2"/>
    <x v="6"/>
    <s v="Singlejob"/>
    <s v="29-02-2016"/>
    <s v="Green Bay"/>
    <x v="1"/>
    <n v="8"/>
    <s v="Joliet"/>
    <s v="IL"/>
    <s v="08-03-2016"/>
    <n v="429"/>
    <n v="391"/>
    <n v="1918"/>
    <n v="5363"/>
    <n v="84"/>
    <x v="1"/>
    <n v="7"/>
    <n v="8101"/>
  </r>
  <r>
    <n v="11813"/>
    <x v="2"/>
    <x v="7"/>
    <s v="Y-zoom"/>
    <s v="22-03-2016"/>
    <s v="Naperville"/>
    <x v="2"/>
    <n v="10"/>
    <s v="Indianapolis"/>
    <s v="IN"/>
    <s v="01-04-2016"/>
    <n v="601"/>
    <n v="365"/>
    <n v="803"/>
    <n v="1765"/>
    <n v="50"/>
    <x v="1"/>
    <n v="4"/>
    <n v="3534"/>
  </r>
  <r>
    <n v="11814"/>
    <x v="2"/>
    <x v="0"/>
    <s v="Faxron"/>
    <s v="24-01-2016"/>
    <s v="Rockford"/>
    <x v="2"/>
    <n v="8"/>
    <s v="Green Bay"/>
    <s v="WI"/>
    <s v="21-03-2016"/>
    <n v="790"/>
    <n v="501"/>
    <n v="7970"/>
    <n v="8413"/>
    <n v="89"/>
    <x v="1"/>
    <n v="1"/>
    <n v="17674"/>
  </r>
  <r>
    <n v="11815"/>
    <x v="1"/>
    <x v="7"/>
    <s v="Faseron"/>
    <s v="28-04-2016"/>
    <s v="Appleton"/>
    <x v="1"/>
    <n v="1"/>
    <s v="Grand Rapids"/>
    <s v="MI"/>
    <s v="29-04-2016"/>
    <n v="898"/>
    <n v="313"/>
    <n v="4872"/>
    <n v="5745"/>
    <n v="72"/>
    <x v="2"/>
    <n v="9"/>
    <n v="11828"/>
  </r>
  <r>
    <n v="11816"/>
    <x v="1"/>
    <x v="2"/>
    <s v="Lamlab"/>
    <s v="22-03-2016"/>
    <s v="Cincinnati"/>
    <x v="4"/>
    <n v="4"/>
    <s v="Gary"/>
    <s v="IN"/>
    <s v="26-03-2016"/>
    <n v="1082"/>
    <n v="620"/>
    <n v="4786"/>
    <n v="2738"/>
    <n v="97"/>
    <x v="0"/>
    <n v="2"/>
    <n v="9226"/>
  </r>
  <r>
    <n v="11817"/>
    <x v="1"/>
    <x v="6"/>
    <s v="Geoit"/>
    <s v="07-05-2016"/>
    <s v="Dayton"/>
    <x v="4"/>
    <n v="1"/>
    <s v="Elgin"/>
    <s v="IL"/>
    <s v="08-05-2016"/>
    <n v="1167"/>
    <n v="627"/>
    <n v="7258"/>
    <n v="11700"/>
    <n v="82"/>
    <x v="0"/>
    <n v="9"/>
    <n v="20752"/>
  </r>
  <r>
    <n v="11818"/>
    <x v="1"/>
    <x v="3"/>
    <s v="planetron"/>
    <s v="03-03-2016"/>
    <s v="Toledo"/>
    <x v="4"/>
    <n v="2"/>
    <s v="Detriot"/>
    <s v="MI"/>
    <s v="05-03-2016"/>
    <n v="396"/>
    <n v="337"/>
    <n v="4932"/>
    <n v="5355"/>
    <n v="89"/>
    <x v="0"/>
    <n v="5"/>
    <n v="11020"/>
  </r>
  <r>
    <n v="11819"/>
    <x v="2"/>
    <x v="6"/>
    <s v="Stimcore"/>
    <s v="24-03-2016"/>
    <s v="Lansing"/>
    <x v="0"/>
    <n v="5"/>
    <s v="Dayton"/>
    <s v="OH"/>
    <s v="27-03-2016"/>
    <n v="1143"/>
    <n v="669"/>
    <n v="7606"/>
    <n v="11703"/>
    <n v="92"/>
    <x v="1"/>
    <n v="9"/>
    <n v="21121"/>
  </r>
  <r>
    <n v="11820"/>
    <x v="2"/>
    <x v="6"/>
    <s v="Zuntone"/>
    <s v="02-04-2016"/>
    <s v="Bangor"/>
    <x v="0"/>
    <n v="10"/>
    <s v="Davenport"/>
    <s v="IA"/>
    <s v="09-04-2016"/>
    <n v="497"/>
    <n v="216"/>
    <n v="7995"/>
    <n v="11529"/>
    <n v="63"/>
    <x v="1"/>
    <n v="9"/>
    <n v="20237"/>
  </r>
  <r>
    <n v="11821"/>
    <x v="2"/>
    <x v="2"/>
    <s v="techmedia"/>
    <s v="19-06-2016"/>
    <s v="Elgin"/>
    <x v="2"/>
    <n v="2"/>
    <s v="Cincinnati"/>
    <s v="OH"/>
    <s v="20-06-2016"/>
    <n v="1116"/>
    <n v="780"/>
    <n v="302"/>
    <n v="-2262"/>
    <n v="57"/>
    <x v="0"/>
    <n v="10"/>
    <n v="-64"/>
  </r>
  <r>
    <n v="11822"/>
    <x v="1"/>
    <x v="2"/>
    <s v="Labdox"/>
    <s v="17-03-2016"/>
    <s v="Skokie"/>
    <x v="2"/>
    <n v="2"/>
    <s v="Chicago"/>
    <s v="IL"/>
    <s v="19-03-2016"/>
    <n v="620"/>
    <n v="530"/>
    <n v="1946"/>
    <n v="-210"/>
    <n v="99"/>
    <x v="0"/>
    <n v="1"/>
    <n v="2886"/>
  </r>
  <r>
    <n v="11823"/>
    <x v="2"/>
    <x v="0"/>
    <s v="Lexidom"/>
    <s v="13-03-2016"/>
    <s v="Kalamazoo"/>
    <x v="0"/>
    <n v="1"/>
    <s v="Bangor"/>
    <s v="MI"/>
    <s v="14-03-2016"/>
    <n v="536"/>
    <n v="536"/>
    <n v="3143"/>
    <n v="3855"/>
    <n v="98"/>
    <x v="0"/>
    <n v="4"/>
    <n v="8070"/>
  </r>
  <r>
    <n v="11824"/>
    <x v="1"/>
    <x v="2"/>
    <s v="zummatax"/>
    <s v="22-02-2016"/>
    <s v="Davenport"/>
    <x v="5"/>
    <n v="2"/>
    <s v="Appleton"/>
    <s v="WI"/>
    <s v="24-02-2016"/>
    <n v="1119"/>
    <n v="709"/>
    <n v="3118"/>
    <n v="1422"/>
    <n v="91"/>
    <x v="0"/>
    <n v="10"/>
    <n v="6368"/>
  </r>
  <r>
    <n v="11825"/>
    <x v="2"/>
    <x v="5"/>
    <s v="Saokeycane"/>
    <s v="04-02-2016"/>
    <s v="Grand Rapids"/>
    <x v="0"/>
    <n v="3"/>
    <s v="Toledo"/>
    <s v="OH"/>
    <s v="07-02-2016"/>
    <n v="888"/>
    <n v="204"/>
    <n v="5985"/>
    <n v="6200"/>
    <n v="60"/>
    <x v="0"/>
    <n v="2"/>
    <n v="13277"/>
  </r>
  <r>
    <n v="11826"/>
    <x v="1"/>
    <x v="2"/>
    <s v="Keystreet"/>
    <s v="11-05-2016"/>
    <s v="Milwaukee"/>
    <x v="1"/>
    <n v="4"/>
    <s v="Springfield"/>
    <s v="IL"/>
    <s v="15-05-2016"/>
    <n v="708"/>
    <n v="338"/>
    <n v="6542"/>
    <n v="4367"/>
    <n v="53"/>
    <x v="0"/>
    <n v="7"/>
    <n v="11955"/>
  </r>
  <r>
    <n v="11827"/>
    <x v="2"/>
    <x v="7"/>
    <s v="Inzone"/>
    <s v="09-04-2016"/>
    <s v="Springfield"/>
    <x v="2"/>
    <n v="4"/>
    <s v="Skokie"/>
    <s v="IL"/>
    <s v="13-04-2016"/>
    <n v="261"/>
    <n v="261"/>
    <n v="-473"/>
    <n v="401"/>
    <n v="82"/>
    <x v="0"/>
    <n v="6"/>
    <n v="450"/>
  </r>
  <r>
    <n v="11828"/>
    <x v="2"/>
    <x v="0"/>
    <s v="Zerlane"/>
    <s v="29-08-2016"/>
    <s v="Chicago"/>
    <x v="2"/>
    <n v="2"/>
    <s v="Rockford"/>
    <s v="IL"/>
    <s v="31-08-2016"/>
    <n v="232"/>
    <n v="232"/>
    <n v="4391"/>
    <n v="4655"/>
    <n v="62"/>
    <x v="0"/>
    <n v="9"/>
    <n v="9510"/>
  </r>
  <r>
    <n v="11829"/>
    <x v="1"/>
    <x v="7"/>
    <s v="Fixace"/>
    <s v="07-07-2016"/>
    <s v="Indianapolis"/>
    <x v="3"/>
    <n v="2"/>
    <s v="Northbrook"/>
    <s v="IL"/>
    <s v="07-07-2016"/>
    <n v="957"/>
    <n v="690"/>
    <n v="7558"/>
    <n v="8319"/>
    <n v="52"/>
    <x v="0"/>
    <n v="8"/>
    <n v="17524"/>
  </r>
  <r>
    <n v="11830"/>
    <x v="1"/>
    <x v="0"/>
    <s v="tres-tone"/>
    <s v="18-03-2016"/>
    <s v="Northbrook"/>
    <x v="2"/>
    <n v="10"/>
    <s v="Naperville"/>
    <s v="IL"/>
    <s v="28-03-2016"/>
    <n v="660"/>
    <n v="660"/>
    <n v="3577"/>
    <n v="4430"/>
    <n v="78"/>
    <x v="1"/>
    <n v="7"/>
    <n v="9327"/>
  </r>
  <r>
    <n v="11831"/>
    <x v="2"/>
    <x v="7"/>
    <s v="unaity"/>
    <s v="09-08-2016"/>
    <s v="Detriot"/>
    <x v="0"/>
    <n v="6"/>
    <s v="Monon"/>
    <s v="IN"/>
    <s v="15-08-2016"/>
    <n v="258"/>
    <n v="258"/>
    <n v="6009"/>
    <n v="6165"/>
    <n v="60"/>
    <x v="1"/>
    <n v="8"/>
    <n v="12690"/>
  </r>
  <r>
    <n v="11832"/>
    <x v="2"/>
    <x v="7"/>
    <s v="Scotline"/>
    <s v="27-04-2016"/>
    <s v="Gary"/>
    <x v="3"/>
    <n v="8"/>
    <s v="Milwaukee"/>
    <s v="WI"/>
    <s v="05-05-2016"/>
    <n v="405"/>
    <n v="405"/>
    <n v="2536"/>
    <n v="2911"/>
    <n v="75"/>
    <x v="1"/>
    <n v="3"/>
    <n v="6257"/>
  </r>
  <r>
    <n v="11833"/>
    <x v="2"/>
    <x v="7"/>
    <s v="Daltcare"/>
    <s v="26-02-2016"/>
    <s v="Joliet"/>
    <x v="2"/>
    <n v="8"/>
    <s v="Madison"/>
    <s v="WI"/>
    <s v="05-03-2016"/>
    <n v="918"/>
    <n v="470"/>
    <n v="2839"/>
    <n v="3504"/>
    <n v="67"/>
    <x v="1"/>
    <n v="9"/>
    <n v="7731"/>
  </r>
  <r>
    <n v="11834"/>
    <x v="1"/>
    <x v="6"/>
    <s v="doubleis"/>
    <s v="03-04-2016"/>
    <s v="Monon"/>
    <x v="3"/>
    <n v="6"/>
    <s v="Lansing"/>
    <s v="MI"/>
    <s v="21-03-2016"/>
    <n v="320"/>
    <n v="320"/>
    <n v="4053"/>
    <n v="8405"/>
    <n v="90"/>
    <x v="1"/>
    <n v="5"/>
    <n v="13098"/>
  </r>
  <r>
    <n v="11835"/>
    <x v="1"/>
    <x v="0"/>
    <s v="Ontohatron"/>
    <s v="26-05-2016"/>
    <s v="Madison"/>
    <x v="1"/>
    <n v="1"/>
    <s v="Kalamazoo"/>
    <s v="MI"/>
    <s v="27-05-2016"/>
    <n v="912"/>
    <n v="712"/>
    <n v="-447"/>
    <n v="163"/>
    <n v="52"/>
    <x v="2"/>
    <n v="10"/>
    <n v="1340"/>
  </r>
  <r>
    <n v="11836"/>
    <x v="1"/>
    <x v="7"/>
    <s v="Indibase"/>
    <s v="25-01-2016"/>
    <s v="Green Bay"/>
    <x v="1"/>
    <n v="4"/>
    <s v="Joliet"/>
    <s v="IL"/>
    <s v="29-01-2016"/>
    <n v="1104"/>
    <n v="481"/>
    <n v="-25"/>
    <n v="672"/>
    <n v="93"/>
    <x v="0"/>
    <n v="1"/>
    <n v="2232"/>
  </r>
  <r>
    <n v="11837"/>
    <x v="1"/>
    <x v="7"/>
    <s v="Dongtinlux"/>
    <s v="24-05-2016"/>
    <s v="Naperville"/>
    <x v="2"/>
    <n v="4"/>
    <s v="Indianapolis"/>
    <s v="IN"/>
    <s v="28-05-2016"/>
    <n v="917"/>
    <n v="237"/>
    <n v="7339"/>
    <n v="7822"/>
    <n v="80"/>
    <x v="0"/>
    <n v="6"/>
    <n v="16315"/>
  </r>
  <r>
    <n v="11838"/>
    <x v="1"/>
    <x v="5"/>
    <s v="geohigh"/>
    <s v="04-03-2016"/>
    <s v="Rockford"/>
    <x v="2"/>
    <n v="2"/>
    <s v="Green Bay"/>
    <s v="WI"/>
    <s v="06-03-2016"/>
    <n v="1013"/>
    <n v="424"/>
    <n v="8006"/>
    <n v="8753"/>
    <n v="80"/>
    <x v="0"/>
    <n v="4"/>
    <n v="18196"/>
  </r>
  <r>
    <n v="11839"/>
    <x v="1"/>
    <x v="3"/>
    <s v="Mediaware"/>
    <s v="21-02-2016"/>
    <s v="Appleton"/>
    <x v="1"/>
    <n v="7"/>
    <s v="Grand Rapids"/>
    <s v="MI"/>
    <s v="25-02-2016"/>
    <n v="474"/>
    <n v="474"/>
    <n v="8376"/>
    <n v="8984"/>
    <n v="69"/>
    <x v="1"/>
    <n v="10"/>
    <n v="18308"/>
  </r>
  <r>
    <n v="11840"/>
    <x v="1"/>
    <x v="6"/>
    <s v="Goldenlex"/>
    <s v="15-08-2016"/>
    <s v="Cincinnati"/>
    <x v="4"/>
    <n v="9"/>
    <s v="Gary"/>
    <s v="IN"/>
    <s v="21-08-2016"/>
    <n v="825"/>
    <n v="268"/>
    <n v="3085"/>
    <n v="7247"/>
    <n v="77"/>
    <x v="1"/>
    <n v="5"/>
    <n v="11425"/>
  </r>
  <r>
    <n v="11841"/>
    <x v="1"/>
    <x v="6"/>
    <s v="Canecare"/>
    <s v="15-02-2016"/>
    <s v="Dayton"/>
    <x v="4"/>
    <n v="4"/>
    <s v="Elgin"/>
    <s v="IL"/>
    <s v="18-02-2016"/>
    <n v="370"/>
    <n v="370"/>
    <n v="4747"/>
    <n v="9253"/>
    <n v="88"/>
    <x v="0"/>
    <n v="1"/>
    <n v="14740"/>
  </r>
  <r>
    <n v="11842"/>
    <x v="1"/>
    <x v="3"/>
    <s v="Zumcane"/>
    <s v="06-02-2016"/>
    <s v="Toledo"/>
    <x v="4"/>
    <n v="1"/>
    <s v="Detriot"/>
    <s v="MI"/>
    <s v="07-02-2016"/>
    <n v="834"/>
    <n v="546"/>
    <n v="-364"/>
    <n v="565"/>
    <n v="60"/>
    <x v="0"/>
    <n v="1"/>
    <n v="1581"/>
  </r>
  <r>
    <n v="11843"/>
    <x v="2"/>
    <x v="7"/>
    <s v="Zerhouse"/>
    <s v="25-06-2016"/>
    <s v="Lansing"/>
    <x v="0"/>
    <n v="4"/>
    <s v="Dayton"/>
    <s v="OH"/>
    <s v="29-06-2016"/>
    <n v="1062"/>
    <n v="645"/>
    <n v="4637"/>
    <n v="5085"/>
    <n v="64"/>
    <x v="0"/>
    <n v="7"/>
    <n v="11429"/>
  </r>
  <r>
    <n v="11844"/>
    <x v="1"/>
    <x v="2"/>
    <s v="Ganzsannix"/>
    <s v="04-07-2016"/>
    <s v="Bangor"/>
    <x v="0"/>
    <n v="1"/>
    <s v="Davenport"/>
    <s v="IA"/>
    <s v="05-07-2016"/>
    <n v="379"/>
    <n v="379"/>
    <n v="2629"/>
    <n v="658"/>
    <n v="93"/>
    <x v="0"/>
    <n v="4"/>
    <n v="4045"/>
  </r>
  <r>
    <n v="11845"/>
    <x v="2"/>
    <x v="5"/>
    <s v="Yearcorporation"/>
    <s v="01-06-2016"/>
    <s v="Elgin"/>
    <x v="2"/>
    <n v="3"/>
    <s v="Cincinnati"/>
    <s v="OH"/>
    <s v="04-06-2016"/>
    <n v="378"/>
    <n v="284"/>
    <n v="1555"/>
    <n v="1700"/>
    <n v="54"/>
    <x v="0"/>
    <n v="8"/>
    <n v="3917"/>
  </r>
  <r>
    <n v="11846"/>
    <x v="2"/>
    <x v="0"/>
    <s v="Planetline"/>
    <s v="08-07-2016"/>
    <s v="Skokie"/>
    <x v="2"/>
    <n v="2"/>
    <s v="Chicago"/>
    <s v="IL"/>
    <s v="10-07-2016"/>
    <n v="805"/>
    <n v="240"/>
    <n v="8322"/>
    <n v="8425"/>
    <n v="92"/>
    <x v="0"/>
    <n v="9"/>
    <n v="17792"/>
  </r>
  <r>
    <n v="11847"/>
    <x v="2"/>
    <x v="6"/>
    <s v="Planetware"/>
    <s v="05-07-2016"/>
    <s v="Kalamazoo"/>
    <x v="0"/>
    <n v="3"/>
    <s v="Bangor"/>
    <s v="MI"/>
    <s v="08-07-2016"/>
    <n v="572"/>
    <n v="324"/>
    <n v="8229"/>
    <n v="13250"/>
    <n v="62"/>
    <x v="0"/>
    <n v="5"/>
    <n v="22375"/>
  </r>
  <r>
    <n v="11848"/>
    <x v="2"/>
    <x v="0"/>
    <s v="Indigoice"/>
    <s v="16-05-2016"/>
    <s v="Davenport"/>
    <x v="5"/>
    <n v="2"/>
    <s v="Appleton"/>
    <s v="WI"/>
    <s v="18-05-2016"/>
    <n v="601"/>
    <n v="335"/>
    <n v="6660"/>
    <n v="7068"/>
    <n v="50"/>
    <x v="0"/>
    <n v="4"/>
    <n v="14664"/>
  </r>
  <r>
    <n v="11849"/>
    <x v="1"/>
    <x v="6"/>
    <s v="Zotfan"/>
    <s v="17-02-2016"/>
    <s v="Grand Rapids"/>
    <x v="0"/>
    <n v="1"/>
    <s v="Toledo"/>
    <s v="OH"/>
    <s v="17-02-2016"/>
    <n v="682"/>
    <n v="664"/>
    <n v="2283"/>
    <n v="6658"/>
    <n v="81"/>
    <x v="0"/>
    <n v="6"/>
    <n v="10287"/>
  </r>
  <r>
    <n v="11850"/>
    <x v="2"/>
    <x v="0"/>
    <s v="Medcan"/>
    <s v="10-04-2016"/>
    <s v="Milwaukee"/>
    <x v="1"/>
    <n v="10"/>
    <s v="Springfield"/>
    <s v="IL"/>
    <s v="20-04-2016"/>
    <n v="474"/>
    <n v="474"/>
    <n v="3816"/>
    <n v="4247"/>
    <n v="57"/>
    <x v="1"/>
    <n v="8"/>
    <n v="9011"/>
  </r>
  <r>
    <n v="11851"/>
    <x v="1"/>
    <x v="0"/>
    <s v="Fixcan"/>
    <s v="21-01-2016"/>
    <s v="Springfield"/>
    <x v="2"/>
    <n v="9"/>
    <s v="Skokie"/>
    <s v="IL"/>
    <s v="30-01-2016"/>
    <n v="721"/>
    <n v="457"/>
    <n v="7770"/>
    <n v="8533"/>
    <n v="95"/>
    <x v="1"/>
    <n v="7"/>
    <n v="17481"/>
  </r>
  <r>
    <n v="11852"/>
    <x v="1"/>
    <x v="0"/>
    <s v="Dentoelectrics"/>
    <s v="14-06-2016"/>
    <s v="Chicago"/>
    <x v="2"/>
    <n v="8"/>
    <s v="Rockford"/>
    <s v="IL"/>
    <s v="22-06-2016"/>
    <n v="751"/>
    <n v="529"/>
    <n v="6673"/>
    <n v="7298"/>
    <n v="69"/>
    <x v="1"/>
    <n v="3"/>
    <n v="15251"/>
  </r>
  <r>
    <n v="11853"/>
    <x v="2"/>
    <x v="2"/>
    <s v="conestreet"/>
    <s v="17-07-2016"/>
    <s v="Indianapolis"/>
    <x v="3"/>
    <n v="10"/>
    <s v="Northbrook"/>
    <s v="IL"/>
    <s v="27-07-2016"/>
    <n v="560"/>
    <n v="497"/>
    <n v="210"/>
    <n v="-2207"/>
    <n v="69"/>
    <x v="1"/>
    <n v="7"/>
    <n v="-940"/>
  </r>
  <r>
    <n v="11854"/>
    <x v="2"/>
    <x v="6"/>
    <s v="Toncode"/>
    <s v="03-08-2016"/>
    <s v="Northbrook"/>
    <x v="2"/>
    <n v="7"/>
    <s v="Naperville"/>
    <s v="IL"/>
    <s v="21-03-2016"/>
    <n v="692"/>
    <n v="632"/>
    <n v="2556"/>
    <n v="7395"/>
    <n v="88"/>
    <x v="1"/>
    <n v="6"/>
    <n v="11275"/>
  </r>
  <r>
    <n v="11855"/>
    <x v="2"/>
    <x v="6"/>
    <s v="Rankphase"/>
    <s v="30-04-2016"/>
    <s v="Detriot"/>
    <x v="0"/>
    <n v="1"/>
    <s v="Monon"/>
    <s v="IN"/>
    <s v="01-05-2016"/>
    <n v="454"/>
    <n v="397"/>
    <n v="5243"/>
    <n v="9861"/>
    <n v="84"/>
    <x v="2"/>
    <n v="7"/>
    <n v="15955"/>
  </r>
  <r>
    <n v="11856"/>
    <x v="1"/>
    <x v="0"/>
    <s v="Gravemedia"/>
    <s v="09-06-2016"/>
    <s v="Gary"/>
    <x v="3"/>
    <n v="1"/>
    <s v="Milwaukee"/>
    <s v="WI"/>
    <s v="10-06-2016"/>
    <n v="1000"/>
    <n v="704"/>
    <n v="3152"/>
    <n v="3931"/>
    <n v="71"/>
    <x v="0"/>
    <n v="7"/>
    <n v="8787"/>
  </r>
  <r>
    <n v="11857"/>
    <x v="2"/>
    <x v="2"/>
    <s v="Alphadax"/>
    <s v="02-07-2016"/>
    <s v="Joliet"/>
    <x v="2"/>
    <n v="4"/>
    <s v="Madison"/>
    <s v="WI"/>
    <s v="06-07-2016"/>
    <n v="352"/>
    <n v="352"/>
    <n v="1684"/>
    <n v="-662"/>
    <n v="93"/>
    <x v="0"/>
    <n v="6"/>
    <n v="1726"/>
  </r>
  <r>
    <n v="11858"/>
    <x v="2"/>
    <x v="7"/>
    <s v="Citytone"/>
    <s v="23-05-2016"/>
    <s v="Monon"/>
    <x v="3"/>
    <n v="2"/>
    <s v="Lansing"/>
    <s v="MI"/>
    <s v="25-05-2016"/>
    <n v="780"/>
    <n v="522"/>
    <n v="-20"/>
    <n v="861"/>
    <n v="73"/>
    <x v="0"/>
    <n v="2"/>
    <n v="2143"/>
  </r>
  <r>
    <n v="11859"/>
    <x v="2"/>
    <x v="6"/>
    <s v="Alphafan"/>
    <s v="31-01-2016"/>
    <s v="Madison"/>
    <x v="1"/>
    <n v="9"/>
    <s v="Kalamazoo"/>
    <s v="MI"/>
    <s v="07-02-2016"/>
    <n v="378"/>
    <n v="378"/>
    <n v="4135"/>
    <n v="8022"/>
    <n v="77"/>
    <x v="1"/>
    <n v="7"/>
    <n v="12913"/>
  </r>
  <r>
    <n v="11860"/>
    <x v="2"/>
    <x v="5"/>
    <s v="D-quadlux"/>
    <s v="28-04-2016"/>
    <s v="Green Bay"/>
    <x v="1"/>
    <n v="7"/>
    <s v="Joliet"/>
    <s v="IL"/>
    <s v="03-05-2016"/>
    <n v="845"/>
    <n v="547"/>
    <n v="1248"/>
    <n v="1723"/>
    <n v="73"/>
    <x v="1"/>
    <n v="3"/>
    <n v="4363"/>
  </r>
  <r>
    <n v="11861"/>
    <x v="1"/>
    <x v="5"/>
    <s v="Funlatlex"/>
    <s v="26-02-2016"/>
    <s v="Naperville"/>
    <x v="2"/>
    <n v="1"/>
    <s v="Indianapolis"/>
    <s v="IN"/>
    <s v="26-02-2016"/>
    <n v="985"/>
    <n v="254"/>
    <n v="746"/>
    <n v="1526"/>
    <n v="85"/>
    <x v="0"/>
    <n v="5"/>
    <n v="3511"/>
  </r>
  <r>
    <n v="11862"/>
    <x v="2"/>
    <x v="3"/>
    <s v="wareholding"/>
    <s v="20-08-2016"/>
    <s v="Rockford"/>
    <x v="2"/>
    <n v="4"/>
    <s v="Green Bay"/>
    <s v="WI"/>
    <s v="24-08-2016"/>
    <n v="533"/>
    <n v="464"/>
    <n v="8470"/>
    <n v="8797"/>
    <n v="72"/>
    <x v="0"/>
    <n v="4"/>
    <n v="18264"/>
  </r>
  <r>
    <n v="11863"/>
    <x v="2"/>
    <x v="3"/>
    <s v="Anzammedia"/>
    <s v="26-05-2016"/>
    <s v="Appleton"/>
    <x v="1"/>
    <n v="1"/>
    <s v="Grand Rapids"/>
    <s v="MI"/>
    <s v="27-05-2016"/>
    <n v="545"/>
    <n v="545"/>
    <n v="6433"/>
    <n v="6713"/>
    <n v="51"/>
    <x v="0"/>
    <n v="9"/>
    <n v="14236"/>
  </r>
  <r>
    <n v="11864"/>
    <x v="1"/>
    <x v="3"/>
    <s v="Zoomhex"/>
    <s v="20-08-2016"/>
    <s v="Cincinnati"/>
    <x v="4"/>
    <n v="2"/>
    <s v="Gary"/>
    <s v="IN"/>
    <s v="22-08-2016"/>
    <n v="503"/>
    <n v="503"/>
    <n v="5772"/>
    <n v="6378"/>
    <n v="52"/>
    <x v="0"/>
    <n v="4"/>
    <n v="13156"/>
  </r>
  <r>
    <n v="11865"/>
    <x v="1"/>
    <x v="2"/>
    <s v="Tripple-fax"/>
    <s v="22-04-2016"/>
    <s v="Dayton"/>
    <x v="4"/>
    <n v="4"/>
    <s v="Elgin"/>
    <s v="IL"/>
    <s v="26-04-2016"/>
    <n v="749"/>
    <n v="509"/>
    <n v="6888"/>
    <n v="4851"/>
    <n v="93"/>
    <x v="0"/>
    <n v="6"/>
    <n v="12997"/>
  </r>
  <r>
    <n v="11866"/>
    <x v="2"/>
    <x v="2"/>
    <s v="Qvofix"/>
    <s v="06-04-2016"/>
    <s v="Toledo"/>
    <x v="4"/>
    <n v="1"/>
    <s v="Detriot"/>
    <s v="MI"/>
    <s v="07-04-2016"/>
    <n v="387"/>
    <n v="387"/>
    <n v="450"/>
    <n v="-775"/>
    <n v="70"/>
    <x v="0"/>
    <n v="2"/>
    <n v="449"/>
  </r>
  <r>
    <n v="11867"/>
    <x v="2"/>
    <x v="7"/>
    <s v="Isdexon"/>
    <s v="18-07-2016"/>
    <s v="Lansing"/>
    <x v="0"/>
    <n v="4"/>
    <s v="Dayton"/>
    <s v="OH"/>
    <s v="22-07-2016"/>
    <n v="205"/>
    <n v="205"/>
    <n v="4327"/>
    <n v="5066"/>
    <n v="90"/>
    <x v="0"/>
    <n v="8"/>
    <n v="9803"/>
  </r>
  <r>
    <n v="11868"/>
    <x v="1"/>
    <x v="6"/>
    <s v="Faseelectronics"/>
    <s v="09-05-2016"/>
    <s v="Bangor"/>
    <x v="0"/>
    <n v="1"/>
    <s v="Davenport"/>
    <s v="IA"/>
    <s v="10-05-2016"/>
    <n v="437"/>
    <n v="437"/>
    <n v="-20"/>
    <n v="4624"/>
    <n v="83"/>
    <x v="0"/>
    <n v="7"/>
    <n v="5478"/>
  </r>
  <r>
    <n v="11869"/>
    <x v="1"/>
    <x v="3"/>
    <s v="Solozap"/>
    <s v="27-04-2016"/>
    <s v="Elgin"/>
    <x v="2"/>
    <n v="3"/>
    <s v="Cincinnati"/>
    <s v="OH"/>
    <s v="29-04-2016"/>
    <n v="320"/>
    <n v="320"/>
    <n v="5353"/>
    <n v="6261"/>
    <n v="72"/>
    <x v="0"/>
    <n v="6"/>
    <n v="12254"/>
  </r>
  <r>
    <n v="11870"/>
    <x v="2"/>
    <x v="7"/>
    <s v="Golddexon"/>
    <s v="13-05-2016"/>
    <s v="Skokie"/>
    <x v="2"/>
    <n v="8"/>
    <s v="Chicago"/>
    <s v="IL"/>
    <s v="21-05-2016"/>
    <n v="606"/>
    <n v="588"/>
    <n v="5091"/>
    <n v="5706"/>
    <n v="88"/>
    <x v="1"/>
    <n v="9"/>
    <n v="11991"/>
  </r>
  <r>
    <n v="11871"/>
    <x v="1"/>
    <x v="3"/>
    <s v="Zunhouse"/>
    <s v="28-02-2016"/>
    <s v="Kalamazoo"/>
    <x v="0"/>
    <n v="8"/>
    <s v="Bangor"/>
    <s v="MI"/>
    <s v="07-03-2016"/>
    <n v="1158"/>
    <n v="319"/>
    <n v="7542"/>
    <n v="7955"/>
    <n v="76"/>
    <x v="1"/>
    <n v="6"/>
    <n v="16974"/>
  </r>
  <r>
    <n v="11872"/>
    <x v="2"/>
    <x v="6"/>
    <s v="Inchholdings"/>
    <s v="13-08-2016"/>
    <s v="Davenport"/>
    <x v="5"/>
    <n v="6"/>
    <s v="Appleton"/>
    <s v="WI"/>
    <s v="19-08-2016"/>
    <n v="1033"/>
    <n v="627"/>
    <n v="4766"/>
    <n v="8714"/>
    <n v="50"/>
    <x v="1"/>
    <n v="2"/>
    <n v="15140"/>
  </r>
  <r>
    <n v="11873"/>
    <x v="1"/>
    <x v="7"/>
    <s v="Runhigh"/>
    <s v="09-06-2016"/>
    <s v="Grand Rapids"/>
    <x v="0"/>
    <n v="8"/>
    <s v="Toledo"/>
    <s v="OH"/>
    <s v="17-06-2016"/>
    <n v="744"/>
    <n v="464"/>
    <n v="2897"/>
    <n v="3354"/>
    <n v="65"/>
    <x v="1"/>
    <n v="8"/>
    <n v="7459"/>
  </r>
  <r>
    <n v="11874"/>
    <x v="1"/>
    <x v="3"/>
    <s v="white-high"/>
    <s v="13-05-2016"/>
    <s v="Milwaukee"/>
    <x v="1"/>
    <n v="10"/>
    <s v="Springfield"/>
    <s v="IL"/>
    <s v="21-03-2016"/>
    <n v="613"/>
    <n v="312"/>
    <n v="7805"/>
    <n v="8194"/>
    <n v="86"/>
    <x v="1"/>
    <n v="1"/>
    <n v="16924"/>
  </r>
  <r>
    <n v="11875"/>
    <x v="1"/>
    <x v="3"/>
    <s v="Fasezoomfix"/>
    <s v="26-01-2016"/>
    <s v="Springfield"/>
    <x v="2"/>
    <n v="1"/>
    <s v="Skokie"/>
    <s v="IL"/>
    <s v="27-01-2016"/>
    <n v="835"/>
    <n v="724"/>
    <n v="4951"/>
    <n v="5165"/>
    <n v="69"/>
    <x v="2"/>
    <n v="4"/>
    <n v="11675"/>
  </r>
  <r>
    <n v="11876"/>
    <x v="1"/>
    <x v="2"/>
    <s v="Dingcan"/>
    <s v="05-04-2016"/>
    <s v="Chicago"/>
    <x v="2"/>
    <n v="3"/>
    <s v="Rockford"/>
    <s v="IL"/>
    <s v="08-04-2016"/>
    <n v="229"/>
    <n v="229"/>
    <n v="-37"/>
    <n v="-2043"/>
    <n v="59"/>
    <x v="0"/>
    <n v="5"/>
    <n v="-1622"/>
  </r>
  <r>
    <n v="11877"/>
    <x v="2"/>
    <x v="5"/>
    <s v="Opebase"/>
    <s v="15-06-2016"/>
    <s v="Indianapolis"/>
    <x v="3"/>
    <n v="1"/>
    <s v="Northbrook"/>
    <s v="IL"/>
    <s v="16-06-2016"/>
    <n v="836"/>
    <n v="251"/>
    <n v="7981"/>
    <n v="8370"/>
    <n v="83"/>
    <x v="0"/>
    <n v="6"/>
    <n v="17438"/>
  </r>
  <r>
    <n v="11878"/>
    <x v="2"/>
    <x v="7"/>
    <s v="hexzim"/>
    <s v="02-06-2016"/>
    <s v="Northbrook"/>
    <x v="2"/>
    <n v="2"/>
    <s v="Naperville"/>
    <s v="IL"/>
    <s v="04-06-2016"/>
    <n v="671"/>
    <n v="671"/>
    <n v="4751"/>
    <n v="4890"/>
    <n v="92"/>
    <x v="0"/>
    <n v="6"/>
    <n v="10983"/>
  </r>
  <r>
    <n v="11879"/>
    <x v="2"/>
    <x v="5"/>
    <s v="Scotlex"/>
    <s v="24-02-2016"/>
    <s v="Detriot"/>
    <x v="0"/>
    <n v="9"/>
    <s v="Monon"/>
    <s v="IN"/>
    <s v="03-03-2016"/>
    <n v="806"/>
    <n v="458"/>
    <n v="4680"/>
    <n v="5318"/>
    <n v="81"/>
    <x v="1"/>
    <n v="8"/>
    <n v="11262"/>
  </r>
  <r>
    <n v="11880"/>
    <x v="1"/>
    <x v="5"/>
    <s v="Good-find"/>
    <s v="16-06-2016"/>
    <s v="Gary"/>
    <x v="3"/>
    <n v="9"/>
    <s v="Milwaukee"/>
    <s v="WI"/>
    <s v="23-06-2016"/>
    <n v="312"/>
    <n v="297"/>
    <n v="1816"/>
    <n v="2285"/>
    <n v="73"/>
    <x v="1"/>
    <n v="4"/>
    <n v="4710"/>
  </r>
  <r>
    <n v="11881"/>
    <x v="2"/>
    <x v="3"/>
    <s v="Plexlamway"/>
    <s v="03-02-2016"/>
    <s v="Joliet"/>
    <x v="2"/>
    <n v="1"/>
    <s v="Madison"/>
    <s v="WI"/>
    <s v="03-02-2016"/>
    <n v="885"/>
    <n v="599"/>
    <n v="6876"/>
    <n v="6995"/>
    <n v="66"/>
    <x v="0"/>
    <n v="4"/>
    <n v="15355"/>
  </r>
  <r>
    <n v="11882"/>
    <x v="2"/>
    <x v="7"/>
    <s v="Latgotrax"/>
    <s v="15-03-2016"/>
    <s v="Monon"/>
    <x v="3"/>
    <n v="1"/>
    <s v="Lansing"/>
    <s v="MI"/>
    <s v="16-03-2016"/>
    <n v="1072"/>
    <n v="692"/>
    <n v="1484"/>
    <n v="1915"/>
    <n v="83"/>
    <x v="0"/>
    <n v="8"/>
    <n v="5163"/>
  </r>
  <r>
    <n v="11883"/>
    <x v="1"/>
    <x v="0"/>
    <s v="hotity"/>
    <s v="19-08-2016"/>
    <s v="Madison"/>
    <x v="1"/>
    <n v="4"/>
    <s v="Kalamazoo"/>
    <s v="MI"/>
    <s v="23-08-2016"/>
    <n v="527"/>
    <n v="401"/>
    <n v="7353"/>
    <n v="8238"/>
    <n v="61"/>
    <x v="0"/>
    <n v="10"/>
    <n v="16519"/>
  </r>
  <r>
    <n v="11884"/>
    <x v="2"/>
    <x v="3"/>
    <s v="Scothouse"/>
    <s v="18-06-2016"/>
    <s v="Green Bay"/>
    <x v="1"/>
    <n v="3"/>
    <s v="Joliet"/>
    <s v="IL"/>
    <s v="21-06-2016"/>
    <n v="449"/>
    <n v="412"/>
    <n v="2136"/>
    <n v="3063"/>
    <n v="56"/>
    <x v="0"/>
    <n v="10"/>
    <n v="6060"/>
  </r>
  <r>
    <n v="11885"/>
    <x v="2"/>
    <x v="7"/>
    <s v="Striplane"/>
    <s v="08-05-2016"/>
    <s v="Naperville"/>
    <x v="2"/>
    <n v="4"/>
    <s v="Indianapolis"/>
    <s v="IN"/>
    <s v="12-05-2016"/>
    <n v="505"/>
    <n v="505"/>
    <n v="2461"/>
    <n v="2581"/>
    <n v="90"/>
    <x v="0"/>
    <n v="8"/>
    <n v="6052"/>
  </r>
  <r>
    <n v="11886"/>
    <x v="1"/>
    <x v="7"/>
    <s v="Technodax"/>
    <s v="22-06-2016"/>
    <s v="Rockford"/>
    <x v="2"/>
    <n v="1"/>
    <s v="Green Bay"/>
    <s v="WI"/>
    <s v="23-06-2016"/>
    <n v="1060"/>
    <n v="787"/>
    <n v="8454"/>
    <n v="8721"/>
    <n v="85"/>
    <x v="0"/>
    <n v="1"/>
    <n v="19022"/>
  </r>
  <r>
    <n v="11887"/>
    <x v="1"/>
    <x v="5"/>
    <s v="re-can"/>
    <s v="10-05-2016"/>
    <s v="Appleton"/>
    <x v="1"/>
    <n v="1"/>
    <s v="Grand Rapids"/>
    <s v="MI"/>
    <s v="11-05-2016"/>
    <n v="1062"/>
    <n v="514"/>
    <n v="6242"/>
    <n v="6600"/>
    <n v="62"/>
    <x v="0"/>
    <n v="8"/>
    <n v="14418"/>
  </r>
  <r>
    <n v="11888"/>
    <x v="1"/>
    <x v="5"/>
    <s v="Unatrax"/>
    <s v="01-01-2016"/>
    <s v="Cincinnati"/>
    <x v="4"/>
    <n v="1"/>
    <s v="Gary"/>
    <s v="IN"/>
    <s v="02-01-2016"/>
    <n v="365"/>
    <n v="365"/>
    <n v="4465"/>
    <n v="4971"/>
    <n v="72"/>
    <x v="0"/>
    <n v="7"/>
    <n v="10166"/>
  </r>
  <r>
    <n v="11889"/>
    <x v="2"/>
    <x v="7"/>
    <s v="acequote"/>
    <s v="17-01-2016"/>
    <s v="Dayton"/>
    <x v="4"/>
    <n v="4"/>
    <s v="Elgin"/>
    <s v="IL"/>
    <s v="18-01-2016"/>
    <n v="972"/>
    <n v="551"/>
    <n v="5565"/>
    <n v="5996"/>
    <n v="86"/>
    <x v="0"/>
    <n v="5"/>
    <n v="13084"/>
  </r>
  <r>
    <n v="11890"/>
    <x v="1"/>
    <x v="2"/>
    <s v="ganz-is"/>
    <s v="09-08-2016"/>
    <s v="Toledo"/>
    <x v="4"/>
    <n v="10"/>
    <s v="Detriot"/>
    <s v="MI"/>
    <s v="19-08-2016"/>
    <n v="518"/>
    <n v="518"/>
    <n v="2563"/>
    <n v="1151"/>
    <n v="82"/>
    <x v="1"/>
    <n v="7"/>
    <n v="4750"/>
  </r>
  <r>
    <n v="11891"/>
    <x v="2"/>
    <x v="2"/>
    <s v="Sonbam"/>
    <s v="12-04-2016"/>
    <s v="Lansing"/>
    <x v="0"/>
    <n v="5"/>
    <s v="Dayton"/>
    <s v="OH"/>
    <s v="17-04-2016"/>
    <n v="717"/>
    <n v="717"/>
    <n v="3108"/>
    <n v="977"/>
    <n v="71"/>
    <x v="1"/>
    <n v="2"/>
    <n v="5519"/>
  </r>
  <r>
    <n v="11892"/>
    <x v="2"/>
    <x v="5"/>
    <s v="Freebam"/>
    <s v="07-02-2016"/>
    <s v="Bangor"/>
    <x v="0"/>
    <n v="6"/>
    <s v="Davenport"/>
    <s v="IA"/>
    <s v="13-02-2016"/>
    <n v="532"/>
    <n v="532"/>
    <n v="6509"/>
    <n v="7131"/>
    <n v="98"/>
    <x v="1"/>
    <n v="3"/>
    <n v="14704"/>
  </r>
  <r>
    <n v="11893"/>
    <x v="1"/>
    <x v="7"/>
    <s v="Faxzumtrax"/>
    <s v="04-03-2016"/>
    <s v="Elgin"/>
    <x v="2"/>
    <n v="7"/>
    <s v="Cincinnati"/>
    <s v="OH"/>
    <s v="11-03-2016"/>
    <n v="360"/>
    <n v="360"/>
    <n v="3877"/>
    <n v="4031"/>
    <n v="99"/>
    <x v="1"/>
    <n v="7"/>
    <n v="8628"/>
  </r>
  <r>
    <n v="11894"/>
    <x v="2"/>
    <x v="7"/>
    <s v="Sonzamace"/>
    <s v="03-02-2016"/>
    <s v="Skokie"/>
    <x v="2"/>
    <n v="5"/>
    <s v="Chicago"/>
    <s v="IL"/>
    <s v="21-03-2016"/>
    <n v="905"/>
    <n v="571"/>
    <n v="2414"/>
    <n v="2663"/>
    <n v="99"/>
    <x v="1"/>
    <n v="2"/>
    <n v="6553"/>
  </r>
  <r>
    <n v="11895"/>
    <x v="1"/>
    <x v="3"/>
    <s v="Linezatlam"/>
    <s v="13-05-2016"/>
    <s v="Kalamazoo"/>
    <x v="0"/>
    <n v="2"/>
    <s v="Bangor"/>
    <s v="MI"/>
    <s v="15-05-2016"/>
    <n v="852"/>
    <n v="314"/>
    <n v="4757"/>
    <n v="5046"/>
    <n v="93"/>
    <x v="2"/>
    <n v="2"/>
    <n v="10969"/>
  </r>
  <r>
    <n v="11896"/>
    <x v="2"/>
    <x v="6"/>
    <s v="O-ace"/>
    <s v="27-03-2016"/>
    <s v="Davenport"/>
    <x v="5"/>
    <n v="1"/>
    <s v="Appleton"/>
    <s v="WI"/>
    <s v="28-03-2016"/>
    <n v="599"/>
    <n v="439"/>
    <n v="2861"/>
    <n v="7068"/>
    <n v="59"/>
    <x v="0"/>
    <n v="6"/>
    <n v="10967"/>
  </r>
  <r>
    <n v="11897"/>
    <x v="2"/>
    <x v="2"/>
    <s v="Statway"/>
    <s v="28-03-2016"/>
    <s v="Grand Rapids"/>
    <x v="0"/>
    <n v="3"/>
    <s v="Toledo"/>
    <s v="OH"/>
    <s v="31-03-2016"/>
    <n v="1174"/>
    <n v="708"/>
    <n v="2759"/>
    <n v="1477"/>
    <n v="55"/>
    <x v="0"/>
    <n v="8"/>
    <n v="6118"/>
  </r>
  <r>
    <n v="11898"/>
    <x v="1"/>
    <x v="7"/>
    <s v="Zunzone"/>
    <s v="17-06-2016"/>
    <s v="Milwaukee"/>
    <x v="1"/>
    <n v="2"/>
    <s v="Springfield"/>
    <s v="IL"/>
    <s v="19-06-2016"/>
    <n v="427"/>
    <n v="427"/>
    <n v="4010"/>
    <n v="4480"/>
    <n v="96"/>
    <x v="0"/>
    <n v="10"/>
    <n v="9344"/>
  </r>
  <r>
    <n v="11899"/>
    <x v="2"/>
    <x v="3"/>
    <s v="hat-core"/>
    <s v="23-02-2016"/>
    <s v="Springfield"/>
    <x v="2"/>
    <n v="9"/>
    <s v="Skokie"/>
    <s v="IL"/>
    <s v="02-03-2016"/>
    <n v="571"/>
    <n v="555"/>
    <n v="3672"/>
    <n v="4016"/>
    <n v="55"/>
    <x v="1"/>
    <n v="9"/>
    <n v="8814"/>
  </r>
  <r>
    <n v="11900"/>
    <x v="2"/>
    <x v="0"/>
    <s v="zathhow"/>
    <s v="27-06-2016"/>
    <s v="Chicago"/>
    <x v="2"/>
    <n v="10"/>
    <s v="Rockford"/>
    <s v="IL"/>
    <s v="04-07-2016"/>
    <n v="530"/>
    <n v="343"/>
    <n v="4762"/>
    <n v="5480"/>
    <n v="90"/>
    <x v="1"/>
    <n v="6"/>
    <n v="11115"/>
  </r>
  <r>
    <n v="11901"/>
    <x v="1"/>
    <x v="6"/>
    <s v="Subvivais"/>
    <s v="11-07-2016"/>
    <s v="Indianapolis"/>
    <x v="3"/>
    <n v="1"/>
    <s v="Northbrook"/>
    <s v="IL"/>
    <s v="11-07-2016"/>
    <n v="819"/>
    <n v="318"/>
    <n v="7438"/>
    <n v="12100"/>
    <n v="75"/>
    <x v="0"/>
    <n v="10"/>
    <n v="20675"/>
  </r>
  <r>
    <n v="11902"/>
    <x v="1"/>
    <x v="5"/>
    <s v="Saltfan"/>
    <s v="25-01-2016"/>
    <s v="Northbrook"/>
    <x v="2"/>
    <n v="2"/>
    <s v="Naperville"/>
    <s v="IL"/>
    <s v="27-01-2016"/>
    <n v="753"/>
    <n v="753"/>
    <n v="6291"/>
    <n v="6399"/>
    <n v="96"/>
    <x v="0"/>
    <n v="3"/>
    <n v="14196"/>
  </r>
  <r>
    <n v="11903"/>
    <x v="1"/>
    <x v="5"/>
    <s v="Joygreen"/>
    <s v="20-05-2016"/>
    <s v="Detriot"/>
    <x v="0"/>
    <n v="3"/>
    <s v="Monon"/>
    <s v="IN"/>
    <s v="23-05-2016"/>
    <n v="240"/>
    <n v="240"/>
    <n v="2243"/>
    <n v="2745"/>
    <n v="84"/>
    <x v="0"/>
    <n v="9"/>
    <n v="5468"/>
  </r>
  <r>
    <n v="11904"/>
    <x v="2"/>
    <x v="7"/>
    <s v="Donelectrics"/>
    <s v="08-05-2016"/>
    <s v="Gary"/>
    <x v="3"/>
    <n v="1"/>
    <s v="Milwaukee"/>
    <s v="WI"/>
    <s v="09-05-2016"/>
    <n v="827"/>
    <n v="390"/>
    <n v="-141"/>
    <n v="808"/>
    <n v="91"/>
    <x v="0"/>
    <n v="10"/>
    <n v="1884"/>
  </r>
  <r>
    <n v="11905"/>
    <x v="1"/>
    <x v="2"/>
    <s v="Icedox"/>
    <s v="04-07-2016"/>
    <s v="Joliet"/>
    <x v="2"/>
    <n v="2"/>
    <s v="Madison"/>
    <s v="WI"/>
    <s v="06-07-2016"/>
    <n v="1160"/>
    <n v="778"/>
    <n v="2050"/>
    <n v="-73"/>
    <n v="77"/>
    <x v="0"/>
    <n v="4"/>
    <n v="3915"/>
  </r>
  <r>
    <n v="11906"/>
    <x v="2"/>
    <x v="2"/>
    <s v="Namelectronics"/>
    <s v="16-05-2016"/>
    <s v="Monon"/>
    <x v="3"/>
    <n v="1"/>
    <s v="Lansing"/>
    <s v="MI"/>
    <s v="17-05-2016"/>
    <n v="970"/>
    <n v="578"/>
    <n v="6611"/>
    <n v="4713"/>
    <n v="81"/>
    <x v="0"/>
    <n v="7"/>
    <n v="12872"/>
  </r>
  <r>
    <n v="11907"/>
    <x v="1"/>
    <x v="5"/>
    <s v="Warecity"/>
    <s v="31-08-2016"/>
    <s v="Madison"/>
    <x v="1"/>
    <n v="2"/>
    <s v="Kalamazoo"/>
    <s v="MI"/>
    <s v="02-09-2016"/>
    <n v="289"/>
    <n v="245"/>
    <n v="445"/>
    <n v="1184"/>
    <n v="58"/>
    <x v="0"/>
    <n v="3"/>
    <n v="2163"/>
  </r>
  <r>
    <n v="11908"/>
    <x v="2"/>
    <x v="3"/>
    <s v="Donremlane"/>
    <s v="19-01-2016"/>
    <s v="Green Bay"/>
    <x v="1"/>
    <n v="3"/>
    <s v="Joliet"/>
    <s v="IL"/>
    <s v="22-01-2016"/>
    <n v="560"/>
    <n v="560"/>
    <n v="7332"/>
    <n v="8272"/>
    <n v="81"/>
    <x v="0"/>
    <n v="10"/>
    <n v="16724"/>
  </r>
  <r>
    <n v="11909"/>
    <x v="1"/>
    <x v="2"/>
    <s v="Ganzlane"/>
    <s v="29-04-2016"/>
    <s v="Naperville"/>
    <x v="2"/>
    <n v="2"/>
    <s v="Indianapolis"/>
    <s v="IN"/>
    <s v="29-04-2016"/>
    <n v="406"/>
    <n v="406"/>
    <n v="8389"/>
    <n v="5510"/>
    <n v="56"/>
    <x v="0"/>
    <n v="5"/>
    <n v="14711"/>
  </r>
  <r>
    <n v="11910"/>
    <x v="2"/>
    <x v="7"/>
    <s v="Streetlam"/>
    <s v="11-02-2016"/>
    <s v="Rockford"/>
    <x v="2"/>
    <n v="9"/>
    <s v="Green Bay"/>
    <s v="WI"/>
    <s v="20-02-2016"/>
    <n v="434"/>
    <n v="310"/>
    <n v="2653"/>
    <n v="3131"/>
    <n v="97"/>
    <x v="1"/>
    <n v="2"/>
    <n v="6528"/>
  </r>
  <r>
    <n v="11911"/>
    <x v="2"/>
    <x v="3"/>
    <s v="Tonsanhigh"/>
    <s v="21-07-2016"/>
    <s v="Appleton"/>
    <x v="1"/>
    <n v="6"/>
    <s v="Grand Rapids"/>
    <s v="MI"/>
    <s v="27-07-2016"/>
    <n v="899"/>
    <n v="534"/>
    <n v="4657"/>
    <n v="5596"/>
    <n v="55"/>
    <x v="1"/>
    <n v="7"/>
    <n v="11686"/>
  </r>
  <r>
    <n v="11912"/>
    <x v="2"/>
    <x v="2"/>
    <s v="Siliconcore"/>
    <s v="11-08-2016"/>
    <s v="Cincinnati"/>
    <x v="4"/>
    <n v="7"/>
    <s v="Gary"/>
    <s v="IN"/>
    <s v="18-08-2016"/>
    <n v="907"/>
    <n v="373"/>
    <n v="7077"/>
    <n v="5491"/>
    <n v="70"/>
    <x v="1"/>
    <n v="5"/>
    <n v="13848"/>
  </r>
  <r>
    <n v="11913"/>
    <x v="2"/>
    <x v="2"/>
    <s v="dan-high"/>
    <s v="28-04-2016"/>
    <s v="Dayton"/>
    <x v="4"/>
    <n v="8"/>
    <s v="Elgin"/>
    <s v="IL"/>
    <s v="06-05-2016"/>
    <n v="555"/>
    <n v="207"/>
    <n v="6611"/>
    <n v="4334"/>
    <n v="61"/>
    <x v="1"/>
    <n v="8"/>
    <n v="11707"/>
  </r>
  <r>
    <n v="11914"/>
    <x v="1"/>
    <x v="0"/>
    <s v="Jobtechnology"/>
    <s v="15-02-2016"/>
    <s v="Toledo"/>
    <x v="4"/>
    <n v="8"/>
    <s v="Detriot"/>
    <s v="MI"/>
    <s v="21-03-2016"/>
    <n v="521"/>
    <n v="521"/>
    <n v="2550"/>
    <n v="2813"/>
    <n v="55"/>
    <x v="1"/>
    <n v="3"/>
    <n v="6405"/>
  </r>
  <r>
    <n v="11915"/>
    <x v="2"/>
    <x v="6"/>
    <s v="Daltron"/>
    <s v="01-02-2016"/>
    <s v="Lansing"/>
    <x v="0"/>
    <n v="2"/>
    <s v="Dayton"/>
    <s v="OH"/>
    <s v="03-02-2016"/>
    <n v="295"/>
    <n v="201"/>
    <n v="4503"/>
    <n v="9231"/>
    <n v="58"/>
    <x v="2"/>
    <n v="4"/>
    <n v="14230"/>
  </r>
  <r>
    <n v="11916"/>
    <x v="2"/>
    <x v="5"/>
    <s v="Y-strip"/>
    <s v="18-08-2016"/>
    <s v="Bangor"/>
    <x v="0"/>
    <n v="2"/>
    <s v="Davenport"/>
    <s v="IA"/>
    <s v="20-08-2016"/>
    <n v="995"/>
    <n v="258"/>
    <n v="6160"/>
    <n v="6467"/>
    <n v="59"/>
    <x v="0"/>
    <n v="2"/>
    <n v="13880"/>
  </r>
  <r>
    <n v="11917"/>
    <x v="1"/>
    <x v="7"/>
    <s v="Danfan"/>
    <s v="11-05-2016"/>
    <s v="Elgin"/>
    <x v="2"/>
    <n v="2"/>
    <s v="Cincinnati"/>
    <s v="OH"/>
    <s v="13-05-2016"/>
    <n v="852"/>
    <n v="426"/>
    <n v="5042"/>
    <n v="5912"/>
    <n v="99"/>
    <x v="0"/>
    <n v="1"/>
    <n v="12232"/>
  </r>
  <r>
    <n v="11918"/>
    <x v="2"/>
    <x v="2"/>
    <s v="Plustaxon"/>
    <s v="11-04-2016"/>
    <s v="Skokie"/>
    <x v="2"/>
    <n v="1"/>
    <s v="Chicago"/>
    <s v="IL"/>
    <s v="12-04-2016"/>
    <n v="266"/>
    <n v="266"/>
    <n v="3601"/>
    <n v="1554"/>
    <n v="54"/>
    <x v="0"/>
    <n v="3"/>
    <n v="5687"/>
  </r>
  <r>
    <n v="11919"/>
    <x v="2"/>
    <x v="3"/>
    <s v="Truebam"/>
    <s v="23-04-2016"/>
    <s v="Kalamazoo"/>
    <x v="0"/>
    <n v="8"/>
    <s v="Bangor"/>
    <s v="MI"/>
    <s v="29-04-2016"/>
    <n v="230"/>
    <n v="230"/>
    <n v="8751"/>
    <n v="8870"/>
    <n v="52"/>
    <x v="1"/>
    <n v="2"/>
    <n v="18081"/>
  </r>
  <r>
    <n v="11920"/>
    <x v="1"/>
    <x v="3"/>
    <s v="Triootity"/>
    <s v="13-02-2016"/>
    <s v="Davenport"/>
    <x v="5"/>
    <n v="5"/>
    <s v="Appleton"/>
    <s v="WI"/>
    <s v="15-02-2016"/>
    <n v="556"/>
    <n v="454"/>
    <n v="-486"/>
    <n v="439"/>
    <n v="65"/>
    <x v="1"/>
    <n v="8"/>
    <n v="963"/>
  </r>
  <r>
    <n v="11921"/>
    <x v="2"/>
    <x v="5"/>
    <s v="Konknix"/>
    <s v="21-03-2016"/>
    <s v="Grand Rapids"/>
    <x v="0"/>
    <n v="4"/>
    <s v="Toledo"/>
    <s v="OH"/>
    <s v="22-03-2016"/>
    <n v="520"/>
    <n v="283"/>
    <n v="1316"/>
    <n v="1755"/>
    <n v="78"/>
    <x v="0"/>
    <n v="7"/>
    <n v="3874"/>
  </r>
  <r>
    <n v="11922"/>
    <x v="1"/>
    <x v="2"/>
    <s v="Dongbase"/>
    <s v="03-07-2016"/>
    <s v="Milwaukee"/>
    <x v="1"/>
    <n v="1"/>
    <s v="Springfield"/>
    <s v="IL"/>
    <s v="04-07-2016"/>
    <n v="598"/>
    <n v="598"/>
    <n v="2915"/>
    <n v="1119"/>
    <n v="71"/>
    <x v="0"/>
    <n v="2"/>
    <n v="5230"/>
  </r>
  <r>
    <n v="11923"/>
    <x v="2"/>
    <x v="3"/>
    <s v="Howelectrics"/>
    <s v="04-01-2016"/>
    <s v="Springfield"/>
    <x v="2"/>
    <n v="1"/>
    <s v="Skokie"/>
    <s v="IL"/>
    <s v="05-01-2016"/>
    <n v="909"/>
    <n v="551"/>
    <n v="595"/>
    <n v="1218"/>
    <n v="96"/>
    <x v="0"/>
    <n v="8"/>
    <n v="3273"/>
  </r>
  <r>
    <n v="11924"/>
    <x v="1"/>
    <x v="7"/>
    <s v="Dingfax"/>
    <s v="18-03-2016"/>
    <s v="Chicago"/>
    <x v="2"/>
    <n v="3"/>
    <s v="Rockford"/>
    <s v="IL"/>
    <s v="21-03-2016"/>
    <n v="1162"/>
    <n v="320"/>
    <n v="2468"/>
    <n v="2835"/>
    <n v="92"/>
    <x v="0"/>
    <n v="6"/>
    <n v="6785"/>
  </r>
  <r>
    <n v="11925"/>
    <x v="2"/>
    <x v="7"/>
    <s v="Zimex"/>
    <s v="19-05-2016"/>
    <s v="Indianapolis"/>
    <x v="3"/>
    <n v="3"/>
    <s v="Northbrook"/>
    <s v="IL"/>
    <s v="22-05-2016"/>
    <n v="960"/>
    <n v="415"/>
    <n v="5229"/>
    <n v="5378"/>
    <n v="89"/>
    <x v="0"/>
    <n v="8"/>
    <n v="11982"/>
  </r>
  <r>
    <n v="11926"/>
    <x v="1"/>
    <x v="5"/>
    <s v="Saocity"/>
    <s v="01-08-2016"/>
    <s v="Northbrook"/>
    <x v="2"/>
    <n v="2"/>
    <s v="Naperville"/>
    <s v="IL"/>
    <s v="03-08-2016"/>
    <n v="537"/>
    <n v="537"/>
    <n v="1971"/>
    <n v="2449"/>
    <n v="61"/>
    <x v="0"/>
    <n v="8"/>
    <n v="5494"/>
  </r>
  <r>
    <n v="11927"/>
    <x v="1"/>
    <x v="6"/>
    <s v="Joyzim"/>
    <s v="04-08-2016"/>
    <s v="Detriot"/>
    <x v="0"/>
    <n v="4"/>
    <s v="Monon"/>
    <s v="IN"/>
    <s v="08-08-2016"/>
    <n v="647"/>
    <n v="647"/>
    <n v="3483"/>
    <n v="8106"/>
    <n v="55"/>
    <x v="0"/>
    <n v="5"/>
    <n v="12883"/>
  </r>
  <r>
    <n v="11928"/>
    <x v="2"/>
    <x v="7"/>
    <s v="Silver-line"/>
    <s v="10-06-2016"/>
    <s v="Gary"/>
    <x v="3"/>
    <n v="3"/>
    <s v="Milwaukee"/>
    <s v="WI"/>
    <s v="13-06-2016"/>
    <n v="988"/>
    <n v="584"/>
    <n v="3354"/>
    <n v="4279"/>
    <n v="61"/>
    <x v="0"/>
    <n v="8"/>
    <n v="9205"/>
  </r>
  <r>
    <n v="11929"/>
    <x v="2"/>
    <x v="5"/>
    <s v="una-phase"/>
    <s v="12-07-2016"/>
    <s v="Joliet"/>
    <x v="2"/>
    <n v="2"/>
    <s v="Madison"/>
    <s v="WI"/>
    <s v="13-07-2016"/>
    <n v="427"/>
    <n v="427"/>
    <n v="208"/>
    <n v="421"/>
    <n v="67"/>
    <x v="0"/>
    <n v="6"/>
    <n v="1483"/>
  </r>
  <r>
    <n v="11930"/>
    <x v="1"/>
    <x v="3"/>
    <s v="Condexon"/>
    <s v="10-02-2016"/>
    <s v="Monon"/>
    <x v="3"/>
    <n v="10"/>
    <s v="Lansing"/>
    <s v="MI"/>
    <s v="20-02-2016"/>
    <n v="579"/>
    <n v="522"/>
    <n v="2728"/>
    <n v="3703"/>
    <n v="91"/>
    <x v="1"/>
    <n v="10"/>
    <n v="7532"/>
  </r>
  <r>
    <n v="11931"/>
    <x v="1"/>
    <x v="2"/>
    <s v="Roundlam"/>
    <s v="06-06-2016"/>
    <s v="Madison"/>
    <x v="1"/>
    <n v="9"/>
    <s v="Kalamazoo"/>
    <s v="MI"/>
    <s v="15-06-2016"/>
    <n v="638"/>
    <n v="416"/>
    <n v="5670"/>
    <n v="3395"/>
    <n v="70"/>
    <x v="1"/>
    <n v="4"/>
    <n v="10119"/>
  </r>
  <r>
    <n v="11932"/>
    <x v="2"/>
    <x v="7"/>
    <s v="Canphase"/>
    <s v="16-08-2016"/>
    <s v="Green Bay"/>
    <x v="1"/>
    <n v="5"/>
    <s v="Joliet"/>
    <s v="IL"/>
    <s v="21-08-2016"/>
    <n v="357"/>
    <n v="357"/>
    <n v="1523"/>
    <n v="1934"/>
    <n v="56"/>
    <x v="1"/>
    <n v="4"/>
    <n v="4171"/>
  </r>
  <r>
    <n v="11933"/>
    <x v="2"/>
    <x v="3"/>
    <s v="betaity"/>
    <s v="31-07-2016"/>
    <s v="Naperville"/>
    <x v="2"/>
    <n v="9"/>
    <s v="Indianapolis"/>
    <s v="IN"/>
    <s v="09-08-2016"/>
    <n v="736"/>
    <n v="515"/>
    <n v="4108"/>
    <n v="4495"/>
    <n v="78"/>
    <x v="1"/>
    <n v="7"/>
    <n v="9854"/>
  </r>
  <r>
    <n v="11934"/>
    <x v="2"/>
    <x v="7"/>
    <s v="Jaydox"/>
    <s v="24-03-2016"/>
    <s v="Rockford"/>
    <x v="2"/>
    <n v="7"/>
    <s v="Green Bay"/>
    <s v="WI"/>
    <s v="21-03-2016"/>
    <n v="525"/>
    <n v="355"/>
    <n v="626"/>
    <n v="1360"/>
    <n v="86"/>
    <x v="1"/>
    <n v="7"/>
    <n v="2866"/>
  </r>
  <r>
    <n v="11935"/>
    <x v="1"/>
    <x v="5"/>
    <s v="O-tom"/>
    <s v="25-06-2016"/>
    <s v="Appleton"/>
    <x v="1"/>
    <n v="2"/>
    <s v="Grand Rapids"/>
    <s v="MI"/>
    <s v="27-06-2016"/>
    <n v="244"/>
    <n v="244"/>
    <n v="1798"/>
    <n v="2147"/>
    <n v="58"/>
    <x v="2"/>
    <n v="7"/>
    <n v="4433"/>
  </r>
  <r>
    <n v="11936"/>
    <x v="2"/>
    <x v="2"/>
    <s v="Canex"/>
    <s v="05-06-2016"/>
    <s v="Cincinnati"/>
    <x v="4"/>
    <n v="1"/>
    <s v="Gary"/>
    <s v="IN"/>
    <s v="06-06-2016"/>
    <n v="375"/>
    <n v="234"/>
    <n v="5321"/>
    <n v="3172"/>
    <n v="78"/>
    <x v="0"/>
    <n v="7"/>
    <n v="9102"/>
  </r>
  <r>
    <n v="11937"/>
    <x v="2"/>
    <x v="5"/>
    <s v="villahouse"/>
    <s v="08-02-2016"/>
    <s v="Dayton"/>
    <x v="4"/>
    <n v="4"/>
    <s v="Elgin"/>
    <s v="IL"/>
    <s v="12-02-2016"/>
    <n v="1036"/>
    <n v="770"/>
    <n v="5733"/>
    <n v="6203"/>
    <n v="72"/>
    <x v="0"/>
    <n v="9"/>
    <n v="13742"/>
  </r>
  <r>
    <n v="11938"/>
    <x v="1"/>
    <x v="0"/>
    <s v="Tempfan"/>
    <s v="14-08-2016"/>
    <s v="Toledo"/>
    <x v="4"/>
    <n v="1"/>
    <s v="Detriot"/>
    <s v="MI"/>
    <s v="15-08-2016"/>
    <n v="1074"/>
    <n v="500"/>
    <n v="5414"/>
    <n v="5647"/>
    <n v="76"/>
    <x v="0"/>
    <n v="7"/>
    <n v="12635"/>
  </r>
  <r>
    <n v="11939"/>
    <x v="2"/>
    <x v="5"/>
    <s v="Vivazim"/>
    <s v="24-06-2016"/>
    <s v="Lansing"/>
    <x v="0"/>
    <n v="6"/>
    <s v="Dayton"/>
    <s v="OH"/>
    <s v="28-06-2016"/>
    <n v="1118"/>
    <n v="357"/>
    <n v="7938"/>
    <n v="8895"/>
    <n v="62"/>
    <x v="1"/>
    <n v="4"/>
    <n v="18308"/>
  </r>
  <r>
    <n v="11940"/>
    <x v="1"/>
    <x v="0"/>
    <s v="citydexon"/>
    <s v="17-07-2016"/>
    <s v="Bangor"/>
    <x v="0"/>
    <n v="5"/>
    <s v="Davenport"/>
    <s v="IA"/>
    <s v="20-07-2016"/>
    <n v="594"/>
    <n v="594"/>
    <n v="8331"/>
    <n v="8621"/>
    <n v="74"/>
    <x v="1"/>
    <n v="2"/>
    <n v="18140"/>
  </r>
  <r>
    <n v="11941"/>
    <x v="2"/>
    <x v="0"/>
    <s v="Ittam"/>
    <s v="16-03-2016"/>
    <s v="Elgin"/>
    <x v="2"/>
    <n v="2"/>
    <s v="Cincinnati"/>
    <s v="OH"/>
    <s v="17-03-2016"/>
    <n v="479"/>
    <n v="238"/>
    <n v="742"/>
    <n v="1135"/>
    <n v="54"/>
    <x v="0"/>
    <n v="8"/>
    <n v="2594"/>
  </r>
  <r>
    <n v="11942"/>
    <x v="2"/>
    <x v="0"/>
    <s v="saltlab"/>
    <s v="13-07-2016"/>
    <s v="Skokie"/>
    <x v="2"/>
    <n v="3"/>
    <s v="Chicago"/>
    <s v="IL"/>
    <s v="16-07-2016"/>
    <n v="409"/>
    <n v="409"/>
    <n v="5071"/>
    <n v="5662"/>
    <n v="83"/>
    <x v="0"/>
    <n v="9"/>
    <n v="11551"/>
  </r>
  <r>
    <n v="11943"/>
    <x v="2"/>
    <x v="5"/>
    <s v="Conehotice"/>
    <s v="27-03-2016"/>
    <s v="Kalamazoo"/>
    <x v="0"/>
    <n v="2"/>
    <s v="Bangor"/>
    <s v="MI"/>
    <s v="29-03-2016"/>
    <n v="633"/>
    <n v="541"/>
    <n v="246"/>
    <n v="625"/>
    <n v="84"/>
    <x v="0"/>
    <n v="10"/>
    <n v="2045"/>
  </r>
  <r>
    <n v="11944"/>
    <x v="2"/>
    <x v="3"/>
    <s v="Itcantrans"/>
    <s v="11-07-2016"/>
    <s v="Davenport"/>
    <x v="5"/>
    <n v="4"/>
    <s v="Appleton"/>
    <s v="WI"/>
    <s v="15-07-2016"/>
    <n v="499"/>
    <n v="499"/>
    <n v="5954"/>
    <n v="6468"/>
    <n v="79"/>
    <x v="0"/>
    <n v="2"/>
    <n v="13420"/>
  </r>
  <r>
    <n v="11945"/>
    <x v="2"/>
    <x v="3"/>
    <s v="Blue-tech"/>
    <s v="29-04-2016"/>
    <s v="Grand Rapids"/>
    <x v="0"/>
    <n v="4"/>
    <s v="Toledo"/>
    <s v="OH"/>
    <s v="03-05-2016"/>
    <n v="1137"/>
    <n v="323"/>
    <n v="7274"/>
    <n v="8125"/>
    <n v="76"/>
    <x v="0"/>
    <n v="10"/>
    <n v="16859"/>
  </r>
  <r>
    <n v="11946"/>
    <x v="1"/>
    <x v="7"/>
    <s v="Unahigh"/>
    <s v="22-02-2016"/>
    <s v="Milwaukee"/>
    <x v="1"/>
    <n v="2"/>
    <s v="Springfield"/>
    <s v="IL"/>
    <s v="24-02-2016"/>
    <n v="1008"/>
    <n v="729"/>
    <n v="5481"/>
    <n v="6286"/>
    <n v="66"/>
    <x v="0"/>
    <n v="1"/>
    <n v="13504"/>
  </r>
  <r>
    <n v="11947"/>
    <x v="2"/>
    <x v="0"/>
    <s v="openzap"/>
    <s v="10-07-2016"/>
    <s v="Springfield"/>
    <x v="2"/>
    <n v="4"/>
    <s v="Skokie"/>
    <s v="IL"/>
    <s v="14-07-2016"/>
    <n v="1101"/>
    <n v="222"/>
    <n v="8324"/>
    <n v="8800"/>
    <n v="75"/>
    <x v="0"/>
    <n v="2"/>
    <n v="18447"/>
  </r>
  <r>
    <n v="11948"/>
    <x v="1"/>
    <x v="6"/>
    <s v="Redozetam"/>
    <s v="08-01-2016"/>
    <s v="Chicago"/>
    <x v="2"/>
    <n v="1"/>
    <s v="Rockford"/>
    <s v="IL"/>
    <s v="09-01-2016"/>
    <n v="735"/>
    <n v="458"/>
    <n v="4412"/>
    <n v="8998"/>
    <n v="85"/>
    <x v="0"/>
    <n v="4"/>
    <n v="14603"/>
  </r>
  <r>
    <n v="11949"/>
    <x v="2"/>
    <x v="2"/>
    <s v="Coneranron"/>
    <s v="06-08-2016"/>
    <s v="Indianapolis"/>
    <x v="3"/>
    <n v="2"/>
    <s v="Northbrook"/>
    <s v="IL"/>
    <s v="07-08-2016"/>
    <n v="317"/>
    <n v="317"/>
    <n v="2975"/>
    <n v="1179"/>
    <n v="84"/>
    <x v="0"/>
    <n v="6"/>
    <n v="4788"/>
  </r>
  <r>
    <n v="11950"/>
    <x v="2"/>
    <x v="5"/>
    <s v="zen-holdings"/>
    <s v="13-01-2016"/>
    <s v="Northbrook"/>
    <x v="2"/>
    <n v="7"/>
    <s v="Naperville"/>
    <s v="IL"/>
    <s v="20-01-2016"/>
    <n v="490"/>
    <n v="251"/>
    <n v="8850"/>
    <n v="8977"/>
    <n v="60"/>
    <x v="1"/>
    <n v="9"/>
    <n v="18568"/>
  </r>
  <r>
    <n v="11951"/>
    <x v="2"/>
    <x v="7"/>
    <s v="Warebam"/>
    <s v="15-01-2016"/>
    <s v="Detriot"/>
    <x v="0"/>
    <n v="9"/>
    <s v="Monon"/>
    <s v="IN"/>
    <s v="24-01-2016"/>
    <n v="376"/>
    <n v="376"/>
    <n v="7800"/>
    <n v="8382"/>
    <n v="66"/>
    <x v="1"/>
    <n v="8"/>
    <n v="16934"/>
  </r>
  <r>
    <n v="11952"/>
    <x v="1"/>
    <x v="3"/>
    <s v="Zathlane"/>
    <s v="02-03-2016"/>
    <s v="Gary"/>
    <x v="3"/>
    <n v="5"/>
    <s v="Milwaukee"/>
    <s v="WI"/>
    <s v="07-03-2016"/>
    <n v="689"/>
    <n v="689"/>
    <n v="126"/>
    <n v="294"/>
    <n v="82"/>
    <x v="1"/>
    <n v="7"/>
    <n v="1798"/>
  </r>
  <r>
    <n v="11953"/>
    <x v="2"/>
    <x v="6"/>
    <s v="Hayholding"/>
    <s v="21-07-2016"/>
    <s v="Joliet"/>
    <x v="2"/>
    <n v="6"/>
    <s v="Madison"/>
    <s v="WI"/>
    <s v="27-07-2016"/>
    <n v="337"/>
    <n v="337"/>
    <n v="3637"/>
    <n v="8945"/>
    <n v="81"/>
    <x v="1"/>
    <n v="1"/>
    <n v="13256"/>
  </r>
  <r>
    <n v="11954"/>
    <x v="1"/>
    <x v="2"/>
    <s v="Finlux"/>
    <s v="24-05-2016"/>
    <s v="Monon"/>
    <x v="3"/>
    <n v="5"/>
    <s v="Lansing"/>
    <s v="MI"/>
    <s v="21-03-2016"/>
    <n v="1108"/>
    <n v="562"/>
    <n v="12"/>
    <n v="-1775"/>
    <n v="96"/>
    <x v="1"/>
    <n v="9"/>
    <n v="-93"/>
  </r>
  <r>
    <n v="11955"/>
    <x v="1"/>
    <x v="0"/>
    <s v="Zamlane"/>
    <s v="12-04-2016"/>
    <s v="Madison"/>
    <x v="1"/>
    <n v="2"/>
    <s v="Kalamazoo"/>
    <s v="MI"/>
    <s v="14-04-2016"/>
    <n v="481"/>
    <n v="481"/>
    <n v="2189"/>
    <n v="2923"/>
    <n v="64"/>
    <x v="2"/>
    <n v="1"/>
    <n v="6074"/>
  </r>
  <r>
    <n v="11956"/>
    <x v="2"/>
    <x v="5"/>
    <s v="Viacane"/>
    <s v="05-03-2016"/>
    <s v="Green Bay"/>
    <x v="1"/>
    <n v="1"/>
    <s v="Joliet"/>
    <s v="IL"/>
    <s v="06-03-2016"/>
    <n v="1094"/>
    <n v="354"/>
    <n v="8459"/>
    <n v="8818"/>
    <n v="52"/>
    <x v="0"/>
    <n v="10"/>
    <n v="18725"/>
  </r>
  <r>
    <n v="11957"/>
    <x v="1"/>
    <x v="0"/>
    <s v="Gogokeying"/>
    <s v="24-05-2016"/>
    <s v="Naperville"/>
    <x v="2"/>
    <n v="1"/>
    <s v="Indianapolis"/>
    <s v="IN"/>
    <s v="25-05-2016"/>
    <n v="558"/>
    <n v="453"/>
    <n v="6941"/>
    <n v="7297"/>
    <n v="83"/>
    <x v="0"/>
    <n v="7"/>
    <n v="15249"/>
  </r>
  <r>
    <n v="11958"/>
    <x v="1"/>
    <x v="2"/>
    <s v="tinron"/>
    <s v="30-05-2016"/>
    <s v="Rockford"/>
    <x v="2"/>
    <n v="2"/>
    <s v="Green Bay"/>
    <s v="WI"/>
    <s v="01-06-2016"/>
    <n v="1078"/>
    <n v="432"/>
    <n v="6933"/>
    <n v="4673"/>
    <n v="90"/>
    <x v="0"/>
    <n v="8"/>
    <n v="13116"/>
  </r>
  <r>
    <n v="11959"/>
    <x v="1"/>
    <x v="7"/>
    <s v="Canace"/>
    <s v="09-05-2016"/>
    <s v="Appleton"/>
    <x v="1"/>
    <n v="6"/>
    <s v="Grand Rapids"/>
    <s v="MI"/>
    <s v="12-05-2016"/>
    <n v="317"/>
    <n v="317"/>
    <n v="7111"/>
    <n v="7260"/>
    <n v="51"/>
    <x v="1"/>
    <n v="9"/>
    <n v="15005"/>
  </r>
  <r>
    <n v="11960"/>
    <x v="2"/>
    <x v="3"/>
    <s v="Donware"/>
    <s v="29-03-2016"/>
    <s v="Cincinnati"/>
    <x v="4"/>
    <n v="10"/>
    <s v="Gary"/>
    <s v="IN"/>
    <s v="05-04-2016"/>
    <n v="613"/>
    <n v="613"/>
    <n v="3613"/>
    <n v="3822"/>
    <n v="70"/>
    <x v="1"/>
    <n v="6"/>
    <n v="8661"/>
  </r>
  <r>
    <n v="11961"/>
    <x v="2"/>
    <x v="0"/>
    <s v="Linetone"/>
    <s v="08-06-2016"/>
    <s v="Dayton"/>
    <x v="4"/>
    <n v="3"/>
    <s v="Elgin"/>
    <s v="IL"/>
    <s v="09-06-2016"/>
    <n v="650"/>
    <n v="557"/>
    <n v="3809"/>
    <n v="4497"/>
    <n v="73"/>
    <x v="0"/>
    <n v="3"/>
    <n v="9513"/>
  </r>
  <r>
    <n v="11962"/>
    <x v="1"/>
    <x v="5"/>
    <s v="Tantechi"/>
    <s v="14-05-2016"/>
    <s v="Toledo"/>
    <x v="4"/>
    <n v="1"/>
    <s v="Detriot"/>
    <s v="MI"/>
    <s v="15-05-2016"/>
    <n v="684"/>
    <n v="455"/>
    <n v="6097"/>
    <n v="6224"/>
    <n v="59"/>
    <x v="0"/>
    <n v="4"/>
    <n v="13460"/>
  </r>
  <r>
    <n v="11963"/>
    <x v="2"/>
    <x v="6"/>
    <s v="Goldentechi"/>
    <s v="17-05-2016"/>
    <s v="Lansing"/>
    <x v="0"/>
    <n v="2"/>
    <s v="Dayton"/>
    <s v="OH"/>
    <s v="19-05-2016"/>
    <n v="394"/>
    <n v="319"/>
    <n v="3610"/>
    <n v="8891"/>
    <n v="66"/>
    <x v="0"/>
    <n v="3"/>
    <n v="13214"/>
  </r>
  <r>
    <n v="11964"/>
    <x v="2"/>
    <x v="7"/>
    <s v="Iselectrics"/>
    <s v="25-07-2016"/>
    <s v="Bangor"/>
    <x v="0"/>
    <n v="2"/>
    <s v="Davenport"/>
    <s v="IA"/>
    <s v="27-07-2016"/>
    <n v="451"/>
    <n v="319"/>
    <n v="7199"/>
    <n v="8147"/>
    <n v="74"/>
    <x v="0"/>
    <n v="3"/>
    <n v="16116"/>
  </r>
  <r>
    <n v="11965"/>
    <x v="1"/>
    <x v="5"/>
    <s v="Kinice"/>
    <s v="11-07-2016"/>
    <s v="Elgin"/>
    <x v="2"/>
    <n v="4"/>
    <s v="Cincinnati"/>
    <s v="OH"/>
    <s v="15-07-2016"/>
    <n v="981"/>
    <n v="394"/>
    <n v="5115"/>
    <n v="5566"/>
    <n v="84"/>
    <x v="0"/>
    <n v="4"/>
    <n v="12056"/>
  </r>
  <r>
    <n v="11966"/>
    <x v="1"/>
    <x v="3"/>
    <s v="Bamgeohigh"/>
    <s v="26-04-2016"/>
    <s v="Skokie"/>
    <x v="2"/>
    <n v="2"/>
    <s v="Chicago"/>
    <s v="IL"/>
    <s v="28-04-2016"/>
    <n v="999"/>
    <n v="580"/>
    <n v="1972"/>
    <n v="2870"/>
    <n v="53"/>
    <x v="0"/>
    <n v="2"/>
    <n v="6421"/>
  </r>
  <r>
    <n v="11967"/>
    <x v="1"/>
    <x v="0"/>
    <s v="Funfintech"/>
    <s v="09-01-2016"/>
    <s v="Kalamazoo"/>
    <x v="0"/>
    <n v="1"/>
    <s v="Bangor"/>
    <s v="MI"/>
    <s v="10-01-2016"/>
    <n v="941"/>
    <n v="290"/>
    <n v="2450"/>
    <n v="2877"/>
    <n v="78"/>
    <x v="0"/>
    <n v="8"/>
    <n v="6558"/>
  </r>
  <r>
    <n v="11968"/>
    <x v="2"/>
    <x v="0"/>
    <s v="Latcore"/>
    <s v="19-07-2016"/>
    <s v="Davenport"/>
    <x v="5"/>
    <n v="4"/>
    <s v="Appleton"/>
    <s v="WI"/>
    <s v="23-07-2016"/>
    <n v="804"/>
    <n v="418"/>
    <n v="4568"/>
    <n v="5110"/>
    <n v="67"/>
    <x v="0"/>
    <n v="7"/>
    <n v="10900"/>
  </r>
  <r>
    <n v="11969"/>
    <x v="2"/>
    <x v="5"/>
    <s v="Reddoit"/>
    <s v="10-06-2016"/>
    <s v="Grand Rapids"/>
    <x v="0"/>
    <n v="2"/>
    <s v="Toledo"/>
    <s v="OH"/>
    <s v="11-06-2016"/>
    <n v="617"/>
    <n v="481"/>
    <n v="8090"/>
    <n v="8398"/>
    <n v="93"/>
    <x v="0"/>
    <n v="9"/>
    <n v="17586"/>
  </r>
  <r>
    <n v="11970"/>
    <x v="2"/>
    <x v="3"/>
    <s v="Plustax"/>
    <s v="07-02-2016"/>
    <s v="Milwaukee"/>
    <x v="1"/>
    <n v="9"/>
    <s v="Springfield"/>
    <s v="IL"/>
    <s v="16-02-2016"/>
    <n v="1200"/>
    <n v="485"/>
    <n v="2583"/>
    <n v="2985"/>
    <n v="76"/>
    <x v="1"/>
    <n v="7"/>
    <n v="7253"/>
  </r>
  <r>
    <n v="11971"/>
    <x v="2"/>
    <x v="3"/>
    <s v="bamity"/>
    <s v="31-08-2016"/>
    <s v="Springfield"/>
    <x v="2"/>
    <n v="8"/>
    <s v="Skokie"/>
    <s v="IL"/>
    <s v="08-09-2016"/>
    <n v="881"/>
    <n v="456"/>
    <n v="2486"/>
    <n v="3351"/>
    <n v="75"/>
    <x v="1"/>
    <n v="8"/>
    <n v="7174"/>
  </r>
  <r>
    <n v="11972"/>
    <x v="1"/>
    <x v="2"/>
    <s v="Quotelane"/>
    <s v="30-06-2016"/>
    <s v="Chicago"/>
    <x v="2"/>
    <n v="7"/>
    <s v="Rockford"/>
    <s v="IL"/>
    <s v="07-07-2016"/>
    <n v="646"/>
    <n v="571"/>
    <n v="5485"/>
    <n v="3641"/>
    <n v="81"/>
    <x v="1"/>
    <n v="4"/>
    <n v="10343"/>
  </r>
  <r>
    <n v="11973"/>
    <x v="1"/>
    <x v="0"/>
    <s v="Viatom"/>
    <s v="11-04-2016"/>
    <s v="Indianapolis"/>
    <x v="3"/>
    <n v="10"/>
    <s v="Northbrook"/>
    <s v="IL"/>
    <s v="21-04-2016"/>
    <n v="1007"/>
    <n v="781"/>
    <n v="617"/>
    <n v="1411"/>
    <n v="59"/>
    <x v="1"/>
    <n v="6"/>
    <n v="3816"/>
  </r>
  <r>
    <n v="11974"/>
    <x v="1"/>
    <x v="7"/>
    <s v="Silverfase"/>
    <s v="06-03-2016"/>
    <s v="Northbrook"/>
    <x v="2"/>
    <n v="8"/>
    <s v="Naperville"/>
    <s v="IL"/>
    <s v="21-03-2016"/>
    <n v="862"/>
    <n v="773"/>
    <n v="5321"/>
    <n v="6295"/>
    <n v="90"/>
    <x v="1"/>
    <n v="10"/>
    <n v="13251"/>
  </r>
  <r>
    <n v="11975"/>
    <x v="1"/>
    <x v="2"/>
    <s v="O-job"/>
    <s v="01-02-2016"/>
    <s v="Detriot"/>
    <x v="0"/>
    <n v="1"/>
    <s v="Monon"/>
    <s v="IN"/>
    <s v="02-02-2016"/>
    <n v="509"/>
    <n v="509"/>
    <n v="468"/>
    <n v="-1858"/>
    <n v="67"/>
    <x v="2"/>
    <n v="2"/>
    <n v="-372"/>
  </r>
  <r>
    <n v="11976"/>
    <x v="1"/>
    <x v="3"/>
    <s v="Howtaxon"/>
    <s v="28-01-2016"/>
    <s v="Gary"/>
    <x v="3"/>
    <n v="4"/>
    <s v="Milwaukee"/>
    <s v="WI"/>
    <s v="01-02-2016"/>
    <n v="796"/>
    <n v="664"/>
    <n v="6271"/>
    <n v="6537"/>
    <n v="79"/>
    <x v="0"/>
    <n v="6"/>
    <n v="14268"/>
  </r>
  <r>
    <n v="11977"/>
    <x v="2"/>
    <x v="6"/>
    <s v="xx-way"/>
    <s v="21-03-2016"/>
    <s v="Joliet"/>
    <x v="2"/>
    <n v="2"/>
    <s v="Madison"/>
    <s v="WI"/>
    <s v="23-03-2016"/>
    <n v="928"/>
    <n v="757"/>
    <n v="1915"/>
    <n v="6011"/>
    <n v="54"/>
    <x v="0"/>
    <n v="7"/>
    <n v="9611"/>
  </r>
  <r>
    <n v="11978"/>
    <x v="1"/>
    <x v="7"/>
    <s v="san-plex"/>
    <s v="21-04-2016"/>
    <s v="Monon"/>
    <x v="3"/>
    <n v="1"/>
    <s v="Lansing"/>
    <s v="MI"/>
    <s v="22-04-2016"/>
    <n v="529"/>
    <n v="529"/>
    <n v="7671"/>
    <n v="7864"/>
    <n v="93"/>
    <x v="0"/>
    <n v="4"/>
    <n v="16593"/>
  </r>
  <r>
    <n v="11979"/>
    <x v="1"/>
    <x v="6"/>
    <s v="Dentocity"/>
    <s v="02-04-2016"/>
    <s v="Madison"/>
    <x v="1"/>
    <n v="5"/>
    <s v="Kalamazoo"/>
    <s v="MI"/>
    <s v="05-04-2016"/>
    <n v="638"/>
    <n v="638"/>
    <n v="2496"/>
    <n v="7123"/>
    <n v="50"/>
    <x v="1"/>
    <n v="1"/>
    <n v="10895"/>
  </r>
  <r>
    <n v="11980"/>
    <x v="1"/>
    <x v="7"/>
    <s v="Indi-dox"/>
    <s v="18-07-2016"/>
    <s v="Green Bay"/>
    <x v="1"/>
    <n v="7"/>
    <s v="Joliet"/>
    <s v="IL"/>
    <s v="24-07-2016"/>
    <n v="950"/>
    <n v="681"/>
    <n v="8035"/>
    <n v="8618"/>
    <n v="58"/>
    <x v="1"/>
    <n v="2"/>
    <n v="18284"/>
  </r>
  <r>
    <n v="11981"/>
    <x v="1"/>
    <x v="0"/>
    <s v="Damdexon"/>
    <s v="28-04-2016"/>
    <s v="Naperville"/>
    <x v="2"/>
    <n v="3"/>
    <s v="Indianapolis"/>
    <s v="IN"/>
    <s v="28-04-2016"/>
    <n v="751"/>
    <n v="552"/>
    <n v="7541"/>
    <n v="8321"/>
    <n v="65"/>
    <x v="0"/>
    <n v="4"/>
    <n v="17165"/>
  </r>
  <r>
    <n v="11982"/>
    <x v="1"/>
    <x v="7"/>
    <s v="Subdrill"/>
    <s v="15-04-2016"/>
    <s v="Rockford"/>
    <x v="2"/>
    <n v="3"/>
    <s v="Green Bay"/>
    <s v="WI"/>
    <s v="18-04-2016"/>
    <n v="632"/>
    <n v="239"/>
    <n v="229"/>
    <n v="990"/>
    <n v="65"/>
    <x v="0"/>
    <n v="3"/>
    <n v="2090"/>
  </r>
  <r>
    <n v="11983"/>
    <x v="2"/>
    <x v="2"/>
    <s v="Conzumzap"/>
    <s v="29-06-2016"/>
    <s v="Appleton"/>
    <x v="1"/>
    <n v="2"/>
    <s v="Grand Rapids"/>
    <s v="MI"/>
    <s v="01-07-2016"/>
    <n v="1139"/>
    <n v="358"/>
    <n v="4116"/>
    <n v="1848"/>
    <n v="72"/>
    <x v="0"/>
    <n v="9"/>
    <n v="7461"/>
  </r>
  <r>
    <n v="11984"/>
    <x v="1"/>
    <x v="3"/>
    <s v="ontotam"/>
    <s v="07-08-2016"/>
    <s v="Cincinnati"/>
    <x v="4"/>
    <n v="1"/>
    <s v="Gary"/>
    <s v="IN"/>
    <s v="08-08-2016"/>
    <n v="742"/>
    <n v="417"/>
    <n v="4909"/>
    <n v="5540"/>
    <n v="93"/>
    <x v="0"/>
    <n v="7"/>
    <n v="11608"/>
  </r>
  <r>
    <n v="11985"/>
    <x v="2"/>
    <x v="2"/>
    <s v="Trio-dax"/>
    <s v="06-08-2016"/>
    <s v="Dayton"/>
    <x v="4"/>
    <n v="3"/>
    <s v="Elgin"/>
    <s v="IL"/>
    <s v="09-08-2016"/>
    <n v="880"/>
    <n v="362"/>
    <n v="6287"/>
    <n v="4300"/>
    <n v="50"/>
    <x v="0"/>
    <n v="1"/>
    <n v="11829"/>
  </r>
  <r>
    <n v="11986"/>
    <x v="2"/>
    <x v="0"/>
    <s v="Ventocore"/>
    <s v="04-06-2016"/>
    <s v="Toledo"/>
    <x v="4"/>
    <n v="4"/>
    <s v="Detriot"/>
    <s v="MI"/>
    <s v="08-06-2016"/>
    <n v="1191"/>
    <n v="478"/>
    <n v="2326"/>
    <n v="2924"/>
    <n v="87"/>
    <x v="0"/>
    <n v="4"/>
    <n v="6919"/>
  </r>
  <r>
    <n v="11987"/>
    <x v="1"/>
    <x v="6"/>
    <s v="tampquote"/>
    <s v="24-01-2016"/>
    <s v="Lansing"/>
    <x v="0"/>
    <n v="1"/>
    <s v="Dayton"/>
    <s v="OH"/>
    <s v="25-01-2016"/>
    <n v="842"/>
    <n v="566"/>
    <n v="1191"/>
    <n v="5663"/>
    <n v="60"/>
    <x v="0"/>
    <n v="7"/>
    <n v="8262"/>
  </r>
  <r>
    <n v="11988"/>
    <x v="1"/>
    <x v="3"/>
    <s v="Recode"/>
    <s v="19-06-2016"/>
    <s v="Bangor"/>
    <x v="0"/>
    <n v="2"/>
    <s v="Davenport"/>
    <s v="IA"/>
    <s v="21-06-2016"/>
    <n v="736"/>
    <n v="321"/>
    <n v="7013"/>
    <n v="7492"/>
    <n v="80"/>
    <x v="0"/>
    <n v="2"/>
    <n v="15562"/>
  </r>
  <r>
    <n v="11989"/>
    <x v="1"/>
    <x v="3"/>
    <s v="Ganjazone"/>
    <s v="08-01-2016"/>
    <s v="Elgin"/>
    <x v="2"/>
    <n v="3"/>
    <s v="Cincinnati"/>
    <s v="OH"/>
    <s v="09-01-2016"/>
    <n v="1135"/>
    <n v="518"/>
    <n v="431"/>
    <n v="872"/>
    <n v="66"/>
    <x v="0"/>
    <n v="8"/>
    <n v="2956"/>
  </r>
  <r>
    <n v="11990"/>
    <x v="1"/>
    <x v="2"/>
    <s v="hottaxon"/>
    <s v="29-07-2016"/>
    <s v="Skokie"/>
    <x v="2"/>
    <n v="5"/>
    <s v="Chicago"/>
    <s v="IL"/>
    <s v="03-08-2016"/>
    <n v="429"/>
    <n v="216"/>
    <n v="6711"/>
    <n v="5593"/>
    <n v="58"/>
    <x v="1"/>
    <n v="2"/>
    <n v="12949"/>
  </r>
  <r>
    <n v="11991"/>
    <x v="1"/>
    <x v="2"/>
    <s v="Keyzunbase"/>
    <s v="19-07-2016"/>
    <s v="Kalamazoo"/>
    <x v="0"/>
    <n v="7"/>
    <s v="Bangor"/>
    <s v="MI"/>
    <s v="26-07-2016"/>
    <n v="208"/>
    <n v="208"/>
    <n v="4491"/>
    <n v="2730"/>
    <n v="50"/>
    <x v="1"/>
    <n v="1"/>
    <n v="7637"/>
  </r>
  <r>
    <n v="11992"/>
    <x v="1"/>
    <x v="2"/>
    <s v="K-is"/>
    <s v="14-08-2016"/>
    <s v="Davenport"/>
    <x v="5"/>
    <n v="7"/>
    <s v="Appleton"/>
    <s v="WI"/>
    <s v="21-08-2016"/>
    <n v="745"/>
    <n v="490"/>
    <n v="1599"/>
    <n v="-1215"/>
    <n v="77"/>
    <x v="1"/>
    <n v="1"/>
    <n v="1619"/>
  </r>
  <r>
    <n v="11993"/>
    <x v="1"/>
    <x v="5"/>
    <s v="Villacom"/>
    <s v="01-06-2016"/>
    <s v="Grand Rapids"/>
    <x v="0"/>
    <n v="5"/>
    <s v="Toledo"/>
    <s v="OH"/>
    <s v="06-06-2016"/>
    <n v="594"/>
    <n v="594"/>
    <n v="6902"/>
    <n v="7786"/>
    <n v="56"/>
    <x v="1"/>
    <n v="2"/>
    <n v="15876"/>
  </r>
  <r>
    <n v="11994"/>
    <x v="2"/>
    <x v="7"/>
    <s v="zotit"/>
    <s v="15-01-2016"/>
    <s v="Milwaukee"/>
    <x v="1"/>
    <n v="6"/>
    <s v="Springfield"/>
    <s v="IL"/>
    <s v="21-03-2016"/>
    <n v="364"/>
    <n v="364"/>
    <n v="5284"/>
    <n v="5784"/>
    <n v="88"/>
    <x v="1"/>
    <n v="5"/>
    <n v="11796"/>
  </r>
  <r>
    <n v="11995"/>
    <x v="2"/>
    <x v="0"/>
    <s v="scotquote"/>
    <s v="07-07-2016"/>
    <s v="Springfield"/>
    <x v="2"/>
    <n v="1"/>
    <s v="Skokie"/>
    <s v="IL"/>
    <s v="08-07-2016"/>
    <n v="824"/>
    <n v="432"/>
    <n v="7605"/>
    <n v="8441"/>
    <n v="99"/>
    <x v="2"/>
    <n v="9"/>
    <n v="17302"/>
  </r>
  <r>
    <n v="11996"/>
    <x v="2"/>
    <x v="2"/>
    <s v="Stimmedia"/>
    <s v="18-08-2016"/>
    <s v="Chicago"/>
    <x v="2"/>
    <n v="4"/>
    <s v="Rockford"/>
    <s v="IL"/>
    <s v="22-08-2016"/>
    <n v="1058"/>
    <n v="228"/>
    <n v="726"/>
    <n v="-1273"/>
    <n v="57"/>
    <x v="0"/>
    <n v="7"/>
    <n v="739"/>
  </r>
  <r>
    <n v="11997"/>
    <x v="2"/>
    <x v="2"/>
    <s v="Lazap"/>
    <s v="10-03-2016"/>
    <s v="Indianapolis"/>
    <x v="3"/>
    <n v="3"/>
    <s v="Northbrook"/>
    <s v="IL"/>
    <s v="13-03-2016"/>
    <n v="988"/>
    <n v="352"/>
    <n v="7584"/>
    <n v="5055"/>
    <n v="64"/>
    <x v="0"/>
    <n v="10"/>
    <n v="13979"/>
  </r>
  <r>
    <n v="11998"/>
    <x v="1"/>
    <x v="7"/>
    <s v="Baselux"/>
    <s v="04-08-2016"/>
    <s v="Northbrook"/>
    <x v="2"/>
    <n v="1"/>
    <s v="Naperville"/>
    <s v="IL"/>
    <s v="05-08-2016"/>
    <n v="1193"/>
    <n v="433"/>
    <n v="4390"/>
    <n v="4974"/>
    <n v="74"/>
    <x v="0"/>
    <n v="6"/>
    <n v="10990"/>
  </r>
  <r>
    <n v="11999"/>
    <x v="2"/>
    <x v="3"/>
    <s v="Dingity"/>
    <s v="12-02-2016"/>
    <s v="Detriot"/>
    <x v="0"/>
    <n v="10"/>
    <s v="Monon"/>
    <s v="IN"/>
    <s v="19-02-2016"/>
    <n v="721"/>
    <n v="619"/>
    <n v="1000"/>
    <n v="1362"/>
    <n v="68"/>
    <x v="1"/>
    <n v="7"/>
    <n v="3702"/>
  </r>
  <r>
    <n v="12000"/>
    <x v="2"/>
    <x v="6"/>
    <s v="Fax-ex"/>
    <s v="24-08-2016"/>
    <s v="Gary"/>
    <x v="3"/>
    <n v="9"/>
    <s v="Milwaukee"/>
    <s v="WI"/>
    <s v="30-08-2016"/>
    <n v="702"/>
    <n v="702"/>
    <n v="-488"/>
    <n v="4140"/>
    <n v="60"/>
    <x v="1"/>
    <n v="1"/>
    <n v="50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8F392E-E77B-4169-A570-6E7DF1895A82}" name="PivotTable3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9:L24" firstHeaderRow="1" firstDataRow="2" firstDataCol="3"/>
  <pivotFields count="19">
    <pivotField compact="0" outline="0" showAll="0"/>
    <pivotField axis="axisRow" compact="0" outline="0" showAll="0">
      <items count="4">
        <item sd="0" x="0"/>
        <item sd="0" x="1"/>
        <item sd="0" x="2"/>
        <item t="default"/>
      </items>
    </pivotField>
    <pivotField axis="axisCol" compact="0" outline="0" showAll="0">
      <items count="9">
        <item x="6"/>
        <item x="7"/>
        <item x="5"/>
        <item x="2"/>
        <item x="0"/>
        <item x="3"/>
        <item x="1"/>
        <item x="4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7">
        <item x="5"/>
        <item x="2"/>
        <item x="3"/>
        <item x="0"/>
        <item x="4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</pivotFields>
  <rowFields count="3">
    <field x="1"/>
    <field x="6"/>
    <field x="16"/>
  </rowFields>
  <rowItems count="4">
    <i>
      <x/>
    </i>
    <i>
      <x v="1"/>
    </i>
    <i>
      <x v="2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Revenue" fld="14" baseField="0" baseItem="0"/>
  </dataFields>
  <formats count="2">
    <format dxfId="9">
      <pivotArea type="origin" dataOnly="0" labelOnly="1" outline="0" offset="A1" fieldPosition="0"/>
    </format>
    <format dxfId="10">
      <pivotArea type="origin" dataOnly="0" labelOnly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0B7067-B8AA-452A-B22B-493FF55AAAEA}" name="PivotTable2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11:H16" firstHeaderRow="1" firstDataRow="2" firstDataCol="1"/>
  <pivotFields count="19"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2"/>
        <item x="3"/>
        <item x="0"/>
        <item x="4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hippingCost" fld="13" baseField="0" baseItem="0"/>
  </dataFields>
  <formats count="2">
    <format dxfId="7">
      <pivotArea type="origin" dataOnly="0" labelOnly="1" outline="0" fieldPosition="0"/>
    </format>
    <format dxfId="8">
      <pivotArea type="origin" dataOnly="0" labelOnly="1" outline="0" fieldPosition="0"/>
    </format>
  </formats>
  <chartFormats count="24"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7" format="2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8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2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8" format="2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1A3FA6-85AE-4C4F-B9E3-94953EF69F50}" name="PivotTable1" cacheId="1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J8" firstHeaderRow="1" firstDataRow="2" firstDataCol="1"/>
  <pivotFields count="19"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9">
        <item x="6"/>
        <item x="7"/>
        <item x="5"/>
        <item x="2"/>
        <item x="0"/>
        <item x="3"/>
        <item x="1"/>
        <item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Revenue" fld="14" baseField="0" baseItem="0"/>
  </dataFields>
  <formats count="2">
    <format dxfId="5">
      <pivotArea type="origin" dataOnly="0" labelOnly="1" outline="0" fieldPosition="0"/>
    </format>
    <format dxfId="6">
      <pivotArea type="origin" dataOnly="0" labelOnly="1" outline="0" fieldPosition="0"/>
    </format>
  </formats>
  <chartFormats count="32"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B33D23-968C-456F-966B-5822A7D5E4EB}" name="Table2" displayName="Table2" ref="A1:U2001" totalsRowShown="0">
  <autoFilter ref="A1:U2001" xr:uid="{CFB33D23-968C-456F-966B-5822A7D5E4EB}"/>
  <tableColumns count="21">
    <tableColumn id="1" xr3:uid="{1D9F1F01-31F8-4C40-82AC-AEF1AC88DD9E}" name="TripID"/>
    <tableColumn id="2" xr3:uid="{9174EC14-8719-4088-AD98-1C0039D06343}" name="ShipperID"/>
    <tableColumn id="3" xr3:uid="{B018DDF2-C45B-47CF-BC95-4BCA501F41D5}" name="CategoryID"/>
    <tableColumn id="4" xr3:uid="{AB50AD2F-1504-4525-8CF0-8CB8E57FEBC0}" name="Customer"/>
    <tableColumn id="5" xr3:uid="{49619BB6-E7DF-46AE-90EC-F4AF04F6B3F6}" name="ShipDate"/>
    <tableColumn id="6" xr3:uid="{A764EE41-5D8E-4CD8-99F0-779C1713F1FC}" name="OriginCity"/>
    <tableColumn id="7" xr3:uid="{5014C909-B395-4DA5-87FD-3B768CC39386}" name="OriginState"/>
    <tableColumn id="8" xr3:uid="{910EC6F9-6F4B-46E3-AE8E-B31F34F36F9C}" name="ShipDays"/>
    <tableColumn id="9" xr3:uid="{DFB5140F-BAD7-4F49-ACA3-00799D9022D7}" name="DestinationCity"/>
    <tableColumn id="10" xr3:uid="{5E3B6EE9-AEED-4F84-BAD8-437B77BD6B14}" name="DestinationState"/>
    <tableColumn id="11" xr3:uid="{B1B49795-6E4E-4192-AF89-5CF793ADF576}" name="DeliveryDate"/>
    <tableColumn id="12" xr3:uid="{553D7FA9-9722-4EF5-B380-EE09BC5477AE}" name="TotalMiles"/>
    <tableColumn id="13" xr3:uid="{6555827D-F70D-4C76-84FD-EEFA378D4559}" name="LoadedMiles"/>
    <tableColumn id="14" xr3:uid="{AF7B8208-9EFD-4EA9-9AD3-11CBEF36D239}" name="ShippingCost"/>
    <tableColumn id="15" xr3:uid="{BDB588D1-36AD-4E57-8AE1-A49400DAFEB9}" name="Revenue"/>
    <tableColumn id="16" xr3:uid="{AE686A7E-69FC-41F5-A994-615D88F5EAEF}" name="Capacity"/>
    <tableColumn id="17" xr3:uid="{ADE11DFC-4805-4153-A2CC-45DB6646A528}" name="TripType"/>
    <tableColumn id="18" xr3:uid="{6C6432CE-378F-4F07-B48B-DB000996B442}" name="CheckPoints"/>
    <tableColumn id="20" xr3:uid="{E9354FA8-1930-44A6-B646-0DC626AC079A}" name="FormulaColumn01_AUTOSUM" dataDxfId="2">
      <calculatedColumnFormula>SUM(Table2[[#This Row],[TotalMiles]:[Revenue]])</calculatedColumnFormula>
    </tableColumn>
    <tableColumn id="19" xr3:uid="{B2F3D339-16AE-4955-9729-898A51995B6B}" name="FormulaColumn02_IF" dataDxfId="1">
      <calculatedColumnFormula>IF(Table2[[#This Row],[Revenue]] &gt; 5000, "High Revenue", "")</calculatedColumnFormula>
    </tableColumn>
    <tableColumn id="21" xr3:uid="{9413A3EE-C1BA-4AC7-B099-74002E882B4F}" name="FormulaColumn03_UPPER" dataDxfId="0">
      <calculatedColumnFormula>UPPER(D2)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workbookViewId="0">
      <pane ySplit="1" topLeftCell="A2" activePane="bottomLeft" state="frozen"/>
      <selection pane="bottomLeft" activeCell="A2" sqref="A2"/>
    </sheetView>
  </sheetViews>
  <sheetFormatPr defaultRowHeight="14.45"/>
  <cols>
    <col min="1" max="1" width="8.5703125" bestFit="1" customWidth="1"/>
    <col min="2" max="2" width="11.85546875" bestFit="1" customWidth="1"/>
    <col min="3" max="3" width="13" bestFit="1" customWidth="1"/>
    <col min="4" max="4" width="16.42578125" bestFit="1" customWidth="1"/>
    <col min="5" max="5" width="11.140625" bestFit="1" customWidth="1"/>
    <col min="6" max="6" width="12.42578125" bestFit="1" customWidth="1"/>
    <col min="7" max="7" width="13.140625" bestFit="1" customWidth="1"/>
    <col min="8" max="8" width="11.28515625" bestFit="1" customWidth="1"/>
    <col min="9" max="9" width="16.85546875" bestFit="1" customWidth="1"/>
    <col min="10" max="10" width="18.140625" bestFit="1" customWidth="1"/>
    <col min="11" max="11" width="14.7109375" bestFit="1" customWidth="1"/>
    <col min="12" max="12" width="12.5703125" bestFit="1" customWidth="1"/>
    <col min="13" max="13" width="14.42578125" bestFit="1" customWidth="1"/>
    <col min="14" max="14" width="14.7109375" bestFit="1" customWidth="1"/>
    <col min="15" max="15" width="10.85546875" bestFit="1" customWidth="1"/>
    <col min="16" max="16" width="10.7109375" bestFit="1" customWidth="1"/>
    <col min="17" max="17" width="12.42578125" bestFit="1" customWidth="1"/>
    <col min="18" max="18" width="14" bestFit="1" customWidth="1"/>
    <col min="19" max="19" width="30.140625" bestFit="1" customWidth="1"/>
    <col min="20" max="20" width="22.140625" bestFit="1" customWidth="1"/>
    <col min="21" max="21" width="26.57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10001</v>
      </c>
      <c r="B2">
        <v>1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3</v>
      </c>
      <c r="I2" t="s">
        <v>25</v>
      </c>
      <c r="J2" t="s">
        <v>26</v>
      </c>
      <c r="K2" t="s">
        <v>27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28</v>
      </c>
      <c r="R2">
        <v>9</v>
      </c>
      <c r="S2">
        <f>SUM(Table2[[#This Row],[TotalMiles]:[Revenue]])</f>
        <v>6784</v>
      </c>
      <c r="T2" t="str">
        <f>IF(Table2[[#This Row],[Revenue]] &gt; 5000, "High Revenue", "")</f>
        <v/>
      </c>
      <c r="U2" t="str">
        <f t="shared" ref="U2:U65" si="0">UPPER(D2)</f>
        <v>REDDOIT</v>
      </c>
    </row>
    <row r="3" spans="1:21">
      <c r="A3">
        <v>10002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</v>
      </c>
      <c r="I3" t="s">
        <v>33</v>
      </c>
      <c r="J3" t="s">
        <v>34</v>
      </c>
      <c r="K3" t="s">
        <v>35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28</v>
      </c>
      <c r="R3">
        <v>8</v>
      </c>
      <c r="S3">
        <f>SUM(Table2[[#This Row],[TotalMiles]:[Revenue]])</f>
        <v>2479</v>
      </c>
      <c r="T3" t="str">
        <f>IF(Table2[[#This Row],[Revenue]] &gt; 5000, "High Revenue", "")</f>
        <v/>
      </c>
      <c r="U3" t="str">
        <f t="shared" si="0"/>
        <v>PLUSTAX</v>
      </c>
    </row>
    <row r="4" spans="1:21">
      <c r="A4">
        <v>10003</v>
      </c>
      <c r="B4">
        <v>1</v>
      </c>
      <c r="C4">
        <v>5</v>
      </c>
      <c r="D4" t="s">
        <v>36</v>
      </c>
      <c r="E4" t="s">
        <v>37</v>
      </c>
      <c r="F4" t="s">
        <v>33</v>
      </c>
      <c r="G4" t="s">
        <v>34</v>
      </c>
      <c r="H4">
        <v>1</v>
      </c>
      <c r="I4" t="s">
        <v>38</v>
      </c>
      <c r="J4" t="s">
        <v>34</v>
      </c>
      <c r="K4" t="s">
        <v>39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28</v>
      </c>
      <c r="R4">
        <v>2</v>
      </c>
      <c r="S4">
        <f>SUM(Table2[[#This Row],[TotalMiles]:[Revenue]])</f>
        <v>2354</v>
      </c>
      <c r="T4" t="str">
        <f>IF(Table2[[#This Row],[Revenue]] &gt; 5000, "High Revenue", "")</f>
        <v/>
      </c>
      <c r="U4" t="str">
        <f t="shared" si="0"/>
        <v>BAMITY</v>
      </c>
    </row>
    <row r="5" spans="1:21">
      <c r="A5">
        <v>10004</v>
      </c>
      <c r="B5">
        <v>1</v>
      </c>
      <c r="C5">
        <v>4</v>
      </c>
      <c r="D5" t="s">
        <v>40</v>
      </c>
      <c r="E5" t="s">
        <v>41</v>
      </c>
      <c r="F5" t="s">
        <v>42</v>
      </c>
      <c r="G5" t="s">
        <v>34</v>
      </c>
      <c r="H5">
        <v>4</v>
      </c>
      <c r="I5" t="s">
        <v>43</v>
      </c>
      <c r="J5" t="s">
        <v>34</v>
      </c>
      <c r="K5" t="s">
        <v>37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28</v>
      </c>
      <c r="R5">
        <v>10</v>
      </c>
      <c r="S5">
        <f>SUM(Table2[[#This Row],[TotalMiles]:[Revenue]])</f>
        <v>14126</v>
      </c>
      <c r="T5" t="str">
        <f>IF(Table2[[#This Row],[Revenue]] &gt; 5000, "High Revenue", "")</f>
        <v>High Revenue</v>
      </c>
      <c r="U5" t="str">
        <f t="shared" si="0"/>
        <v>QUOTELANE</v>
      </c>
    </row>
    <row r="6" spans="1:21">
      <c r="A6">
        <v>10005</v>
      </c>
      <c r="B6">
        <v>1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1</v>
      </c>
      <c r="I6" t="s">
        <v>48</v>
      </c>
      <c r="J6" t="s">
        <v>34</v>
      </c>
      <c r="K6" t="s">
        <v>30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28</v>
      </c>
      <c r="R6">
        <v>4</v>
      </c>
      <c r="S6">
        <f>SUM(Table2[[#This Row],[TotalMiles]:[Revenue]])</f>
        <v>15190</v>
      </c>
      <c r="T6" t="str">
        <f>IF(Table2[[#This Row],[Revenue]] &gt; 5000, "High Revenue", "")</f>
        <v>High Revenue</v>
      </c>
      <c r="U6" t="str">
        <f t="shared" si="0"/>
        <v>VIATOM</v>
      </c>
    </row>
    <row r="7" spans="1:21">
      <c r="A7">
        <v>10006</v>
      </c>
      <c r="B7">
        <v>1</v>
      </c>
      <c r="C7">
        <v>4</v>
      </c>
      <c r="D7" t="s">
        <v>49</v>
      </c>
      <c r="E7" t="s">
        <v>50</v>
      </c>
      <c r="F7" t="s">
        <v>48</v>
      </c>
      <c r="G7" t="s">
        <v>34</v>
      </c>
      <c r="H7">
        <v>3</v>
      </c>
      <c r="I7" t="s">
        <v>51</v>
      </c>
      <c r="J7" t="s">
        <v>34</v>
      </c>
      <c r="K7" t="s">
        <v>52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28</v>
      </c>
      <c r="R7">
        <v>2</v>
      </c>
      <c r="S7">
        <f>SUM(Table2[[#This Row],[TotalMiles]:[Revenue]])</f>
        <v>13822</v>
      </c>
      <c r="T7" t="str">
        <f>IF(Table2[[#This Row],[Revenue]] &gt; 5000, "High Revenue", "")</f>
        <v>High Revenue</v>
      </c>
      <c r="U7" t="str">
        <f t="shared" si="0"/>
        <v>SILVERFASE</v>
      </c>
    </row>
    <row r="8" spans="1:21">
      <c r="A8">
        <v>10007</v>
      </c>
      <c r="B8">
        <v>1</v>
      </c>
      <c r="C8">
        <v>4</v>
      </c>
      <c r="D8" t="s">
        <v>53</v>
      </c>
      <c r="E8" t="s">
        <v>54</v>
      </c>
      <c r="F8" t="s">
        <v>55</v>
      </c>
      <c r="G8" t="s">
        <v>24</v>
      </c>
      <c r="H8">
        <v>4</v>
      </c>
      <c r="I8" t="s">
        <v>56</v>
      </c>
      <c r="J8" t="s">
        <v>47</v>
      </c>
      <c r="K8" t="s">
        <v>57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28</v>
      </c>
      <c r="R8">
        <v>4</v>
      </c>
      <c r="S8">
        <f>SUM(Table2[[#This Row],[TotalMiles]:[Revenue]])</f>
        <v>8435</v>
      </c>
      <c r="T8" t="str">
        <f>IF(Table2[[#This Row],[Revenue]] &gt; 5000, "High Revenue", "")</f>
        <v/>
      </c>
      <c r="U8" t="str">
        <f t="shared" si="0"/>
        <v>O-JOB</v>
      </c>
    </row>
    <row r="9" spans="1:21">
      <c r="A9">
        <v>10008</v>
      </c>
      <c r="B9">
        <v>2</v>
      </c>
      <c r="C9">
        <v>4</v>
      </c>
      <c r="D9" t="s">
        <v>58</v>
      </c>
      <c r="E9" t="s">
        <v>59</v>
      </c>
      <c r="F9" t="s">
        <v>60</v>
      </c>
      <c r="G9" t="s">
        <v>47</v>
      </c>
      <c r="H9">
        <v>4</v>
      </c>
      <c r="I9" t="s">
        <v>31</v>
      </c>
      <c r="J9" t="s">
        <v>32</v>
      </c>
      <c r="K9" t="s">
        <v>61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28</v>
      </c>
      <c r="R9">
        <v>4</v>
      </c>
      <c r="S9">
        <f>SUM(Table2[[#This Row],[TotalMiles]:[Revenue]])</f>
        <v>14488</v>
      </c>
      <c r="T9" t="str">
        <f>IF(Table2[[#This Row],[Revenue]] &gt; 5000, "High Revenue", "")</f>
        <v>High Revenue</v>
      </c>
      <c r="U9" t="str">
        <f t="shared" si="0"/>
        <v>HOWTAXON</v>
      </c>
    </row>
    <row r="10" spans="1:21">
      <c r="A10">
        <v>10009</v>
      </c>
      <c r="B10">
        <v>1</v>
      </c>
      <c r="C10">
        <v>6</v>
      </c>
      <c r="D10" t="s">
        <v>62</v>
      </c>
      <c r="E10" t="s">
        <v>63</v>
      </c>
      <c r="F10" t="s">
        <v>64</v>
      </c>
      <c r="G10" t="s">
        <v>34</v>
      </c>
      <c r="H10">
        <v>3</v>
      </c>
      <c r="I10" t="s">
        <v>65</v>
      </c>
      <c r="J10" t="s">
        <v>32</v>
      </c>
      <c r="K10" t="s">
        <v>66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28</v>
      </c>
      <c r="R10">
        <v>4</v>
      </c>
      <c r="S10">
        <f>SUM(Table2[[#This Row],[TotalMiles]:[Revenue]])</f>
        <v>9194</v>
      </c>
      <c r="T10" t="str">
        <f>IF(Table2[[#This Row],[Revenue]] &gt; 5000, "High Revenue", "")</f>
        <v/>
      </c>
      <c r="U10" t="str">
        <f t="shared" si="0"/>
        <v>XX-WAY</v>
      </c>
    </row>
    <row r="11" spans="1:21">
      <c r="A11">
        <v>10010</v>
      </c>
      <c r="B11">
        <v>2</v>
      </c>
      <c r="C11">
        <v>6</v>
      </c>
      <c r="D11" t="s">
        <v>67</v>
      </c>
      <c r="E11" t="s">
        <v>68</v>
      </c>
      <c r="F11" t="s">
        <v>56</v>
      </c>
      <c r="G11" t="s">
        <v>47</v>
      </c>
      <c r="H11">
        <v>10</v>
      </c>
      <c r="I11" t="s">
        <v>69</v>
      </c>
      <c r="J11" t="s">
        <v>24</v>
      </c>
      <c r="K11" t="s">
        <v>70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71</v>
      </c>
      <c r="R11">
        <v>4</v>
      </c>
      <c r="S11">
        <f>SUM(Table2[[#This Row],[TotalMiles]:[Revenue]])</f>
        <v>9320</v>
      </c>
      <c r="T11" t="str">
        <f>IF(Table2[[#This Row],[Revenue]] &gt; 5000, "High Revenue", "")</f>
        <v/>
      </c>
      <c r="U11" t="str">
        <f t="shared" si="0"/>
        <v>SAN-PLEX</v>
      </c>
    </row>
    <row r="12" spans="1:21">
      <c r="A12">
        <v>10011</v>
      </c>
      <c r="B12">
        <v>1</v>
      </c>
      <c r="C12">
        <v>7</v>
      </c>
      <c r="D12" t="s">
        <v>72</v>
      </c>
      <c r="E12" t="s">
        <v>73</v>
      </c>
      <c r="F12" t="s">
        <v>65</v>
      </c>
      <c r="G12" t="s">
        <v>32</v>
      </c>
      <c r="H12">
        <v>5</v>
      </c>
      <c r="I12" t="s">
        <v>74</v>
      </c>
      <c r="J12" t="s">
        <v>24</v>
      </c>
      <c r="K12" t="s">
        <v>75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71</v>
      </c>
      <c r="R12">
        <v>10</v>
      </c>
      <c r="S12">
        <f>SUM(Table2[[#This Row],[TotalMiles]:[Revenue]])</f>
        <v>8614</v>
      </c>
      <c r="T12" t="str">
        <f>IF(Table2[[#This Row],[Revenue]] &gt; 5000, "High Revenue", "")</f>
        <v/>
      </c>
      <c r="U12" t="str">
        <f t="shared" si="0"/>
        <v>DENTOCITY</v>
      </c>
    </row>
    <row r="13" spans="1:21">
      <c r="A13">
        <v>10012</v>
      </c>
      <c r="B13">
        <v>2</v>
      </c>
      <c r="C13">
        <v>7</v>
      </c>
      <c r="D13" t="s">
        <v>76</v>
      </c>
      <c r="E13" t="s">
        <v>77</v>
      </c>
      <c r="F13" t="s">
        <v>78</v>
      </c>
      <c r="G13" t="s">
        <v>32</v>
      </c>
      <c r="H13">
        <v>6</v>
      </c>
      <c r="I13" t="s">
        <v>64</v>
      </c>
      <c r="J13" t="s">
        <v>34</v>
      </c>
      <c r="K13" t="s">
        <v>79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71</v>
      </c>
      <c r="R13">
        <v>2</v>
      </c>
      <c r="S13">
        <f>SUM(Table2[[#This Row],[TotalMiles]:[Revenue]])</f>
        <v>8121</v>
      </c>
      <c r="T13" t="str">
        <f>IF(Table2[[#This Row],[Revenue]] &gt; 5000, "High Revenue", "")</f>
        <v/>
      </c>
      <c r="U13" t="str">
        <f t="shared" si="0"/>
        <v>INDI-DOX</v>
      </c>
    </row>
    <row r="14" spans="1:21">
      <c r="A14">
        <v>10013</v>
      </c>
      <c r="B14">
        <v>2</v>
      </c>
      <c r="C14">
        <v>6</v>
      </c>
      <c r="D14" t="s">
        <v>80</v>
      </c>
      <c r="E14" t="s">
        <v>81</v>
      </c>
      <c r="F14" t="s">
        <v>51</v>
      </c>
      <c r="G14" t="s">
        <v>34</v>
      </c>
      <c r="H14">
        <v>9</v>
      </c>
      <c r="I14" t="s">
        <v>46</v>
      </c>
      <c r="J14" t="s">
        <v>47</v>
      </c>
      <c r="K14" t="s">
        <v>82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71</v>
      </c>
      <c r="R14">
        <v>5</v>
      </c>
      <c r="S14">
        <f>SUM(Table2[[#This Row],[TotalMiles]:[Revenue]])</f>
        <v>2379</v>
      </c>
      <c r="T14" t="str">
        <f>IF(Table2[[#This Row],[Revenue]] &gt; 5000, "High Revenue", "")</f>
        <v/>
      </c>
      <c r="U14" t="str">
        <f t="shared" si="0"/>
        <v>DAMDEXON</v>
      </c>
    </row>
    <row r="15" spans="1:21">
      <c r="A15">
        <v>10014</v>
      </c>
      <c r="B15">
        <v>2</v>
      </c>
      <c r="C15">
        <v>8</v>
      </c>
      <c r="D15" t="s">
        <v>83</v>
      </c>
      <c r="E15" t="s">
        <v>84</v>
      </c>
      <c r="F15" t="s">
        <v>43</v>
      </c>
      <c r="G15" t="s">
        <v>34</v>
      </c>
      <c r="H15">
        <v>10</v>
      </c>
      <c r="I15" t="s">
        <v>78</v>
      </c>
      <c r="J15" t="s">
        <v>32</v>
      </c>
      <c r="K15" t="s">
        <v>85</v>
      </c>
      <c r="L15">
        <v>1175</v>
      </c>
      <c r="M15">
        <v>361</v>
      </c>
      <c r="N15">
        <v>763</v>
      </c>
      <c r="O15">
        <v>1477</v>
      </c>
      <c r="P15">
        <v>50</v>
      </c>
      <c r="Q15" t="s">
        <v>71</v>
      </c>
      <c r="R15">
        <v>10</v>
      </c>
      <c r="S15">
        <f>SUM(Table2[[#This Row],[TotalMiles]:[Revenue]])</f>
        <v>3776</v>
      </c>
      <c r="T15" t="str">
        <f>IF(Table2[[#This Row],[Revenue]] &gt; 5000, "High Revenue", "")</f>
        <v/>
      </c>
      <c r="U15" t="str">
        <f t="shared" si="0"/>
        <v>SUBDRILL</v>
      </c>
    </row>
    <row r="16" spans="1:21">
      <c r="A16">
        <v>10015</v>
      </c>
      <c r="B16">
        <v>2</v>
      </c>
      <c r="C16">
        <v>6</v>
      </c>
      <c r="D16" t="s">
        <v>86</v>
      </c>
      <c r="E16" t="s">
        <v>87</v>
      </c>
      <c r="F16" t="s">
        <v>88</v>
      </c>
      <c r="G16" t="s">
        <v>32</v>
      </c>
      <c r="H16">
        <v>1</v>
      </c>
      <c r="I16" t="s">
        <v>23</v>
      </c>
      <c r="J16" t="s">
        <v>24</v>
      </c>
      <c r="K16" t="s">
        <v>45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89</v>
      </c>
      <c r="R16">
        <v>4</v>
      </c>
      <c r="S16">
        <f>SUM(Table2[[#This Row],[TotalMiles]:[Revenue]])</f>
        <v>11105</v>
      </c>
      <c r="T16" t="str">
        <f>IF(Table2[[#This Row],[Revenue]] &gt; 5000, "High Revenue", "")</f>
        <v>High Revenue</v>
      </c>
      <c r="U16" t="str">
        <f t="shared" si="0"/>
        <v>CONZUMZAP</v>
      </c>
    </row>
    <row r="17" spans="1:21">
      <c r="A17">
        <v>10016</v>
      </c>
      <c r="B17">
        <v>2</v>
      </c>
      <c r="C17">
        <v>6</v>
      </c>
      <c r="D17" t="s">
        <v>90</v>
      </c>
      <c r="E17" t="s">
        <v>91</v>
      </c>
      <c r="F17" t="s">
        <v>92</v>
      </c>
      <c r="G17" t="s">
        <v>26</v>
      </c>
      <c r="H17">
        <v>1</v>
      </c>
      <c r="I17" t="s">
        <v>60</v>
      </c>
      <c r="J17" t="s">
        <v>47</v>
      </c>
      <c r="K17" t="s">
        <v>93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28</v>
      </c>
      <c r="R17">
        <v>5</v>
      </c>
      <c r="S17">
        <f>SUM(Table2[[#This Row],[TotalMiles]:[Revenue]])</f>
        <v>3600</v>
      </c>
      <c r="T17" t="str">
        <f>IF(Table2[[#This Row],[Revenue]] &gt; 5000, "High Revenue", "")</f>
        <v/>
      </c>
      <c r="U17" t="str">
        <f t="shared" si="0"/>
        <v>ONTOTAM</v>
      </c>
    </row>
    <row r="18" spans="1:21">
      <c r="A18">
        <v>10017</v>
      </c>
      <c r="B18">
        <v>2</v>
      </c>
      <c r="C18">
        <v>7</v>
      </c>
      <c r="D18" t="s">
        <v>94</v>
      </c>
      <c r="E18" t="s">
        <v>95</v>
      </c>
      <c r="F18" t="s">
        <v>96</v>
      </c>
      <c r="G18" t="s">
        <v>26</v>
      </c>
      <c r="H18">
        <v>4</v>
      </c>
      <c r="I18" t="s">
        <v>97</v>
      </c>
      <c r="J18" t="s">
        <v>34</v>
      </c>
      <c r="K18" t="s">
        <v>98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28</v>
      </c>
      <c r="R18">
        <v>1</v>
      </c>
      <c r="S18">
        <f>SUM(Table2[[#This Row],[TotalMiles]:[Revenue]])</f>
        <v>9699</v>
      </c>
      <c r="T18" t="str">
        <f>IF(Table2[[#This Row],[Revenue]] &gt; 5000, "High Revenue", "")</f>
        <v/>
      </c>
      <c r="U18" t="str">
        <f t="shared" si="0"/>
        <v>TRIO-DAX</v>
      </c>
    </row>
    <row r="19" spans="1:21">
      <c r="A19">
        <v>10018</v>
      </c>
      <c r="B19">
        <v>1</v>
      </c>
      <c r="C19">
        <v>8</v>
      </c>
      <c r="D19" t="s">
        <v>99</v>
      </c>
      <c r="E19" t="s">
        <v>100</v>
      </c>
      <c r="F19" t="s">
        <v>25</v>
      </c>
      <c r="G19" t="s">
        <v>26</v>
      </c>
      <c r="H19">
        <v>2</v>
      </c>
      <c r="I19" t="s">
        <v>55</v>
      </c>
      <c r="J19" t="s">
        <v>24</v>
      </c>
      <c r="K19" t="s">
        <v>101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28</v>
      </c>
      <c r="R19">
        <v>9</v>
      </c>
      <c r="S19">
        <f>SUM(Table2[[#This Row],[TotalMiles]:[Revenue]])</f>
        <v>2187</v>
      </c>
      <c r="T19" t="str">
        <f>IF(Table2[[#This Row],[Revenue]] &gt; 5000, "High Revenue", "")</f>
        <v/>
      </c>
      <c r="U19" t="str">
        <f t="shared" si="0"/>
        <v>VENTOCORE</v>
      </c>
    </row>
    <row r="20" spans="1:21">
      <c r="A20">
        <v>10019</v>
      </c>
      <c r="B20">
        <v>1</v>
      </c>
      <c r="C20">
        <v>5</v>
      </c>
      <c r="D20" t="s">
        <v>102</v>
      </c>
      <c r="E20" t="s">
        <v>103</v>
      </c>
      <c r="F20" t="s">
        <v>69</v>
      </c>
      <c r="G20" t="s">
        <v>24</v>
      </c>
      <c r="H20">
        <v>9</v>
      </c>
      <c r="I20" t="s">
        <v>96</v>
      </c>
      <c r="J20" t="s">
        <v>26</v>
      </c>
      <c r="K20" t="s">
        <v>104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71</v>
      </c>
      <c r="R20">
        <v>1</v>
      </c>
      <c r="S20">
        <f>SUM(Table2[[#This Row],[TotalMiles]:[Revenue]])</f>
        <v>1429</v>
      </c>
      <c r="T20" t="str">
        <f>IF(Table2[[#This Row],[Revenue]] &gt; 5000, "High Revenue", "")</f>
        <v/>
      </c>
      <c r="U20" t="str">
        <f t="shared" si="0"/>
        <v>TAMPQUOTE</v>
      </c>
    </row>
    <row r="21" spans="1:21">
      <c r="A21">
        <v>10020</v>
      </c>
      <c r="B21">
        <v>2</v>
      </c>
      <c r="C21">
        <v>8</v>
      </c>
      <c r="D21" t="s">
        <v>105</v>
      </c>
      <c r="E21" t="s">
        <v>106</v>
      </c>
      <c r="F21" t="s">
        <v>107</v>
      </c>
      <c r="G21" t="s">
        <v>24</v>
      </c>
      <c r="H21">
        <v>6</v>
      </c>
      <c r="I21" t="s">
        <v>108</v>
      </c>
      <c r="J21" t="s">
        <v>109</v>
      </c>
      <c r="K21" t="s">
        <v>37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71</v>
      </c>
      <c r="R21">
        <v>4</v>
      </c>
      <c r="S21">
        <f>SUM(Table2[[#This Row],[TotalMiles]:[Revenue]])</f>
        <v>5962</v>
      </c>
      <c r="T21" t="str">
        <f>IF(Table2[[#This Row],[Revenue]] &gt; 5000, "High Revenue", "")</f>
        <v/>
      </c>
      <c r="U21" t="str">
        <f t="shared" si="0"/>
        <v>RECODE</v>
      </c>
    </row>
    <row r="22" spans="1:21">
      <c r="A22">
        <v>10021</v>
      </c>
      <c r="B22">
        <v>1</v>
      </c>
      <c r="C22">
        <v>6</v>
      </c>
      <c r="D22" t="s">
        <v>110</v>
      </c>
      <c r="E22" t="s">
        <v>111</v>
      </c>
      <c r="F22" t="s">
        <v>97</v>
      </c>
      <c r="G22" t="s">
        <v>34</v>
      </c>
      <c r="H22">
        <v>2</v>
      </c>
      <c r="I22" t="s">
        <v>92</v>
      </c>
      <c r="J22" t="s">
        <v>26</v>
      </c>
      <c r="K22" t="s">
        <v>112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28</v>
      </c>
      <c r="R22">
        <v>9</v>
      </c>
      <c r="S22">
        <f>SUM(Table2[[#This Row],[TotalMiles]:[Revenue]])</f>
        <v>12703</v>
      </c>
      <c r="T22" t="str">
        <f>IF(Table2[[#This Row],[Revenue]] &gt; 5000, "High Revenue", "")</f>
        <v>High Revenue</v>
      </c>
      <c r="U22" t="str">
        <f t="shared" si="0"/>
        <v>GANJAZONE</v>
      </c>
    </row>
    <row r="23" spans="1:21">
      <c r="A23">
        <v>10022</v>
      </c>
      <c r="B23">
        <v>2</v>
      </c>
      <c r="C23">
        <v>7</v>
      </c>
      <c r="D23" t="s">
        <v>113</v>
      </c>
      <c r="E23" t="s">
        <v>114</v>
      </c>
      <c r="F23" t="s">
        <v>38</v>
      </c>
      <c r="G23" t="s">
        <v>34</v>
      </c>
      <c r="H23">
        <v>2</v>
      </c>
      <c r="I23" t="s">
        <v>42</v>
      </c>
      <c r="J23" t="s">
        <v>34</v>
      </c>
      <c r="K23" t="s">
        <v>115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28</v>
      </c>
      <c r="R23">
        <v>7</v>
      </c>
      <c r="S23">
        <f>SUM(Table2[[#This Row],[TotalMiles]:[Revenue]])</f>
        <v>9014</v>
      </c>
      <c r="T23" t="str">
        <f>IF(Table2[[#This Row],[Revenue]] &gt; 5000, "High Revenue", "")</f>
        <v/>
      </c>
      <c r="U23" t="str">
        <f t="shared" si="0"/>
        <v>HOTTAXON</v>
      </c>
    </row>
    <row r="24" spans="1:21">
      <c r="A24">
        <v>10023</v>
      </c>
      <c r="B24">
        <v>2</v>
      </c>
      <c r="C24">
        <v>6</v>
      </c>
      <c r="D24" t="s">
        <v>116</v>
      </c>
      <c r="E24" t="s">
        <v>117</v>
      </c>
      <c r="F24" t="s">
        <v>74</v>
      </c>
      <c r="G24" t="s">
        <v>24</v>
      </c>
      <c r="H24">
        <v>1</v>
      </c>
      <c r="I24" t="s">
        <v>107</v>
      </c>
      <c r="J24" t="s">
        <v>24</v>
      </c>
      <c r="K24" t="s">
        <v>52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28</v>
      </c>
      <c r="R24">
        <v>9</v>
      </c>
      <c r="S24">
        <f>SUM(Table2[[#This Row],[TotalMiles]:[Revenue]])</f>
        <v>11710</v>
      </c>
      <c r="T24" t="str">
        <f>IF(Table2[[#This Row],[Revenue]] &gt; 5000, "High Revenue", "")</f>
        <v>High Revenue</v>
      </c>
      <c r="U24" t="str">
        <f t="shared" si="0"/>
        <v>KEYZUNBASE</v>
      </c>
    </row>
    <row r="25" spans="1:21">
      <c r="A25">
        <v>10024</v>
      </c>
      <c r="B25">
        <v>2</v>
      </c>
      <c r="C25">
        <v>6</v>
      </c>
      <c r="D25" t="s">
        <v>118</v>
      </c>
      <c r="E25" t="s">
        <v>119</v>
      </c>
      <c r="F25" t="s">
        <v>108</v>
      </c>
      <c r="G25" t="s">
        <v>109</v>
      </c>
      <c r="H25">
        <v>2</v>
      </c>
      <c r="I25" t="s">
        <v>88</v>
      </c>
      <c r="J25" t="s">
        <v>32</v>
      </c>
      <c r="K25" t="s">
        <v>27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28</v>
      </c>
      <c r="R25">
        <v>9</v>
      </c>
      <c r="S25">
        <f>SUM(Table2[[#This Row],[TotalMiles]:[Revenue]])</f>
        <v>2964</v>
      </c>
      <c r="T25" t="str">
        <f>IF(Table2[[#This Row],[Revenue]] &gt; 5000, "High Revenue", "")</f>
        <v/>
      </c>
      <c r="U25" t="str">
        <f t="shared" si="0"/>
        <v>K-IS</v>
      </c>
    </row>
    <row r="26" spans="1:21">
      <c r="A26">
        <v>10025</v>
      </c>
      <c r="B26">
        <v>1</v>
      </c>
      <c r="C26">
        <v>4</v>
      </c>
      <c r="D26" t="s">
        <v>120</v>
      </c>
      <c r="E26" t="s">
        <v>121</v>
      </c>
      <c r="F26" t="s">
        <v>23</v>
      </c>
      <c r="G26" t="s">
        <v>24</v>
      </c>
      <c r="H26">
        <v>2</v>
      </c>
      <c r="I26" t="s">
        <v>25</v>
      </c>
      <c r="J26" t="s">
        <v>26</v>
      </c>
      <c r="K26" t="s">
        <v>122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28</v>
      </c>
      <c r="R26">
        <v>4</v>
      </c>
      <c r="S26">
        <f>SUM(Table2[[#This Row],[TotalMiles]:[Revenue]])</f>
        <v>2550</v>
      </c>
      <c r="T26" t="str">
        <f>IF(Table2[[#This Row],[Revenue]] &gt; 5000, "High Revenue", "")</f>
        <v/>
      </c>
      <c r="U26" t="str">
        <f t="shared" si="0"/>
        <v>VILLACOM</v>
      </c>
    </row>
    <row r="27" spans="1:21">
      <c r="A27">
        <v>10026</v>
      </c>
      <c r="B27">
        <v>2</v>
      </c>
      <c r="C27">
        <v>6</v>
      </c>
      <c r="D27" t="s">
        <v>123</v>
      </c>
      <c r="E27" t="s">
        <v>124</v>
      </c>
      <c r="F27" t="s">
        <v>31</v>
      </c>
      <c r="G27" t="s">
        <v>32</v>
      </c>
      <c r="H27">
        <v>2</v>
      </c>
      <c r="I27" t="s">
        <v>33</v>
      </c>
      <c r="J27" t="s">
        <v>34</v>
      </c>
      <c r="K27" t="s">
        <v>125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28</v>
      </c>
      <c r="R27">
        <v>7</v>
      </c>
      <c r="S27">
        <f>SUM(Table2[[#This Row],[TotalMiles]:[Revenue]])</f>
        <v>2334</v>
      </c>
      <c r="T27" t="str">
        <f>IF(Table2[[#This Row],[Revenue]] &gt; 5000, "High Revenue", "")</f>
        <v/>
      </c>
      <c r="U27" t="str">
        <f t="shared" si="0"/>
        <v>ZOTIT</v>
      </c>
    </row>
    <row r="28" spans="1:21">
      <c r="A28">
        <v>10027</v>
      </c>
      <c r="B28">
        <v>2</v>
      </c>
      <c r="C28">
        <v>8</v>
      </c>
      <c r="D28" t="s">
        <v>126</v>
      </c>
      <c r="E28" t="s">
        <v>127</v>
      </c>
      <c r="F28" t="s">
        <v>33</v>
      </c>
      <c r="G28" t="s">
        <v>34</v>
      </c>
      <c r="H28">
        <v>2</v>
      </c>
      <c r="I28" t="s">
        <v>38</v>
      </c>
      <c r="J28" t="s">
        <v>34</v>
      </c>
      <c r="K28" t="s">
        <v>128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28</v>
      </c>
      <c r="R28">
        <v>7</v>
      </c>
      <c r="S28">
        <f>SUM(Table2[[#This Row],[TotalMiles]:[Revenue]])</f>
        <v>4063</v>
      </c>
      <c r="T28" t="str">
        <f>IF(Table2[[#This Row],[Revenue]] &gt; 5000, "High Revenue", "")</f>
        <v/>
      </c>
      <c r="U28" t="str">
        <f t="shared" si="0"/>
        <v>SCOTQUOTE</v>
      </c>
    </row>
    <row r="29" spans="1:21">
      <c r="A29">
        <v>10028</v>
      </c>
      <c r="B29">
        <v>1</v>
      </c>
      <c r="C29">
        <v>4</v>
      </c>
      <c r="D29" t="s">
        <v>129</v>
      </c>
      <c r="E29" t="s">
        <v>115</v>
      </c>
      <c r="F29" t="s">
        <v>42</v>
      </c>
      <c r="G29" t="s">
        <v>34</v>
      </c>
      <c r="H29">
        <v>2</v>
      </c>
      <c r="I29" t="s">
        <v>43</v>
      </c>
      <c r="J29" t="s">
        <v>34</v>
      </c>
      <c r="K29" t="s">
        <v>130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28</v>
      </c>
      <c r="R29">
        <v>6</v>
      </c>
      <c r="S29">
        <f>SUM(Table2[[#This Row],[TotalMiles]:[Revenue]])</f>
        <v>7916</v>
      </c>
      <c r="T29" t="str">
        <f>IF(Table2[[#This Row],[Revenue]] &gt; 5000, "High Revenue", "")</f>
        <v/>
      </c>
      <c r="U29" t="str">
        <f t="shared" si="0"/>
        <v>STIMMEDIA</v>
      </c>
    </row>
    <row r="30" spans="1:21">
      <c r="A30">
        <v>10029</v>
      </c>
      <c r="B30">
        <v>1</v>
      </c>
      <c r="C30">
        <v>8</v>
      </c>
      <c r="D30" t="s">
        <v>131</v>
      </c>
      <c r="E30" t="s">
        <v>132</v>
      </c>
      <c r="F30" t="s">
        <v>46</v>
      </c>
      <c r="G30" t="s">
        <v>47</v>
      </c>
      <c r="H30">
        <v>4</v>
      </c>
      <c r="I30" t="s">
        <v>48</v>
      </c>
      <c r="J30" t="s">
        <v>34</v>
      </c>
      <c r="K30" t="s">
        <v>133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28</v>
      </c>
      <c r="R30">
        <v>5</v>
      </c>
      <c r="S30">
        <f>SUM(Table2[[#This Row],[TotalMiles]:[Revenue]])</f>
        <v>18722</v>
      </c>
      <c r="T30" t="str">
        <f>IF(Table2[[#This Row],[Revenue]] &gt; 5000, "High Revenue", "")</f>
        <v>High Revenue</v>
      </c>
      <c r="U30" t="str">
        <f t="shared" si="0"/>
        <v>LAZAP</v>
      </c>
    </row>
    <row r="31" spans="1:21">
      <c r="A31">
        <v>10030</v>
      </c>
      <c r="B31">
        <v>2</v>
      </c>
      <c r="C31">
        <v>6</v>
      </c>
      <c r="D31" t="s">
        <v>134</v>
      </c>
      <c r="E31" t="s">
        <v>135</v>
      </c>
      <c r="F31" t="s">
        <v>48</v>
      </c>
      <c r="G31" t="s">
        <v>34</v>
      </c>
      <c r="H31">
        <v>10</v>
      </c>
      <c r="I31" t="s">
        <v>51</v>
      </c>
      <c r="J31" t="s">
        <v>34</v>
      </c>
      <c r="K31" t="s">
        <v>136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71</v>
      </c>
      <c r="R31">
        <v>8</v>
      </c>
      <c r="S31">
        <f>SUM(Table2[[#This Row],[TotalMiles]:[Revenue]])</f>
        <v>5347</v>
      </c>
      <c r="T31" t="str">
        <f>IF(Table2[[#This Row],[Revenue]] &gt; 5000, "High Revenue", "")</f>
        <v/>
      </c>
      <c r="U31" t="str">
        <f t="shared" si="0"/>
        <v>BASELUX</v>
      </c>
    </row>
    <row r="32" spans="1:21">
      <c r="A32">
        <v>10031</v>
      </c>
      <c r="B32">
        <v>1</v>
      </c>
      <c r="C32">
        <v>5</v>
      </c>
      <c r="D32" t="s">
        <v>137</v>
      </c>
      <c r="E32" t="s">
        <v>138</v>
      </c>
      <c r="F32" t="s">
        <v>55</v>
      </c>
      <c r="G32" t="s">
        <v>24</v>
      </c>
      <c r="H32">
        <v>7</v>
      </c>
      <c r="I32" t="s">
        <v>56</v>
      </c>
      <c r="J32" t="s">
        <v>47</v>
      </c>
      <c r="K32" t="s">
        <v>139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71</v>
      </c>
      <c r="R32">
        <v>10</v>
      </c>
      <c r="S32">
        <f>SUM(Table2[[#This Row],[TotalMiles]:[Revenue]])</f>
        <v>12176</v>
      </c>
      <c r="T32" t="str">
        <f>IF(Table2[[#This Row],[Revenue]] &gt; 5000, "High Revenue", "")</f>
        <v>High Revenue</v>
      </c>
      <c r="U32" t="str">
        <f t="shared" si="0"/>
        <v>DINGITY</v>
      </c>
    </row>
    <row r="33" spans="1:21">
      <c r="A33">
        <v>10032</v>
      </c>
      <c r="B33">
        <v>1</v>
      </c>
      <c r="C33">
        <v>4</v>
      </c>
      <c r="D33" t="s">
        <v>140</v>
      </c>
      <c r="E33" t="s">
        <v>141</v>
      </c>
      <c r="F33" t="s">
        <v>60</v>
      </c>
      <c r="G33" t="s">
        <v>47</v>
      </c>
      <c r="H33">
        <v>6</v>
      </c>
      <c r="I33" t="s">
        <v>31</v>
      </c>
      <c r="J33" t="s">
        <v>32</v>
      </c>
      <c r="K33" t="s">
        <v>142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71</v>
      </c>
      <c r="R33">
        <v>1</v>
      </c>
      <c r="S33">
        <f>SUM(Table2[[#This Row],[TotalMiles]:[Revenue]])</f>
        <v>2040</v>
      </c>
      <c r="T33" t="str">
        <f>IF(Table2[[#This Row],[Revenue]] &gt; 5000, "High Revenue", "")</f>
        <v/>
      </c>
      <c r="U33" t="str">
        <f t="shared" si="0"/>
        <v>FAX-EX</v>
      </c>
    </row>
    <row r="34" spans="1:21">
      <c r="A34">
        <v>10033</v>
      </c>
      <c r="B34">
        <v>2</v>
      </c>
      <c r="C34">
        <v>4</v>
      </c>
      <c r="D34" t="s">
        <v>143</v>
      </c>
      <c r="E34" t="s">
        <v>144</v>
      </c>
      <c r="F34" t="s">
        <v>64</v>
      </c>
      <c r="G34" t="s">
        <v>34</v>
      </c>
      <c r="H34">
        <v>7</v>
      </c>
      <c r="I34" t="s">
        <v>65</v>
      </c>
      <c r="J34" t="s">
        <v>32</v>
      </c>
      <c r="K34" t="s">
        <v>145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71</v>
      </c>
      <c r="R34">
        <v>5</v>
      </c>
      <c r="S34">
        <f>SUM(Table2[[#This Row],[TotalMiles]:[Revenue]])</f>
        <v>90</v>
      </c>
      <c r="T34" t="str">
        <f>IF(Table2[[#This Row],[Revenue]] &gt; 5000, "High Revenue", "")</f>
        <v/>
      </c>
      <c r="U34" t="str">
        <f t="shared" si="0"/>
        <v>DUODAX</v>
      </c>
    </row>
    <row r="35" spans="1:21">
      <c r="A35">
        <v>10034</v>
      </c>
      <c r="B35">
        <v>2</v>
      </c>
      <c r="C35">
        <v>8</v>
      </c>
      <c r="D35" t="s">
        <v>146</v>
      </c>
      <c r="E35" t="s">
        <v>147</v>
      </c>
      <c r="F35" t="s">
        <v>56</v>
      </c>
      <c r="G35" t="s">
        <v>47</v>
      </c>
      <c r="H35">
        <v>9</v>
      </c>
      <c r="I35" t="s">
        <v>69</v>
      </c>
      <c r="J35" t="s">
        <v>24</v>
      </c>
      <c r="K35" t="s">
        <v>85</v>
      </c>
      <c r="L35">
        <v>1012</v>
      </c>
      <c r="M35">
        <v>641</v>
      </c>
      <c r="N35">
        <v>8065</v>
      </c>
      <c r="O35">
        <v>8603</v>
      </c>
      <c r="P35">
        <v>81</v>
      </c>
      <c r="Q35" t="s">
        <v>71</v>
      </c>
      <c r="R35">
        <v>2</v>
      </c>
      <c r="S35">
        <f>SUM(Table2[[#This Row],[TotalMiles]:[Revenue]])</f>
        <v>18321</v>
      </c>
      <c r="T35" t="str">
        <f>IF(Table2[[#This Row],[Revenue]] &gt; 5000, "High Revenue", "")</f>
        <v>High Revenue</v>
      </c>
      <c r="U35" t="str">
        <f t="shared" si="0"/>
        <v>PLANETHOUSE</v>
      </c>
    </row>
    <row r="36" spans="1:21">
      <c r="A36">
        <v>10035</v>
      </c>
      <c r="B36">
        <v>2</v>
      </c>
      <c r="C36">
        <v>5</v>
      </c>
      <c r="D36" t="s">
        <v>148</v>
      </c>
      <c r="E36" t="s">
        <v>149</v>
      </c>
      <c r="F36" t="s">
        <v>65</v>
      </c>
      <c r="G36" t="s">
        <v>32</v>
      </c>
      <c r="H36">
        <v>1</v>
      </c>
      <c r="I36" t="s">
        <v>74</v>
      </c>
      <c r="J36" t="s">
        <v>24</v>
      </c>
      <c r="K36" t="s">
        <v>150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89</v>
      </c>
      <c r="R36">
        <v>2</v>
      </c>
      <c r="S36">
        <f>SUM(Table2[[#This Row],[TotalMiles]:[Revenue]])</f>
        <v>17508</v>
      </c>
      <c r="T36" t="str">
        <f>IF(Table2[[#This Row],[Revenue]] &gt; 5000, "High Revenue", "")</f>
        <v>High Revenue</v>
      </c>
      <c r="U36" t="str">
        <f t="shared" si="0"/>
        <v>OVERTAM</v>
      </c>
    </row>
    <row r="37" spans="1:21">
      <c r="A37">
        <v>10036</v>
      </c>
      <c r="B37">
        <v>2</v>
      </c>
      <c r="C37">
        <v>5</v>
      </c>
      <c r="D37" t="s">
        <v>151</v>
      </c>
      <c r="E37" t="s">
        <v>152</v>
      </c>
      <c r="F37" t="s">
        <v>78</v>
      </c>
      <c r="G37" t="s">
        <v>32</v>
      </c>
      <c r="H37">
        <v>1</v>
      </c>
      <c r="I37" t="s">
        <v>64</v>
      </c>
      <c r="J37" t="s">
        <v>34</v>
      </c>
      <c r="K37" t="s">
        <v>153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28</v>
      </c>
      <c r="R37">
        <v>5</v>
      </c>
      <c r="S37">
        <f>SUM(Table2[[#This Row],[TotalMiles]:[Revenue]])</f>
        <v>16626</v>
      </c>
      <c r="T37" t="str">
        <f>IF(Table2[[#This Row],[Revenue]] &gt; 5000, "High Revenue", "")</f>
        <v>High Revenue</v>
      </c>
      <c r="U37" t="str">
        <f t="shared" si="0"/>
        <v>SOLHOLDINGS</v>
      </c>
    </row>
    <row r="38" spans="1:21">
      <c r="A38">
        <v>10037</v>
      </c>
      <c r="B38">
        <v>2</v>
      </c>
      <c r="C38">
        <v>7</v>
      </c>
      <c r="D38" t="s">
        <v>154</v>
      </c>
      <c r="E38" t="s">
        <v>155</v>
      </c>
      <c r="F38" t="s">
        <v>51</v>
      </c>
      <c r="G38" t="s">
        <v>34</v>
      </c>
      <c r="H38">
        <v>2</v>
      </c>
      <c r="I38" t="s">
        <v>46</v>
      </c>
      <c r="J38" t="s">
        <v>47</v>
      </c>
      <c r="K38" t="s">
        <v>156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28</v>
      </c>
      <c r="R38">
        <v>2</v>
      </c>
      <c r="S38">
        <f>SUM(Table2[[#This Row],[TotalMiles]:[Revenue]])</f>
        <v>7586</v>
      </c>
      <c r="T38" t="str">
        <f>IF(Table2[[#This Row],[Revenue]] &gt; 5000, "High Revenue", "")</f>
        <v/>
      </c>
      <c r="U38" t="str">
        <f t="shared" si="0"/>
        <v>CANNAMCON</v>
      </c>
    </row>
    <row r="39" spans="1:21">
      <c r="A39">
        <v>10038</v>
      </c>
      <c r="B39">
        <v>2</v>
      </c>
      <c r="C39">
        <v>6</v>
      </c>
      <c r="D39" t="s">
        <v>157</v>
      </c>
      <c r="E39" t="s">
        <v>158</v>
      </c>
      <c r="F39" t="s">
        <v>43</v>
      </c>
      <c r="G39" t="s">
        <v>34</v>
      </c>
      <c r="H39">
        <v>2</v>
      </c>
      <c r="I39" t="s">
        <v>78</v>
      </c>
      <c r="J39" t="s">
        <v>32</v>
      </c>
      <c r="K39" t="s">
        <v>159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28</v>
      </c>
      <c r="R39">
        <v>8</v>
      </c>
      <c r="S39">
        <f>SUM(Table2[[#This Row],[TotalMiles]:[Revenue]])</f>
        <v>10814</v>
      </c>
      <c r="T39" t="str">
        <f>IF(Table2[[#This Row],[Revenue]] &gt; 5000, "High Revenue", "")</f>
        <v/>
      </c>
      <c r="U39" t="str">
        <f t="shared" si="0"/>
        <v>ZERFAX</v>
      </c>
    </row>
    <row r="40" spans="1:21">
      <c r="A40">
        <v>10039</v>
      </c>
      <c r="B40">
        <v>1</v>
      </c>
      <c r="C40">
        <v>7</v>
      </c>
      <c r="D40" t="s">
        <v>160</v>
      </c>
      <c r="E40" t="s">
        <v>161</v>
      </c>
      <c r="F40" t="s">
        <v>88</v>
      </c>
      <c r="G40" t="s">
        <v>32</v>
      </c>
      <c r="H40">
        <v>7</v>
      </c>
      <c r="I40" t="s">
        <v>23</v>
      </c>
      <c r="J40" t="s">
        <v>24</v>
      </c>
      <c r="K40" t="s">
        <v>70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71</v>
      </c>
      <c r="R40">
        <v>2</v>
      </c>
      <c r="S40">
        <f>SUM(Table2[[#This Row],[TotalMiles]:[Revenue]])</f>
        <v>4974</v>
      </c>
      <c r="T40" t="str">
        <f>IF(Table2[[#This Row],[Revenue]] &gt; 5000, "High Revenue", "")</f>
        <v/>
      </c>
      <c r="U40" t="str">
        <f t="shared" si="0"/>
        <v>TECHNOLINE</v>
      </c>
    </row>
    <row r="41" spans="1:21">
      <c r="A41">
        <v>10040</v>
      </c>
      <c r="B41">
        <v>1</v>
      </c>
      <c r="C41">
        <v>5</v>
      </c>
      <c r="D41" t="s">
        <v>162</v>
      </c>
      <c r="E41" t="s">
        <v>163</v>
      </c>
      <c r="F41" t="s">
        <v>92</v>
      </c>
      <c r="G41" t="s">
        <v>26</v>
      </c>
      <c r="H41">
        <v>7</v>
      </c>
      <c r="I41" t="s">
        <v>60</v>
      </c>
      <c r="J41" t="s">
        <v>47</v>
      </c>
      <c r="K41" t="s">
        <v>164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71</v>
      </c>
      <c r="R41">
        <v>5</v>
      </c>
      <c r="S41">
        <f>SUM(Table2[[#This Row],[TotalMiles]:[Revenue]])</f>
        <v>10845</v>
      </c>
      <c r="T41" t="str">
        <f>IF(Table2[[#This Row],[Revenue]] &gt; 5000, "High Revenue", "")</f>
        <v>High Revenue</v>
      </c>
      <c r="U41" t="str">
        <f t="shared" si="0"/>
        <v>APPLANET</v>
      </c>
    </row>
    <row r="42" spans="1:21">
      <c r="A42">
        <v>10041</v>
      </c>
      <c r="B42">
        <v>2</v>
      </c>
      <c r="C42">
        <v>5</v>
      </c>
      <c r="D42" t="s">
        <v>165</v>
      </c>
      <c r="E42" t="s">
        <v>166</v>
      </c>
      <c r="F42" t="s">
        <v>96</v>
      </c>
      <c r="G42" t="s">
        <v>26</v>
      </c>
      <c r="H42">
        <v>3</v>
      </c>
      <c r="I42" t="s">
        <v>97</v>
      </c>
      <c r="J42" t="s">
        <v>34</v>
      </c>
      <c r="K42" t="s">
        <v>167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28</v>
      </c>
      <c r="R42">
        <v>5</v>
      </c>
      <c r="S42">
        <f>SUM(Table2[[#This Row],[TotalMiles]:[Revenue]])</f>
        <v>16161</v>
      </c>
      <c r="T42" t="str">
        <f>IF(Table2[[#This Row],[Revenue]] &gt; 5000, "High Revenue", "")</f>
        <v>High Revenue</v>
      </c>
      <c r="U42" t="str">
        <f t="shared" si="0"/>
        <v>ZONCONE</v>
      </c>
    </row>
    <row r="43" spans="1:21">
      <c r="A43">
        <v>10042</v>
      </c>
      <c r="B43">
        <v>2</v>
      </c>
      <c r="C43">
        <v>8</v>
      </c>
      <c r="D43" t="s">
        <v>168</v>
      </c>
      <c r="E43" t="s">
        <v>169</v>
      </c>
      <c r="F43" t="s">
        <v>25</v>
      </c>
      <c r="G43" t="s">
        <v>26</v>
      </c>
      <c r="H43">
        <v>4</v>
      </c>
      <c r="I43" t="s">
        <v>55</v>
      </c>
      <c r="J43" t="s">
        <v>24</v>
      </c>
      <c r="K43" t="s">
        <v>156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28</v>
      </c>
      <c r="R43">
        <v>1</v>
      </c>
      <c r="S43">
        <f>SUM(Table2[[#This Row],[TotalMiles]:[Revenue]])</f>
        <v>3595</v>
      </c>
      <c r="T43" t="str">
        <f>IF(Table2[[#This Row],[Revenue]] &gt; 5000, "High Revenue", "")</f>
        <v/>
      </c>
      <c r="U43" t="str">
        <f t="shared" si="0"/>
        <v>CANEMEDKIX</v>
      </c>
    </row>
    <row r="44" spans="1:21">
      <c r="A44">
        <v>10043</v>
      </c>
      <c r="B44">
        <v>2</v>
      </c>
      <c r="C44">
        <v>8</v>
      </c>
      <c r="D44" t="s">
        <v>170</v>
      </c>
      <c r="E44" t="s">
        <v>91</v>
      </c>
      <c r="F44" t="s">
        <v>69</v>
      </c>
      <c r="G44" t="s">
        <v>24</v>
      </c>
      <c r="H44">
        <v>4</v>
      </c>
      <c r="I44" t="s">
        <v>96</v>
      </c>
      <c r="J44" t="s">
        <v>26</v>
      </c>
      <c r="K44" t="s">
        <v>171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28</v>
      </c>
      <c r="R44">
        <v>2</v>
      </c>
      <c r="S44">
        <f>SUM(Table2[[#This Row],[TotalMiles]:[Revenue]])</f>
        <v>678</v>
      </c>
      <c r="T44" t="str">
        <f>IF(Table2[[#This Row],[Revenue]] &gt; 5000, "High Revenue", "")</f>
        <v/>
      </c>
      <c r="U44" t="str">
        <f t="shared" si="0"/>
        <v>WHITEFAN</v>
      </c>
    </row>
    <row r="45" spans="1:21">
      <c r="A45">
        <v>10044</v>
      </c>
      <c r="B45">
        <v>2</v>
      </c>
      <c r="C45">
        <v>7</v>
      </c>
      <c r="D45" t="s">
        <v>172</v>
      </c>
      <c r="E45" t="s">
        <v>173</v>
      </c>
      <c r="F45" t="s">
        <v>107</v>
      </c>
      <c r="G45" t="s">
        <v>24</v>
      </c>
      <c r="H45">
        <v>3</v>
      </c>
      <c r="I45" t="s">
        <v>108</v>
      </c>
      <c r="J45" t="s">
        <v>109</v>
      </c>
      <c r="K45" t="s">
        <v>174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28</v>
      </c>
      <c r="R45">
        <v>6</v>
      </c>
      <c r="S45">
        <f>SUM(Table2[[#This Row],[TotalMiles]:[Revenue]])</f>
        <v>3077</v>
      </c>
      <c r="T45" t="str">
        <f>IF(Table2[[#This Row],[Revenue]] &gt; 5000, "High Revenue", "")</f>
        <v/>
      </c>
      <c r="U45" t="str">
        <f t="shared" si="0"/>
        <v>STRONGDAX</v>
      </c>
    </row>
    <row r="46" spans="1:21">
      <c r="A46">
        <v>10045</v>
      </c>
      <c r="B46">
        <v>2</v>
      </c>
      <c r="C46">
        <v>5</v>
      </c>
      <c r="D46" t="s">
        <v>175</v>
      </c>
      <c r="E46" t="s">
        <v>136</v>
      </c>
      <c r="F46" t="s">
        <v>97</v>
      </c>
      <c r="G46" t="s">
        <v>34</v>
      </c>
      <c r="H46">
        <v>3</v>
      </c>
      <c r="I46" t="s">
        <v>92</v>
      </c>
      <c r="J46" t="s">
        <v>26</v>
      </c>
      <c r="K46" t="s">
        <v>127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28</v>
      </c>
      <c r="R46">
        <v>9</v>
      </c>
      <c r="S46">
        <f>SUM(Table2[[#This Row],[TotalMiles]:[Revenue]])</f>
        <v>14477</v>
      </c>
      <c r="T46" t="str">
        <f>IF(Table2[[#This Row],[Revenue]] &gt; 5000, "High Revenue", "")</f>
        <v>High Revenue</v>
      </c>
      <c r="U46" t="str">
        <f t="shared" si="0"/>
        <v>XX-DOTONE</v>
      </c>
    </row>
    <row r="47" spans="1:21">
      <c r="A47">
        <v>10046</v>
      </c>
      <c r="B47">
        <v>1</v>
      </c>
      <c r="C47">
        <v>7</v>
      </c>
      <c r="D47" t="s">
        <v>176</v>
      </c>
      <c r="E47" t="s">
        <v>114</v>
      </c>
      <c r="F47" t="s">
        <v>38</v>
      </c>
      <c r="G47" t="s">
        <v>34</v>
      </c>
      <c r="H47">
        <v>3</v>
      </c>
      <c r="I47" t="s">
        <v>42</v>
      </c>
      <c r="J47" t="s">
        <v>34</v>
      </c>
      <c r="K47" t="s">
        <v>177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28</v>
      </c>
      <c r="R47">
        <v>8</v>
      </c>
      <c r="S47">
        <f>SUM(Table2[[#This Row],[TotalMiles]:[Revenue]])</f>
        <v>4412</v>
      </c>
      <c r="T47" t="str">
        <f>IF(Table2[[#This Row],[Revenue]] &gt; 5000, "High Revenue", "")</f>
        <v/>
      </c>
      <c r="U47" t="str">
        <f t="shared" si="0"/>
        <v>TAMCAN</v>
      </c>
    </row>
    <row r="48" spans="1:21">
      <c r="A48">
        <v>10047</v>
      </c>
      <c r="B48">
        <v>1</v>
      </c>
      <c r="C48">
        <v>8</v>
      </c>
      <c r="D48" t="s">
        <v>178</v>
      </c>
      <c r="E48" t="s">
        <v>179</v>
      </c>
      <c r="F48" t="s">
        <v>74</v>
      </c>
      <c r="G48" t="s">
        <v>24</v>
      </c>
      <c r="H48">
        <v>2</v>
      </c>
      <c r="I48" t="s">
        <v>107</v>
      </c>
      <c r="J48" t="s">
        <v>24</v>
      </c>
      <c r="K48" t="s">
        <v>180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28</v>
      </c>
      <c r="R48">
        <v>1</v>
      </c>
      <c r="S48">
        <f>SUM(Table2[[#This Row],[TotalMiles]:[Revenue]])</f>
        <v>17541</v>
      </c>
      <c r="T48" t="str">
        <f>IF(Table2[[#This Row],[Revenue]] &gt; 5000, "High Revenue", "")</f>
        <v>High Revenue</v>
      </c>
      <c r="U48" t="str">
        <f t="shared" si="0"/>
        <v>SANIN</v>
      </c>
    </row>
    <row r="49" spans="1:21">
      <c r="A49">
        <v>10048</v>
      </c>
      <c r="B49">
        <v>2</v>
      </c>
      <c r="C49">
        <v>4</v>
      </c>
      <c r="D49" t="s">
        <v>181</v>
      </c>
      <c r="E49" t="s">
        <v>182</v>
      </c>
      <c r="F49" t="s">
        <v>108</v>
      </c>
      <c r="G49" t="s">
        <v>109</v>
      </c>
      <c r="H49">
        <v>3</v>
      </c>
      <c r="I49" t="s">
        <v>88</v>
      </c>
      <c r="J49" t="s">
        <v>32</v>
      </c>
      <c r="K49" t="s">
        <v>183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28</v>
      </c>
      <c r="R49">
        <v>1</v>
      </c>
      <c r="S49">
        <f>SUM(Table2[[#This Row],[TotalMiles]:[Revenue]])</f>
        <v>87</v>
      </c>
      <c r="T49" t="str">
        <f>IF(Table2[[#This Row],[Revenue]] &gt; 5000, "High Revenue", "")</f>
        <v/>
      </c>
      <c r="U49" t="str">
        <f t="shared" si="0"/>
        <v>SONLEX</v>
      </c>
    </row>
    <row r="50" spans="1:21">
      <c r="A50">
        <v>10049</v>
      </c>
      <c r="B50">
        <v>2</v>
      </c>
      <c r="C50">
        <v>5</v>
      </c>
      <c r="D50" t="s">
        <v>184</v>
      </c>
      <c r="E50" t="s">
        <v>95</v>
      </c>
      <c r="F50" t="s">
        <v>23</v>
      </c>
      <c r="G50" t="s">
        <v>24</v>
      </c>
      <c r="H50">
        <v>2</v>
      </c>
      <c r="I50" t="s">
        <v>25</v>
      </c>
      <c r="J50" t="s">
        <v>26</v>
      </c>
      <c r="K50" t="s">
        <v>156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28</v>
      </c>
      <c r="R50">
        <v>1</v>
      </c>
      <c r="S50">
        <f>SUM(Table2[[#This Row],[TotalMiles]:[Revenue]])</f>
        <v>14681</v>
      </c>
      <c r="T50" t="str">
        <f>IF(Table2[[#This Row],[Revenue]] &gt; 5000, "High Revenue", "")</f>
        <v>High Revenue</v>
      </c>
      <c r="U50" t="str">
        <f t="shared" si="0"/>
        <v>GROOVESTRIP</v>
      </c>
    </row>
    <row r="51" spans="1:21">
      <c r="A51">
        <v>10050</v>
      </c>
      <c r="B51">
        <v>1</v>
      </c>
      <c r="C51">
        <v>5</v>
      </c>
      <c r="D51" t="s">
        <v>185</v>
      </c>
      <c r="E51" t="s">
        <v>186</v>
      </c>
      <c r="F51" t="s">
        <v>31</v>
      </c>
      <c r="G51" t="s">
        <v>32</v>
      </c>
      <c r="H51">
        <v>10</v>
      </c>
      <c r="I51" t="s">
        <v>33</v>
      </c>
      <c r="J51" t="s">
        <v>34</v>
      </c>
      <c r="K51" t="s">
        <v>187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71</v>
      </c>
      <c r="R51">
        <v>7</v>
      </c>
      <c r="S51">
        <f>SUM(Table2[[#This Row],[TotalMiles]:[Revenue]])</f>
        <v>2424</v>
      </c>
      <c r="T51" t="str">
        <f>IF(Table2[[#This Row],[Revenue]] &gt; 5000, "High Revenue", "")</f>
        <v/>
      </c>
      <c r="U51" t="str">
        <f t="shared" si="0"/>
        <v>MATDEX</v>
      </c>
    </row>
    <row r="52" spans="1:21">
      <c r="A52">
        <v>10051</v>
      </c>
      <c r="B52">
        <v>2</v>
      </c>
      <c r="C52">
        <v>4</v>
      </c>
      <c r="D52" t="s">
        <v>188</v>
      </c>
      <c r="E52" t="s">
        <v>189</v>
      </c>
      <c r="F52" t="s">
        <v>33</v>
      </c>
      <c r="G52" t="s">
        <v>34</v>
      </c>
      <c r="H52">
        <v>7</v>
      </c>
      <c r="I52" t="s">
        <v>38</v>
      </c>
      <c r="J52" t="s">
        <v>34</v>
      </c>
      <c r="K52" t="s">
        <v>163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71</v>
      </c>
      <c r="R52">
        <v>2</v>
      </c>
      <c r="S52">
        <f>SUM(Table2[[#This Row],[TotalMiles]:[Revenue]])</f>
        <v>12227</v>
      </c>
      <c r="T52" t="str">
        <f>IF(Table2[[#This Row],[Revenue]] &gt; 5000, "High Revenue", "")</f>
        <v/>
      </c>
      <c r="U52" t="str">
        <f t="shared" si="0"/>
        <v>SAOHOW</v>
      </c>
    </row>
    <row r="53" spans="1:21">
      <c r="A53">
        <v>10052</v>
      </c>
      <c r="B53">
        <v>2</v>
      </c>
      <c r="C53">
        <v>5</v>
      </c>
      <c r="D53" t="s">
        <v>190</v>
      </c>
      <c r="E53" t="s">
        <v>142</v>
      </c>
      <c r="F53" t="s">
        <v>42</v>
      </c>
      <c r="G53" t="s">
        <v>34</v>
      </c>
      <c r="H53">
        <v>9</v>
      </c>
      <c r="I53" t="s">
        <v>43</v>
      </c>
      <c r="J53" t="s">
        <v>34</v>
      </c>
      <c r="K53" t="s">
        <v>191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71</v>
      </c>
      <c r="R53">
        <v>5</v>
      </c>
      <c r="S53">
        <f>SUM(Table2[[#This Row],[TotalMiles]:[Revenue]])</f>
        <v>7593</v>
      </c>
      <c r="T53" t="str">
        <f>IF(Table2[[#This Row],[Revenue]] &gt; 5000, "High Revenue", "")</f>
        <v/>
      </c>
      <c r="U53" t="str">
        <f t="shared" si="0"/>
        <v>YEARLEX</v>
      </c>
    </row>
    <row r="54" spans="1:21">
      <c r="A54">
        <v>10053</v>
      </c>
      <c r="B54">
        <v>2</v>
      </c>
      <c r="C54">
        <v>6</v>
      </c>
      <c r="D54" t="s">
        <v>192</v>
      </c>
      <c r="E54" t="s">
        <v>193</v>
      </c>
      <c r="F54" t="s">
        <v>46</v>
      </c>
      <c r="G54" t="s">
        <v>47</v>
      </c>
      <c r="H54">
        <v>8</v>
      </c>
      <c r="I54" t="s">
        <v>48</v>
      </c>
      <c r="J54" t="s">
        <v>34</v>
      </c>
      <c r="K54" t="s">
        <v>194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71</v>
      </c>
      <c r="R54">
        <v>2</v>
      </c>
      <c r="S54">
        <f>SUM(Table2[[#This Row],[TotalMiles]:[Revenue]])</f>
        <v>16599</v>
      </c>
      <c r="T54" t="str">
        <f>IF(Table2[[#This Row],[Revenue]] &gt; 5000, "High Revenue", "")</f>
        <v>High Revenue</v>
      </c>
      <c r="U54" t="str">
        <f t="shared" si="0"/>
        <v>BAMTECHNOLOGY</v>
      </c>
    </row>
    <row r="55" spans="1:21">
      <c r="A55">
        <v>10054</v>
      </c>
      <c r="B55">
        <v>1</v>
      </c>
      <c r="C55">
        <v>4</v>
      </c>
      <c r="D55" t="s">
        <v>195</v>
      </c>
      <c r="E55" t="s">
        <v>196</v>
      </c>
      <c r="F55" t="s">
        <v>48</v>
      </c>
      <c r="G55" t="s">
        <v>34</v>
      </c>
      <c r="H55">
        <v>5</v>
      </c>
      <c r="I55" t="s">
        <v>51</v>
      </c>
      <c r="J55" t="s">
        <v>34</v>
      </c>
      <c r="K55" t="s">
        <v>85</v>
      </c>
      <c r="L55">
        <v>1008</v>
      </c>
      <c r="M55">
        <v>778</v>
      </c>
      <c r="N55">
        <v>5397</v>
      </c>
      <c r="O55">
        <v>3284</v>
      </c>
      <c r="P55">
        <v>71</v>
      </c>
      <c r="Q55" t="s">
        <v>71</v>
      </c>
      <c r="R55">
        <v>4</v>
      </c>
      <c r="S55">
        <f>SUM(Table2[[#This Row],[TotalMiles]:[Revenue]])</f>
        <v>10467</v>
      </c>
      <c r="T55" t="str">
        <f>IF(Table2[[#This Row],[Revenue]] &gt; 5000, "High Revenue", "")</f>
        <v/>
      </c>
      <c r="U55" t="str">
        <f t="shared" si="0"/>
        <v>DRIPKIX</v>
      </c>
    </row>
    <row r="56" spans="1:21">
      <c r="A56">
        <v>10055</v>
      </c>
      <c r="B56">
        <v>2</v>
      </c>
      <c r="C56">
        <v>6</v>
      </c>
      <c r="D56" t="s">
        <v>197</v>
      </c>
      <c r="E56" t="s">
        <v>91</v>
      </c>
      <c r="F56" t="s">
        <v>55</v>
      </c>
      <c r="G56" t="s">
        <v>24</v>
      </c>
      <c r="H56">
        <v>1</v>
      </c>
      <c r="I56" t="s">
        <v>56</v>
      </c>
      <c r="J56" t="s">
        <v>47</v>
      </c>
      <c r="K56" t="s">
        <v>93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89</v>
      </c>
      <c r="R56">
        <v>5</v>
      </c>
      <c r="S56">
        <f>SUM(Table2[[#This Row],[TotalMiles]:[Revenue]])</f>
        <v>9045</v>
      </c>
      <c r="T56" t="str">
        <f>IF(Table2[[#This Row],[Revenue]] &gt; 5000, "High Revenue", "")</f>
        <v/>
      </c>
      <c r="U56" t="str">
        <f t="shared" si="0"/>
        <v>INSTRIP</v>
      </c>
    </row>
    <row r="57" spans="1:21">
      <c r="A57">
        <v>10056</v>
      </c>
      <c r="B57">
        <v>2</v>
      </c>
      <c r="C57">
        <v>5</v>
      </c>
      <c r="D57" t="s">
        <v>198</v>
      </c>
      <c r="E57" t="s">
        <v>199</v>
      </c>
      <c r="F57" t="s">
        <v>60</v>
      </c>
      <c r="G57" t="s">
        <v>47</v>
      </c>
      <c r="H57">
        <v>4</v>
      </c>
      <c r="I57" t="s">
        <v>31</v>
      </c>
      <c r="J57" t="s">
        <v>32</v>
      </c>
      <c r="K57" t="s">
        <v>200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28</v>
      </c>
      <c r="R57">
        <v>9</v>
      </c>
      <c r="S57">
        <f>SUM(Table2[[#This Row],[TotalMiles]:[Revenue]])</f>
        <v>12786</v>
      </c>
      <c r="T57" t="str">
        <f>IF(Table2[[#This Row],[Revenue]] &gt; 5000, "High Revenue", "")</f>
        <v>High Revenue</v>
      </c>
      <c r="U57" t="str">
        <f t="shared" si="0"/>
        <v>XX-BAM</v>
      </c>
    </row>
    <row r="58" spans="1:21">
      <c r="A58">
        <v>10057</v>
      </c>
      <c r="B58">
        <v>2</v>
      </c>
      <c r="C58">
        <v>6</v>
      </c>
      <c r="D58" t="s">
        <v>201</v>
      </c>
      <c r="E58" t="s">
        <v>202</v>
      </c>
      <c r="F58" t="s">
        <v>64</v>
      </c>
      <c r="G58" t="s">
        <v>34</v>
      </c>
      <c r="H58">
        <v>1</v>
      </c>
      <c r="I58" t="s">
        <v>65</v>
      </c>
      <c r="J58" t="s">
        <v>32</v>
      </c>
      <c r="K58" t="s">
        <v>203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28</v>
      </c>
      <c r="R58">
        <v>2</v>
      </c>
      <c r="S58">
        <f>SUM(Table2[[#This Row],[TotalMiles]:[Revenue]])</f>
        <v>6689</v>
      </c>
      <c r="T58" t="str">
        <f>IF(Table2[[#This Row],[Revenue]] &gt; 5000, "High Revenue", "")</f>
        <v/>
      </c>
      <c r="U58" t="str">
        <f t="shared" si="0"/>
        <v>ZAAMHOUSE</v>
      </c>
    </row>
    <row r="59" spans="1:21">
      <c r="A59">
        <v>10058</v>
      </c>
      <c r="B59">
        <v>2</v>
      </c>
      <c r="C59">
        <v>4</v>
      </c>
      <c r="D59" t="s">
        <v>204</v>
      </c>
      <c r="E59" t="s">
        <v>205</v>
      </c>
      <c r="F59" t="s">
        <v>56</v>
      </c>
      <c r="G59" t="s">
        <v>47</v>
      </c>
      <c r="H59">
        <v>4</v>
      </c>
      <c r="I59" t="s">
        <v>69</v>
      </c>
      <c r="J59" t="s">
        <v>24</v>
      </c>
      <c r="K59" t="s">
        <v>135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28</v>
      </c>
      <c r="R59">
        <v>10</v>
      </c>
      <c r="S59">
        <f>SUM(Table2[[#This Row],[TotalMiles]:[Revenue]])</f>
        <v>2376</v>
      </c>
      <c r="T59" t="str">
        <f>IF(Table2[[#This Row],[Revenue]] &gt; 5000, "High Revenue", "")</f>
        <v/>
      </c>
      <c r="U59" t="str">
        <f t="shared" si="0"/>
        <v>ZOOFAN</v>
      </c>
    </row>
    <row r="60" spans="1:21">
      <c r="A60">
        <v>10059</v>
      </c>
      <c r="B60">
        <v>2</v>
      </c>
      <c r="C60">
        <v>5</v>
      </c>
      <c r="D60" t="s">
        <v>206</v>
      </c>
      <c r="E60" t="s">
        <v>207</v>
      </c>
      <c r="F60" t="s">
        <v>65</v>
      </c>
      <c r="G60" t="s">
        <v>32</v>
      </c>
      <c r="H60">
        <v>10</v>
      </c>
      <c r="I60" t="s">
        <v>74</v>
      </c>
      <c r="J60" t="s">
        <v>24</v>
      </c>
      <c r="K60" t="s">
        <v>95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71</v>
      </c>
      <c r="R60">
        <v>10</v>
      </c>
      <c r="S60">
        <f>SUM(Table2[[#This Row],[TotalMiles]:[Revenue]])</f>
        <v>7170</v>
      </c>
      <c r="T60" t="str">
        <f>IF(Table2[[#This Row],[Revenue]] &gt; 5000, "High Revenue", "")</f>
        <v/>
      </c>
      <c r="U60" t="str">
        <f t="shared" si="0"/>
        <v>ZUNTEXON</v>
      </c>
    </row>
    <row r="61" spans="1:21">
      <c r="A61">
        <v>10060</v>
      </c>
      <c r="B61">
        <v>2</v>
      </c>
      <c r="C61">
        <v>7</v>
      </c>
      <c r="D61" t="s">
        <v>208</v>
      </c>
      <c r="E61" t="s">
        <v>209</v>
      </c>
      <c r="F61" t="s">
        <v>78</v>
      </c>
      <c r="G61" t="s">
        <v>32</v>
      </c>
      <c r="H61">
        <v>9</v>
      </c>
      <c r="I61" t="s">
        <v>64</v>
      </c>
      <c r="J61" t="s">
        <v>34</v>
      </c>
      <c r="K61" t="s">
        <v>210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71</v>
      </c>
      <c r="R61">
        <v>8</v>
      </c>
      <c r="S61">
        <f>SUM(Table2[[#This Row],[TotalMiles]:[Revenue]])</f>
        <v>14563</v>
      </c>
      <c r="T61" t="str">
        <f>IF(Table2[[#This Row],[Revenue]] &gt; 5000, "High Revenue", "")</f>
        <v>High Revenue</v>
      </c>
      <c r="U61" t="str">
        <f t="shared" si="0"/>
        <v>HOWPLANET</v>
      </c>
    </row>
    <row r="62" spans="1:21">
      <c r="A62">
        <v>10061</v>
      </c>
      <c r="B62">
        <v>2</v>
      </c>
      <c r="C62">
        <v>5</v>
      </c>
      <c r="D62" t="s">
        <v>211</v>
      </c>
      <c r="E62" t="s">
        <v>77</v>
      </c>
      <c r="F62" t="s">
        <v>51</v>
      </c>
      <c r="G62" t="s">
        <v>34</v>
      </c>
      <c r="H62">
        <v>2</v>
      </c>
      <c r="I62" t="s">
        <v>46</v>
      </c>
      <c r="J62" t="s">
        <v>47</v>
      </c>
      <c r="K62" t="s">
        <v>212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28</v>
      </c>
      <c r="R62">
        <v>1</v>
      </c>
      <c r="S62">
        <f>SUM(Table2[[#This Row],[TotalMiles]:[Revenue]])</f>
        <v>13990</v>
      </c>
      <c r="T62" t="str">
        <f>IF(Table2[[#This Row],[Revenue]] &gt; 5000, "High Revenue", "")</f>
        <v>High Revenue</v>
      </c>
      <c r="U62" t="str">
        <f t="shared" si="0"/>
        <v>FASEZIM</v>
      </c>
    </row>
    <row r="63" spans="1:21">
      <c r="A63">
        <v>10062</v>
      </c>
      <c r="B63">
        <v>1</v>
      </c>
      <c r="C63">
        <v>6</v>
      </c>
      <c r="D63" t="s">
        <v>213</v>
      </c>
      <c r="E63" t="s">
        <v>214</v>
      </c>
      <c r="F63" t="s">
        <v>43</v>
      </c>
      <c r="G63" t="s">
        <v>34</v>
      </c>
      <c r="H63">
        <v>3</v>
      </c>
      <c r="I63" t="s">
        <v>78</v>
      </c>
      <c r="J63" t="s">
        <v>32</v>
      </c>
      <c r="K63" t="s">
        <v>215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28</v>
      </c>
      <c r="R63">
        <v>2</v>
      </c>
      <c r="S63">
        <f>SUM(Table2[[#This Row],[TotalMiles]:[Revenue]])</f>
        <v>2842</v>
      </c>
      <c r="T63" t="str">
        <f>IF(Table2[[#This Row],[Revenue]] &gt; 5000, "High Revenue", "")</f>
        <v/>
      </c>
      <c r="U63" t="str">
        <f t="shared" si="0"/>
        <v>SANLAB</v>
      </c>
    </row>
    <row r="64" spans="1:21">
      <c r="A64">
        <v>10063</v>
      </c>
      <c r="B64">
        <v>1</v>
      </c>
      <c r="C64">
        <v>7</v>
      </c>
      <c r="D64" t="s">
        <v>216</v>
      </c>
      <c r="E64" t="s">
        <v>145</v>
      </c>
      <c r="F64" t="s">
        <v>88</v>
      </c>
      <c r="G64" t="s">
        <v>32</v>
      </c>
      <c r="H64">
        <v>4</v>
      </c>
      <c r="I64" t="s">
        <v>23</v>
      </c>
      <c r="J64" t="s">
        <v>24</v>
      </c>
      <c r="K64" t="s">
        <v>217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28</v>
      </c>
      <c r="R64">
        <v>1</v>
      </c>
      <c r="S64">
        <f>SUM(Table2[[#This Row],[TotalMiles]:[Revenue]])</f>
        <v>1671</v>
      </c>
      <c r="T64" t="str">
        <f>IF(Table2[[#This Row],[Revenue]] &gt; 5000, "High Revenue", "")</f>
        <v/>
      </c>
      <c r="U64" t="str">
        <f t="shared" si="0"/>
        <v>MATHING</v>
      </c>
    </row>
    <row r="65" spans="1:21">
      <c r="A65">
        <v>10064</v>
      </c>
      <c r="B65">
        <v>2</v>
      </c>
      <c r="C65">
        <v>8</v>
      </c>
      <c r="D65" t="s">
        <v>218</v>
      </c>
      <c r="E65" t="s">
        <v>219</v>
      </c>
      <c r="F65" t="s">
        <v>92</v>
      </c>
      <c r="G65" t="s">
        <v>26</v>
      </c>
      <c r="H65">
        <v>4</v>
      </c>
      <c r="I65" t="s">
        <v>60</v>
      </c>
      <c r="J65" t="s">
        <v>47</v>
      </c>
      <c r="K65" t="s">
        <v>142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28</v>
      </c>
      <c r="R65">
        <v>7</v>
      </c>
      <c r="S65">
        <f>SUM(Table2[[#This Row],[TotalMiles]:[Revenue]])</f>
        <v>15129</v>
      </c>
      <c r="T65" t="str">
        <f>IF(Table2[[#This Row],[Revenue]] &gt; 5000, "High Revenue", "")</f>
        <v>High Revenue</v>
      </c>
      <c r="U65" t="str">
        <f t="shared" si="0"/>
        <v>TAMHOLDING</v>
      </c>
    </row>
    <row r="66" spans="1:21">
      <c r="A66">
        <v>10065</v>
      </c>
      <c r="B66">
        <v>1</v>
      </c>
      <c r="C66">
        <v>4</v>
      </c>
      <c r="D66" t="s">
        <v>220</v>
      </c>
      <c r="E66" t="s">
        <v>200</v>
      </c>
      <c r="F66" t="s">
        <v>96</v>
      </c>
      <c r="G66" t="s">
        <v>26</v>
      </c>
      <c r="H66">
        <v>3</v>
      </c>
      <c r="I66" t="s">
        <v>97</v>
      </c>
      <c r="J66" t="s">
        <v>34</v>
      </c>
      <c r="K66" t="s">
        <v>221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28</v>
      </c>
      <c r="R66">
        <v>4</v>
      </c>
      <c r="S66">
        <f>SUM(Table2[[#This Row],[TotalMiles]:[Revenue]])</f>
        <v>14043</v>
      </c>
      <c r="T66" t="str">
        <f>IF(Table2[[#This Row],[Revenue]] &gt; 5000, "High Revenue", "")</f>
        <v>High Revenue</v>
      </c>
      <c r="U66" t="str">
        <f t="shared" ref="U66:U129" si="1">UPPER(D66)</f>
        <v>GREENTECH</v>
      </c>
    </row>
    <row r="67" spans="1:21">
      <c r="A67">
        <v>10066</v>
      </c>
      <c r="B67">
        <v>2</v>
      </c>
      <c r="C67">
        <v>6</v>
      </c>
      <c r="D67" t="s">
        <v>222</v>
      </c>
      <c r="E67" t="s">
        <v>63</v>
      </c>
      <c r="F67" t="s">
        <v>25</v>
      </c>
      <c r="G67" t="s">
        <v>26</v>
      </c>
      <c r="H67">
        <v>4</v>
      </c>
      <c r="I67" t="s">
        <v>55</v>
      </c>
      <c r="J67" t="s">
        <v>24</v>
      </c>
      <c r="K67" t="s">
        <v>152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28</v>
      </c>
      <c r="R67">
        <v>9</v>
      </c>
      <c r="S67">
        <f>SUM(Table2[[#This Row],[TotalMiles]:[Revenue]])</f>
        <v>2374</v>
      </c>
      <c r="T67" t="str">
        <f>IF(Table2[[#This Row],[Revenue]] &gt; 5000, "High Revenue", "")</f>
        <v/>
      </c>
      <c r="U67" t="str">
        <f t="shared" si="1"/>
        <v>GOLDENBAM</v>
      </c>
    </row>
    <row r="68" spans="1:21">
      <c r="A68">
        <v>10067</v>
      </c>
      <c r="B68">
        <v>2</v>
      </c>
      <c r="C68">
        <v>7</v>
      </c>
      <c r="D68" t="s">
        <v>223</v>
      </c>
      <c r="E68" t="s">
        <v>224</v>
      </c>
      <c r="F68" t="s">
        <v>69</v>
      </c>
      <c r="G68" t="s">
        <v>24</v>
      </c>
      <c r="H68">
        <v>4</v>
      </c>
      <c r="I68" t="s">
        <v>96</v>
      </c>
      <c r="J68" t="s">
        <v>26</v>
      </c>
      <c r="K68" t="s">
        <v>225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28</v>
      </c>
      <c r="R68">
        <v>10</v>
      </c>
      <c r="S68">
        <f>SUM(Table2[[#This Row],[TotalMiles]:[Revenue]])</f>
        <v>14291</v>
      </c>
      <c r="T68" t="str">
        <f>IF(Table2[[#This Row],[Revenue]] &gt; 5000, "High Revenue", "")</f>
        <v>High Revenue</v>
      </c>
      <c r="U68" t="str">
        <f t="shared" si="1"/>
        <v>SILFASE</v>
      </c>
    </row>
    <row r="69" spans="1:21">
      <c r="A69">
        <v>10068</v>
      </c>
      <c r="B69">
        <v>1</v>
      </c>
      <c r="C69">
        <v>6</v>
      </c>
      <c r="D69" t="s">
        <v>226</v>
      </c>
      <c r="E69" t="s">
        <v>200</v>
      </c>
      <c r="F69" t="s">
        <v>107</v>
      </c>
      <c r="G69" t="s">
        <v>24</v>
      </c>
      <c r="H69">
        <v>4</v>
      </c>
      <c r="I69" t="s">
        <v>108</v>
      </c>
      <c r="J69" t="s">
        <v>109</v>
      </c>
      <c r="K69" t="s">
        <v>227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28</v>
      </c>
      <c r="R69">
        <v>4</v>
      </c>
      <c r="S69">
        <f>SUM(Table2[[#This Row],[TotalMiles]:[Revenue]])</f>
        <v>8427</v>
      </c>
      <c r="T69" t="str">
        <f>IF(Table2[[#This Row],[Revenue]] &gt; 5000, "High Revenue", "")</f>
        <v/>
      </c>
      <c r="U69" t="str">
        <f t="shared" si="1"/>
        <v>UNOEX</v>
      </c>
    </row>
    <row r="70" spans="1:21">
      <c r="A70">
        <v>10069</v>
      </c>
      <c r="B70">
        <v>2</v>
      </c>
      <c r="C70">
        <v>7</v>
      </c>
      <c r="D70" t="s">
        <v>228</v>
      </c>
      <c r="E70" t="s">
        <v>229</v>
      </c>
      <c r="F70" t="s">
        <v>97</v>
      </c>
      <c r="G70" t="s">
        <v>34</v>
      </c>
      <c r="H70">
        <v>2</v>
      </c>
      <c r="I70" t="s">
        <v>92</v>
      </c>
      <c r="J70" t="s">
        <v>26</v>
      </c>
      <c r="K70" t="s">
        <v>230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28</v>
      </c>
      <c r="R70">
        <v>6</v>
      </c>
      <c r="S70">
        <f>SUM(Table2[[#This Row],[TotalMiles]:[Revenue]])</f>
        <v>9348</v>
      </c>
      <c r="T70" t="str">
        <f>IF(Table2[[#This Row],[Revenue]] &gt; 5000, "High Revenue", "")</f>
        <v/>
      </c>
      <c r="U70" t="str">
        <f t="shared" si="1"/>
        <v>ZOODRILL</v>
      </c>
    </row>
    <row r="71" spans="1:21">
      <c r="A71">
        <v>10070</v>
      </c>
      <c r="B71">
        <v>1</v>
      </c>
      <c r="C71">
        <v>4</v>
      </c>
      <c r="D71" t="s">
        <v>231</v>
      </c>
      <c r="E71" t="s">
        <v>232</v>
      </c>
      <c r="F71" t="s">
        <v>38</v>
      </c>
      <c r="G71" t="s">
        <v>34</v>
      </c>
      <c r="H71">
        <v>8</v>
      </c>
      <c r="I71" t="s">
        <v>42</v>
      </c>
      <c r="J71" t="s">
        <v>34</v>
      </c>
      <c r="K71" t="s">
        <v>156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71</v>
      </c>
      <c r="R71">
        <v>10</v>
      </c>
      <c r="S71">
        <f>SUM(Table2[[#This Row],[TotalMiles]:[Revenue]])</f>
        <v>379</v>
      </c>
      <c r="T71" t="str">
        <f>IF(Table2[[#This Row],[Revenue]] &gt; 5000, "High Revenue", "")</f>
        <v/>
      </c>
      <c r="U71" t="str">
        <f t="shared" si="1"/>
        <v>SUNJOB</v>
      </c>
    </row>
    <row r="72" spans="1:21">
      <c r="A72">
        <v>10071</v>
      </c>
      <c r="B72">
        <v>2</v>
      </c>
      <c r="C72">
        <v>5</v>
      </c>
      <c r="D72" t="s">
        <v>233</v>
      </c>
      <c r="E72" t="s">
        <v>234</v>
      </c>
      <c r="F72" t="s">
        <v>74</v>
      </c>
      <c r="G72" t="s">
        <v>24</v>
      </c>
      <c r="H72">
        <v>8</v>
      </c>
      <c r="I72" t="s">
        <v>107</v>
      </c>
      <c r="J72" t="s">
        <v>24</v>
      </c>
      <c r="K72" t="s">
        <v>111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71</v>
      </c>
      <c r="R72">
        <v>6</v>
      </c>
      <c r="S72">
        <f>SUM(Table2[[#This Row],[TotalMiles]:[Revenue]])</f>
        <v>2990</v>
      </c>
      <c r="T72" t="str">
        <f>IF(Table2[[#This Row],[Revenue]] &gt; 5000, "High Revenue", "")</f>
        <v/>
      </c>
      <c r="U72" t="str">
        <f t="shared" si="1"/>
        <v>ANMEDIA</v>
      </c>
    </row>
    <row r="73" spans="1:21">
      <c r="A73">
        <v>10072</v>
      </c>
      <c r="B73">
        <v>2</v>
      </c>
      <c r="C73">
        <v>5</v>
      </c>
      <c r="D73" t="s">
        <v>235</v>
      </c>
      <c r="E73" t="s">
        <v>234</v>
      </c>
      <c r="F73" t="s">
        <v>108</v>
      </c>
      <c r="G73" t="s">
        <v>109</v>
      </c>
      <c r="H73">
        <v>5</v>
      </c>
      <c r="I73" t="s">
        <v>88</v>
      </c>
      <c r="J73" t="s">
        <v>32</v>
      </c>
      <c r="K73" t="s">
        <v>30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71</v>
      </c>
      <c r="R73">
        <v>2</v>
      </c>
      <c r="S73">
        <f>SUM(Table2[[#This Row],[TotalMiles]:[Revenue]])</f>
        <v>3762</v>
      </c>
      <c r="T73" t="str">
        <f>IF(Table2[[#This Row],[Revenue]] &gt; 5000, "High Revenue", "")</f>
        <v/>
      </c>
      <c r="U73" t="str">
        <f t="shared" si="1"/>
        <v>DALTFAX</v>
      </c>
    </row>
    <row r="74" spans="1:21">
      <c r="A74">
        <v>10073</v>
      </c>
      <c r="B74">
        <v>1</v>
      </c>
      <c r="C74">
        <v>4</v>
      </c>
      <c r="D74" t="s">
        <v>236</v>
      </c>
      <c r="E74" t="s">
        <v>133</v>
      </c>
      <c r="F74" t="s">
        <v>23</v>
      </c>
      <c r="G74" t="s">
        <v>24</v>
      </c>
      <c r="H74">
        <v>9</v>
      </c>
      <c r="I74" t="s">
        <v>25</v>
      </c>
      <c r="J74" t="s">
        <v>26</v>
      </c>
      <c r="K74" t="s">
        <v>237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71</v>
      </c>
      <c r="R74">
        <v>1</v>
      </c>
      <c r="S74">
        <f>SUM(Table2[[#This Row],[TotalMiles]:[Revenue]])</f>
        <v>9994</v>
      </c>
      <c r="T74" t="str">
        <f>IF(Table2[[#This Row],[Revenue]] &gt; 5000, "High Revenue", "")</f>
        <v/>
      </c>
      <c r="U74" t="str">
        <f t="shared" si="1"/>
        <v>PHYSCONE</v>
      </c>
    </row>
    <row r="75" spans="1:21">
      <c r="A75">
        <v>10074</v>
      </c>
      <c r="B75">
        <v>2</v>
      </c>
      <c r="C75">
        <v>4</v>
      </c>
      <c r="D75" t="s">
        <v>238</v>
      </c>
      <c r="E75" t="s">
        <v>239</v>
      </c>
      <c r="F75" t="s">
        <v>31</v>
      </c>
      <c r="G75" t="s">
        <v>32</v>
      </c>
      <c r="H75">
        <v>7</v>
      </c>
      <c r="I75" t="s">
        <v>33</v>
      </c>
      <c r="J75" t="s">
        <v>34</v>
      </c>
      <c r="K75" t="s">
        <v>85</v>
      </c>
      <c r="L75">
        <v>239</v>
      </c>
      <c r="M75">
        <v>239</v>
      </c>
      <c r="N75">
        <v>2315</v>
      </c>
      <c r="O75">
        <v>581</v>
      </c>
      <c r="P75">
        <v>58</v>
      </c>
      <c r="Q75" t="s">
        <v>71</v>
      </c>
      <c r="R75">
        <v>6</v>
      </c>
      <c r="S75">
        <f>SUM(Table2[[#This Row],[TotalMiles]:[Revenue]])</f>
        <v>3374</v>
      </c>
      <c r="T75" t="str">
        <f>IF(Table2[[#This Row],[Revenue]] &gt; 5000, "High Revenue", "")</f>
        <v/>
      </c>
      <c r="U75" t="str">
        <f t="shared" si="1"/>
        <v>KINCORPORATION</v>
      </c>
    </row>
    <row r="76" spans="1:21">
      <c r="A76">
        <v>10075</v>
      </c>
      <c r="B76">
        <v>1</v>
      </c>
      <c r="C76">
        <v>4</v>
      </c>
      <c r="D76" t="s">
        <v>240</v>
      </c>
      <c r="E76" t="s">
        <v>241</v>
      </c>
      <c r="F76" t="s">
        <v>33</v>
      </c>
      <c r="G76" t="s">
        <v>34</v>
      </c>
      <c r="H76">
        <v>1</v>
      </c>
      <c r="I76" t="s">
        <v>38</v>
      </c>
      <c r="J76" t="s">
        <v>34</v>
      </c>
      <c r="K76" t="s">
        <v>127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89</v>
      </c>
      <c r="R76">
        <v>5</v>
      </c>
      <c r="S76">
        <f>SUM(Table2[[#This Row],[TotalMiles]:[Revenue]])</f>
        <v>-1257</v>
      </c>
      <c r="T76" t="str">
        <f>IF(Table2[[#This Row],[Revenue]] &gt; 5000, "High Revenue", "")</f>
        <v/>
      </c>
      <c r="U76" t="str">
        <f t="shared" si="1"/>
        <v>VAIAZOZICE</v>
      </c>
    </row>
    <row r="77" spans="1:21">
      <c r="A77">
        <v>10076</v>
      </c>
      <c r="B77">
        <v>2</v>
      </c>
      <c r="C77">
        <v>6</v>
      </c>
      <c r="D77" t="s">
        <v>242</v>
      </c>
      <c r="E77" t="s">
        <v>243</v>
      </c>
      <c r="F77" t="s">
        <v>42</v>
      </c>
      <c r="G77" t="s">
        <v>34</v>
      </c>
      <c r="H77">
        <v>4</v>
      </c>
      <c r="I77" t="s">
        <v>43</v>
      </c>
      <c r="J77" t="s">
        <v>34</v>
      </c>
      <c r="K77" t="s">
        <v>244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28</v>
      </c>
      <c r="R77">
        <v>10</v>
      </c>
      <c r="S77">
        <f>SUM(Table2[[#This Row],[TotalMiles]:[Revenue]])</f>
        <v>2228</v>
      </c>
      <c r="T77" t="str">
        <f>IF(Table2[[#This Row],[Revenue]] &gt; 5000, "High Revenue", "")</f>
        <v/>
      </c>
      <c r="U77" t="str">
        <f t="shared" si="1"/>
        <v>PLUSLA</v>
      </c>
    </row>
    <row r="78" spans="1:21">
      <c r="A78">
        <v>10077</v>
      </c>
      <c r="B78">
        <v>1</v>
      </c>
      <c r="C78">
        <v>8</v>
      </c>
      <c r="D78" t="s">
        <v>245</v>
      </c>
      <c r="E78" t="s">
        <v>37</v>
      </c>
      <c r="F78" t="s">
        <v>46</v>
      </c>
      <c r="G78" t="s">
        <v>47</v>
      </c>
      <c r="H78">
        <v>3</v>
      </c>
      <c r="I78" t="s">
        <v>48</v>
      </c>
      <c r="J78" t="s">
        <v>34</v>
      </c>
      <c r="K78" t="s">
        <v>246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28</v>
      </c>
      <c r="R78">
        <v>8</v>
      </c>
      <c r="S78">
        <f>SUM(Table2[[#This Row],[TotalMiles]:[Revenue]])</f>
        <v>15776</v>
      </c>
      <c r="T78" t="str">
        <f>IF(Table2[[#This Row],[Revenue]] &gt; 5000, "High Revenue", "")</f>
        <v>High Revenue</v>
      </c>
      <c r="U78" t="str">
        <f t="shared" si="1"/>
        <v>NIMLAB</v>
      </c>
    </row>
    <row r="79" spans="1:21">
      <c r="A79">
        <v>10078</v>
      </c>
      <c r="B79">
        <v>1</v>
      </c>
      <c r="C79">
        <v>8</v>
      </c>
      <c r="D79" t="s">
        <v>247</v>
      </c>
      <c r="E79" t="s">
        <v>248</v>
      </c>
      <c r="F79" t="s">
        <v>48</v>
      </c>
      <c r="G79" t="s">
        <v>34</v>
      </c>
      <c r="H79">
        <v>4</v>
      </c>
      <c r="I79" t="s">
        <v>51</v>
      </c>
      <c r="J79" t="s">
        <v>34</v>
      </c>
      <c r="K79" t="s">
        <v>249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28</v>
      </c>
      <c r="R79">
        <v>8</v>
      </c>
      <c r="S79">
        <f>SUM(Table2[[#This Row],[TotalMiles]:[Revenue]])</f>
        <v>1753</v>
      </c>
      <c r="T79" t="str">
        <f>IF(Table2[[#This Row],[Revenue]] &gt; 5000, "High Revenue", "")</f>
        <v/>
      </c>
      <c r="U79" t="str">
        <f t="shared" si="1"/>
        <v>TAMPLEX</v>
      </c>
    </row>
    <row r="80" spans="1:21">
      <c r="A80">
        <v>10079</v>
      </c>
      <c r="B80">
        <v>2</v>
      </c>
      <c r="C80">
        <v>7</v>
      </c>
      <c r="D80" t="s">
        <v>250</v>
      </c>
      <c r="E80" t="s">
        <v>230</v>
      </c>
      <c r="F80" t="s">
        <v>55</v>
      </c>
      <c r="G80" t="s">
        <v>24</v>
      </c>
      <c r="H80">
        <v>6</v>
      </c>
      <c r="I80" t="s">
        <v>56</v>
      </c>
      <c r="J80" t="s">
        <v>47</v>
      </c>
      <c r="K80" t="s">
        <v>251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71</v>
      </c>
      <c r="R80">
        <v>1</v>
      </c>
      <c r="S80">
        <f>SUM(Table2[[#This Row],[TotalMiles]:[Revenue]])</f>
        <v>13721</v>
      </c>
      <c r="T80" t="str">
        <f>IF(Table2[[#This Row],[Revenue]] &gt; 5000, "High Revenue", "")</f>
        <v>High Revenue</v>
      </c>
      <c r="U80" t="str">
        <f t="shared" si="1"/>
        <v>BLUEIT</v>
      </c>
    </row>
    <row r="81" spans="1:21">
      <c r="A81">
        <v>10080</v>
      </c>
      <c r="B81">
        <v>2</v>
      </c>
      <c r="C81">
        <v>5</v>
      </c>
      <c r="D81" t="s">
        <v>252</v>
      </c>
      <c r="E81" t="s">
        <v>171</v>
      </c>
      <c r="F81" t="s">
        <v>60</v>
      </c>
      <c r="G81" t="s">
        <v>47</v>
      </c>
      <c r="H81">
        <v>6</v>
      </c>
      <c r="I81" t="s">
        <v>31</v>
      </c>
      <c r="J81" t="s">
        <v>32</v>
      </c>
      <c r="K81" t="s">
        <v>209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71</v>
      </c>
      <c r="R81">
        <v>1</v>
      </c>
      <c r="S81">
        <f>SUM(Table2[[#This Row],[TotalMiles]:[Revenue]])</f>
        <v>9397</v>
      </c>
      <c r="T81" t="str">
        <f>IF(Table2[[#This Row],[Revenue]] &gt; 5000, "High Revenue", "")</f>
        <v/>
      </c>
      <c r="U81" t="str">
        <f t="shared" si="1"/>
        <v>ROUNDPHASE</v>
      </c>
    </row>
    <row r="82" spans="1:21">
      <c r="A82">
        <v>10081</v>
      </c>
      <c r="B82">
        <v>1</v>
      </c>
      <c r="C82">
        <v>5</v>
      </c>
      <c r="D82" t="s">
        <v>253</v>
      </c>
      <c r="E82" t="s">
        <v>132</v>
      </c>
      <c r="F82" t="s">
        <v>64</v>
      </c>
      <c r="G82" t="s">
        <v>34</v>
      </c>
      <c r="H82">
        <v>4</v>
      </c>
      <c r="I82" t="s">
        <v>65</v>
      </c>
      <c r="J82" t="s">
        <v>32</v>
      </c>
      <c r="K82" t="s">
        <v>85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28</v>
      </c>
      <c r="R82">
        <v>6</v>
      </c>
      <c r="S82">
        <f>SUM(Table2[[#This Row],[TotalMiles]:[Revenue]])</f>
        <v>15630</v>
      </c>
      <c r="T82" t="str">
        <f>IF(Table2[[#This Row],[Revenue]] &gt; 5000, "High Revenue", "")</f>
        <v>High Revenue</v>
      </c>
      <c r="U82" t="str">
        <f t="shared" si="1"/>
        <v>FASEWAY</v>
      </c>
    </row>
    <row r="83" spans="1:21">
      <c r="A83">
        <v>10082</v>
      </c>
      <c r="B83">
        <v>1</v>
      </c>
      <c r="C83">
        <v>6</v>
      </c>
      <c r="D83" t="s">
        <v>254</v>
      </c>
      <c r="E83" t="s">
        <v>255</v>
      </c>
      <c r="F83" t="s">
        <v>56</v>
      </c>
      <c r="G83" t="s">
        <v>47</v>
      </c>
      <c r="H83">
        <v>2</v>
      </c>
      <c r="I83" t="s">
        <v>69</v>
      </c>
      <c r="J83" t="s">
        <v>24</v>
      </c>
      <c r="K83" t="s">
        <v>256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28</v>
      </c>
      <c r="R83">
        <v>1</v>
      </c>
      <c r="S83">
        <f>SUM(Table2[[#This Row],[TotalMiles]:[Revenue]])</f>
        <v>4222</v>
      </c>
      <c r="T83" t="str">
        <f>IF(Table2[[#This Row],[Revenue]] &gt; 5000, "High Revenue", "")</f>
        <v/>
      </c>
      <c r="U83" t="str">
        <f t="shared" si="1"/>
        <v>TRIPPLEKIX</v>
      </c>
    </row>
    <row r="84" spans="1:21">
      <c r="A84">
        <v>10083</v>
      </c>
      <c r="B84">
        <v>2</v>
      </c>
      <c r="C84">
        <v>5</v>
      </c>
      <c r="D84" t="s">
        <v>257</v>
      </c>
      <c r="E84" t="s">
        <v>171</v>
      </c>
      <c r="F84" t="s">
        <v>65</v>
      </c>
      <c r="G84" t="s">
        <v>32</v>
      </c>
      <c r="H84">
        <v>1</v>
      </c>
      <c r="I84" t="s">
        <v>74</v>
      </c>
      <c r="J84" t="s">
        <v>24</v>
      </c>
      <c r="K84" t="s">
        <v>258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28</v>
      </c>
      <c r="R84">
        <v>6</v>
      </c>
      <c r="S84">
        <f>SUM(Table2[[#This Row],[TotalMiles]:[Revenue]])</f>
        <v>18212</v>
      </c>
      <c r="T84" t="str">
        <f>IF(Table2[[#This Row],[Revenue]] &gt; 5000, "High Revenue", "")</f>
        <v>High Revenue</v>
      </c>
      <c r="U84" t="str">
        <f t="shared" si="1"/>
        <v>DONTAM</v>
      </c>
    </row>
    <row r="85" spans="1:21">
      <c r="A85">
        <v>10084</v>
      </c>
      <c r="B85">
        <v>2</v>
      </c>
      <c r="C85">
        <v>5</v>
      </c>
      <c r="D85" t="s">
        <v>259</v>
      </c>
      <c r="E85" t="s">
        <v>260</v>
      </c>
      <c r="F85" t="s">
        <v>78</v>
      </c>
      <c r="G85" t="s">
        <v>32</v>
      </c>
      <c r="H85">
        <v>1</v>
      </c>
      <c r="I85" t="s">
        <v>64</v>
      </c>
      <c r="J85" t="s">
        <v>34</v>
      </c>
      <c r="K85" t="s">
        <v>75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28</v>
      </c>
      <c r="R85">
        <v>10</v>
      </c>
      <c r="S85">
        <f>SUM(Table2[[#This Row],[TotalMiles]:[Revenue]])</f>
        <v>972</v>
      </c>
      <c r="T85" t="str">
        <f>IF(Table2[[#This Row],[Revenue]] &gt; 5000, "High Revenue", "")</f>
        <v/>
      </c>
      <c r="U85" t="str">
        <f t="shared" si="1"/>
        <v>SCOTFASE</v>
      </c>
    </row>
    <row r="86" spans="1:21">
      <c r="A86">
        <v>10085</v>
      </c>
      <c r="B86">
        <v>1</v>
      </c>
      <c r="C86">
        <v>4</v>
      </c>
      <c r="D86" t="s">
        <v>261</v>
      </c>
      <c r="E86" t="s">
        <v>156</v>
      </c>
      <c r="F86" t="s">
        <v>51</v>
      </c>
      <c r="G86" t="s">
        <v>34</v>
      </c>
      <c r="H86">
        <v>1</v>
      </c>
      <c r="I86" t="s">
        <v>46</v>
      </c>
      <c r="J86" t="s">
        <v>47</v>
      </c>
      <c r="K86" t="s">
        <v>262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28</v>
      </c>
      <c r="R86">
        <v>8</v>
      </c>
      <c r="S86">
        <f>SUM(Table2[[#This Row],[TotalMiles]:[Revenue]])</f>
        <v>1945</v>
      </c>
      <c r="T86" t="str">
        <f>IF(Table2[[#This Row],[Revenue]] &gt; 5000, "High Revenue", "")</f>
        <v/>
      </c>
      <c r="U86" t="str">
        <f t="shared" si="1"/>
        <v>NEWZAP</v>
      </c>
    </row>
    <row r="87" spans="1:21">
      <c r="A87">
        <v>10086</v>
      </c>
      <c r="B87">
        <v>2</v>
      </c>
      <c r="C87">
        <v>6</v>
      </c>
      <c r="D87" t="s">
        <v>263</v>
      </c>
      <c r="E87" t="s">
        <v>230</v>
      </c>
      <c r="F87" t="s">
        <v>43</v>
      </c>
      <c r="G87" t="s">
        <v>34</v>
      </c>
      <c r="H87">
        <v>3</v>
      </c>
      <c r="I87" t="s">
        <v>78</v>
      </c>
      <c r="J87" t="s">
        <v>32</v>
      </c>
      <c r="K87" t="s">
        <v>264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28</v>
      </c>
      <c r="R87">
        <v>1</v>
      </c>
      <c r="S87">
        <f>SUM(Table2[[#This Row],[TotalMiles]:[Revenue]])</f>
        <v>1489</v>
      </c>
      <c r="T87" t="str">
        <f>IF(Table2[[#This Row],[Revenue]] &gt; 5000, "High Revenue", "")</f>
        <v/>
      </c>
      <c r="U87" t="str">
        <f t="shared" si="1"/>
        <v>MATHTOUCH</v>
      </c>
    </row>
    <row r="88" spans="1:21">
      <c r="A88">
        <v>10087</v>
      </c>
      <c r="B88">
        <v>2</v>
      </c>
      <c r="C88">
        <v>8</v>
      </c>
      <c r="D88" t="s">
        <v>265</v>
      </c>
      <c r="E88" t="s">
        <v>266</v>
      </c>
      <c r="F88" t="s">
        <v>88</v>
      </c>
      <c r="G88" t="s">
        <v>32</v>
      </c>
      <c r="H88">
        <v>4</v>
      </c>
      <c r="I88" t="s">
        <v>23</v>
      </c>
      <c r="J88" t="s">
        <v>24</v>
      </c>
      <c r="K88" t="s">
        <v>267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28</v>
      </c>
      <c r="R88">
        <v>1</v>
      </c>
      <c r="S88">
        <f>SUM(Table2[[#This Row],[TotalMiles]:[Revenue]])</f>
        <v>6317</v>
      </c>
      <c r="T88" t="str">
        <f>IF(Table2[[#This Row],[Revenue]] &gt; 5000, "High Revenue", "")</f>
        <v/>
      </c>
      <c r="U88" t="str">
        <f t="shared" si="1"/>
        <v>ZIMITY</v>
      </c>
    </row>
    <row r="89" spans="1:21">
      <c r="A89">
        <v>10088</v>
      </c>
      <c r="B89">
        <v>1</v>
      </c>
      <c r="C89">
        <v>8</v>
      </c>
      <c r="D89" t="s">
        <v>268</v>
      </c>
      <c r="E89" t="s">
        <v>98</v>
      </c>
      <c r="F89" t="s">
        <v>92</v>
      </c>
      <c r="G89" t="s">
        <v>26</v>
      </c>
      <c r="H89">
        <v>2</v>
      </c>
      <c r="I89" t="s">
        <v>60</v>
      </c>
      <c r="J89" t="s">
        <v>47</v>
      </c>
      <c r="K89" t="s">
        <v>167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28</v>
      </c>
      <c r="R89">
        <v>1</v>
      </c>
      <c r="S89">
        <f>SUM(Table2[[#This Row],[TotalMiles]:[Revenue]])</f>
        <v>14752</v>
      </c>
      <c r="T89" t="str">
        <f>IF(Table2[[#This Row],[Revenue]] &gt; 5000, "High Revenue", "")</f>
        <v>High Revenue</v>
      </c>
      <c r="U89" t="str">
        <f t="shared" si="1"/>
        <v>DONGBIOLEX</v>
      </c>
    </row>
    <row r="90" spans="1:21">
      <c r="A90">
        <v>10089</v>
      </c>
      <c r="B90">
        <v>2</v>
      </c>
      <c r="C90">
        <v>8</v>
      </c>
      <c r="D90" t="s">
        <v>269</v>
      </c>
      <c r="E90" t="s">
        <v>121</v>
      </c>
      <c r="F90" t="s">
        <v>96</v>
      </c>
      <c r="G90" t="s">
        <v>26</v>
      </c>
      <c r="H90">
        <v>3</v>
      </c>
      <c r="I90" t="s">
        <v>97</v>
      </c>
      <c r="J90" t="s">
        <v>34</v>
      </c>
      <c r="K90" t="s">
        <v>121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28</v>
      </c>
      <c r="R90">
        <v>3</v>
      </c>
      <c r="S90">
        <f>SUM(Table2[[#This Row],[TotalMiles]:[Revenue]])</f>
        <v>237</v>
      </c>
      <c r="T90" t="str">
        <f>IF(Table2[[#This Row],[Revenue]] &gt; 5000, "High Revenue", "")</f>
        <v/>
      </c>
      <c r="U90" t="str">
        <f t="shared" si="1"/>
        <v>J-LAX</v>
      </c>
    </row>
    <row r="91" spans="1:21">
      <c r="A91">
        <v>10090</v>
      </c>
      <c r="B91">
        <v>1</v>
      </c>
      <c r="C91">
        <v>6</v>
      </c>
      <c r="D91" t="s">
        <v>270</v>
      </c>
      <c r="E91" t="s">
        <v>166</v>
      </c>
      <c r="F91" t="s">
        <v>25</v>
      </c>
      <c r="G91" t="s">
        <v>26</v>
      </c>
      <c r="H91">
        <v>5</v>
      </c>
      <c r="I91" t="s">
        <v>55</v>
      </c>
      <c r="J91" t="s">
        <v>24</v>
      </c>
      <c r="K91" t="s">
        <v>271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71</v>
      </c>
      <c r="R91">
        <v>9</v>
      </c>
      <c r="S91">
        <f>SUM(Table2[[#This Row],[TotalMiles]:[Revenue]])</f>
        <v>17452</v>
      </c>
      <c r="T91" t="str">
        <f>IF(Table2[[#This Row],[Revenue]] &gt; 5000, "High Revenue", "")</f>
        <v>High Revenue</v>
      </c>
      <c r="U91" t="str">
        <f t="shared" si="1"/>
        <v>GEOFIND</v>
      </c>
    </row>
    <row r="92" spans="1:21">
      <c r="A92">
        <v>10091</v>
      </c>
      <c r="B92">
        <v>2</v>
      </c>
      <c r="C92">
        <v>6</v>
      </c>
      <c r="D92" t="s">
        <v>272</v>
      </c>
      <c r="E92" t="s">
        <v>202</v>
      </c>
      <c r="F92" t="s">
        <v>69</v>
      </c>
      <c r="G92" t="s">
        <v>24</v>
      </c>
      <c r="H92">
        <v>9</v>
      </c>
      <c r="I92" t="s">
        <v>96</v>
      </c>
      <c r="J92" t="s">
        <v>26</v>
      </c>
      <c r="K92" t="s">
        <v>273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71</v>
      </c>
      <c r="R92">
        <v>6</v>
      </c>
      <c r="S92">
        <f>SUM(Table2[[#This Row],[TotalMiles]:[Revenue]])</f>
        <v>646</v>
      </c>
      <c r="T92" t="str">
        <f>IF(Table2[[#This Row],[Revenue]] &gt; 5000, "High Revenue", "")</f>
        <v/>
      </c>
      <c r="U92" t="str">
        <f t="shared" si="1"/>
        <v>ICEELECTRICS</v>
      </c>
    </row>
    <row r="93" spans="1:21">
      <c r="A93">
        <v>10092</v>
      </c>
      <c r="B93">
        <v>1</v>
      </c>
      <c r="C93">
        <v>7</v>
      </c>
      <c r="D93" t="s">
        <v>274</v>
      </c>
      <c r="E93" t="s">
        <v>275</v>
      </c>
      <c r="F93" t="s">
        <v>107</v>
      </c>
      <c r="G93" t="s">
        <v>24</v>
      </c>
      <c r="H93">
        <v>7</v>
      </c>
      <c r="I93" t="s">
        <v>108</v>
      </c>
      <c r="J93" t="s">
        <v>109</v>
      </c>
      <c r="K93" t="s">
        <v>256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71</v>
      </c>
      <c r="R93">
        <v>2</v>
      </c>
      <c r="S93">
        <f>SUM(Table2[[#This Row],[TotalMiles]:[Revenue]])</f>
        <v>14844</v>
      </c>
      <c r="T93" t="str">
        <f>IF(Table2[[#This Row],[Revenue]] &gt; 5000, "High Revenue", "")</f>
        <v>High Revenue</v>
      </c>
      <c r="U93" t="str">
        <f t="shared" si="1"/>
        <v>VAIAZOOM</v>
      </c>
    </row>
    <row r="94" spans="1:21">
      <c r="A94">
        <v>10093</v>
      </c>
      <c r="B94">
        <v>1</v>
      </c>
      <c r="C94">
        <v>7</v>
      </c>
      <c r="D94" t="s">
        <v>276</v>
      </c>
      <c r="E94" t="s">
        <v>241</v>
      </c>
      <c r="F94" t="s">
        <v>97</v>
      </c>
      <c r="G94" t="s">
        <v>34</v>
      </c>
      <c r="H94">
        <v>5</v>
      </c>
      <c r="I94" t="s">
        <v>92</v>
      </c>
      <c r="J94" t="s">
        <v>26</v>
      </c>
      <c r="K94" t="s">
        <v>277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71</v>
      </c>
      <c r="R94">
        <v>4</v>
      </c>
      <c r="S94">
        <f>SUM(Table2[[#This Row],[TotalMiles]:[Revenue]])</f>
        <v>9256</v>
      </c>
      <c r="T94" t="str">
        <f>IF(Table2[[#This Row],[Revenue]] &gt; 5000, "High Revenue", "")</f>
        <v/>
      </c>
      <c r="U94" t="str">
        <f t="shared" si="1"/>
        <v>VAIATAXON</v>
      </c>
    </row>
    <row r="95" spans="1:21">
      <c r="A95">
        <v>10094</v>
      </c>
      <c r="B95">
        <v>1</v>
      </c>
      <c r="C95">
        <v>5</v>
      </c>
      <c r="D95" t="s">
        <v>278</v>
      </c>
      <c r="E95" t="s">
        <v>37</v>
      </c>
      <c r="F95" t="s">
        <v>38</v>
      </c>
      <c r="G95" t="s">
        <v>34</v>
      </c>
      <c r="H95">
        <v>9</v>
      </c>
      <c r="I95" t="s">
        <v>42</v>
      </c>
      <c r="J95" t="s">
        <v>34</v>
      </c>
      <c r="K95" t="s">
        <v>85</v>
      </c>
      <c r="L95">
        <v>771</v>
      </c>
      <c r="M95">
        <v>601</v>
      </c>
      <c r="N95">
        <v>1954</v>
      </c>
      <c r="O95">
        <v>2742</v>
      </c>
      <c r="P95">
        <v>87</v>
      </c>
      <c r="Q95" t="s">
        <v>71</v>
      </c>
      <c r="R95">
        <v>8</v>
      </c>
      <c r="S95">
        <f>SUM(Table2[[#This Row],[TotalMiles]:[Revenue]])</f>
        <v>6068</v>
      </c>
      <c r="T95" t="str">
        <f>IF(Table2[[#This Row],[Revenue]] &gt; 5000, "High Revenue", "")</f>
        <v/>
      </c>
      <c r="U95" t="str">
        <f t="shared" si="1"/>
        <v>PLUSLAM</v>
      </c>
    </row>
    <row r="96" spans="1:21">
      <c r="A96">
        <v>10095</v>
      </c>
      <c r="B96">
        <v>1</v>
      </c>
      <c r="C96">
        <v>5</v>
      </c>
      <c r="D96" t="s">
        <v>279</v>
      </c>
      <c r="E96" t="s">
        <v>260</v>
      </c>
      <c r="F96" t="s">
        <v>74</v>
      </c>
      <c r="G96" t="s">
        <v>24</v>
      </c>
      <c r="H96">
        <v>1</v>
      </c>
      <c r="I96" t="s">
        <v>107</v>
      </c>
      <c r="J96" t="s">
        <v>24</v>
      </c>
      <c r="K96" t="s">
        <v>75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89</v>
      </c>
      <c r="R96">
        <v>7</v>
      </c>
      <c r="S96">
        <f>SUM(Table2[[#This Row],[TotalMiles]:[Revenue]])</f>
        <v>1349</v>
      </c>
      <c r="T96" t="str">
        <f>IF(Table2[[#This Row],[Revenue]] &gt; 5000, "High Revenue", "")</f>
        <v/>
      </c>
      <c r="U96" t="str">
        <f t="shared" si="1"/>
        <v>RANCAN</v>
      </c>
    </row>
    <row r="97" spans="1:21">
      <c r="A97">
        <v>10096</v>
      </c>
      <c r="B97">
        <v>1</v>
      </c>
      <c r="C97">
        <v>5</v>
      </c>
      <c r="D97" t="s">
        <v>280</v>
      </c>
      <c r="E97" t="s">
        <v>281</v>
      </c>
      <c r="F97" t="s">
        <v>108</v>
      </c>
      <c r="G97" t="s">
        <v>109</v>
      </c>
      <c r="H97">
        <v>4</v>
      </c>
      <c r="I97" t="s">
        <v>88</v>
      </c>
      <c r="J97" t="s">
        <v>32</v>
      </c>
      <c r="K97" t="s">
        <v>282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28</v>
      </c>
      <c r="R97">
        <v>6</v>
      </c>
      <c r="S97">
        <f>SUM(Table2[[#This Row],[TotalMiles]:[Revenue]])</f>
        <v>16118</v>
      </c>
      <c r="T97" t="str">
        <f>IF(Table2[[#This Row],[Revenue]] &gt; 5000, "High Revenue", "")</f>
        <v>High Revenue</v>
      </c>
      <c r="U97" t="str">
        <f t="shared" si="1"/>
        <v>SINGLEHOLDINGS</v>
      </c>
    </row>
    <row r="98" spans="1:21">
      <c r="A98">
        <v>10097</v>
      </c>
      <c r="B98">
        <v>1</v>
      </c>
      <c r="C98">
        <v>5</v>
      </c>
      <c r="D98" t="s">
        <v>283</v>
      </c>
      <c r="E98" t="s">
        <v>229</v>
      </c>
      <c r="F98" t="s">
        <v>23</v>
      </c>
      <c r="G98" t="s">
        <v>24</v>
      </c>
      <c r="H98">
        <v>1</v>
      </c>
      <c r="I98" t="s">
        <v>25</v>
      </c>
      <c r="J98" t="s">
        <v>26</v>
      </c>
      <c r="K98" t="s">
        <v>230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28</v>
      </c>
      <c r="R98">
        <v>9</v>
      </c>
      <c r="S98">
        <f>SUM(Table2[[#This Row],[TotalMiles]:[Revenue]])</f>
        <v>13246</v>
      </c>
      <c r="T98" t="str">
        <f>IF(Table2[[#This Row],[Revenue]] &gt; 5000, "High Revenue", "")</f>
        <v>High Revenue</v>
      </c>
      <c r="U98" t="str">
        <f t="shared" si="1"/>
        <v>GRAVETECH</v>
      </c>
    </row>
    <row r="99" spans="1:21">
      <c r="A99">
        <v>10098</v>
      </c>
      <c r="B99">
        <v>1</v>
      </c>
      <c r="C99">
        <v>7</v>
      </c>
      <c r="D99" t="s">
        <v>284</v>
      </c>
      <c r="E99" t="s">
        <v>285</v>
      </c>
      <c r="F99" t="s">
        <v>31</v>
      </c>
      <c r="G99" t="s">
        <v>32</v>
      </c>
      <c r="H99">
        <v>1</v>
      </c>
      <c r="I99" t="s">
        <v>33</v>
      </c>
      <c r="J99" t="s">
        <v>34</v>
      </c>
      <c r="K99" t="s">
        <v>286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28</v>
      </c>
      <c r="R99">
        <v>4</v>
      </c>
      <c r="S99">
        <f>SUM(Table2[[#This Row],[TotalMiles]:[Revenue]])</f>
        <v>15209</v>
      </c>
      <c r="T99" t="str">
        <f>IF(Table2[[#This Row],[Revenue]] &gt; 5000, "High Revenue", "")</f>
        <v>High Revenue</v>
      </c>
      <c r="U99" t="str">
        <f t="shared" si="1"/>
        <v>STRONGCANE</v>
      </c>
    </row>
    <row r="100" spans="1:21">
      <c r="A100">
        <v>10099</v>
      </c>
      <c r="B100">
        <v>1</v>
      </c>
      <c r="C100">
        <v>4</v>
      </c>
      <c r="D100" t="s">
        <v>287</v>
      </c>
      <c r="E100" t="s">
        <v>288</v>
      </c>
      <c r="F100" t="s">
        <v>33</v>
      </c>
      <c r="G100" t="s">
        <v>34</v>
      </c>
      <c r="H100">
        <v>5</v>
      </c>
      <c r="I100" t="s">
        <v>38</v>
      </c>
      <c r="J100" t="s">
        <v>34</v>
      </c>
      <c r="K100" t="s">
        <v>289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71</v>
      </c>
      <c r="R100">
        <v>8</v>
      </c>
      <c r="S100">
        <f>SUM(Table2[[#This Row],[TotalMiles]:[Revenue]])</f>
        <v>8327</v>
      </c>
      <c r="T100" t="str">
        <f>IF(Table2[[#This Row],[Revenue]] &gt; 5000, "High Revenue", "")</f>
        <v/>
      </c>
      <c r="U100" t="str">
        <f t="shared" si="1"/>
        <v>CONDINTEX</v>
      </c>
    </row>
    <row r="101" spans="1:21">
      <c r="A101">
        <v>10100</v>
      </c>
      <c r="B101">
        <v>2</v>
      </c>
      <c r="C101">
        <v>5</v>
      </c>
      <c r="D101" t="s">
        <v>290</v>
      </c>
      <c r="E101" t="s">
        <v>285</v>
      </c>
      <c r="F101" t="s">
        <v>42</v>
      </c>
      <c r="G101" t="s">
        <v>34</v>
      </c>
      <c r="H101">
        <v>6</v>
      </c>
      <c r="I101" t="s">
        <v>43</v>
      </c>
      <c r="J101" t="s">
        <v>34</v>
      </c>
      <c r="K101" t="s">
        <v>138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71</v>
      </c>
      <c r="R101">
        <v>3</v>
      </c>
      <c r="S101">
        <f>SUM(Table2[[#This Row],[TotalMiles]:[Revenue]])</f>
        <v>17706</v>
      </c>
      <c r="T101" t="str">
        <f>IF(Table2[[#This Row],[Revenue]] &gt; 5000, "High Revenue", "")</f>
        <v>High Revenue</v>
      </c>
      <c r="U101" t="str">
        <f t="shared" si="1"/>
        <v>XX-CANEX</v>
      </c>
    </row>
    <row r="102" spans="1:21">
      <c r="A102">
        <v>10101</v>
      </c>
      <c r="B102">
        <v>1</v>
      </c>
      <c r="C102">
        <v>4</v>
      </c>
      <c r="D102" t="s">
        <v>291</v>
      </c>
      <c r="E102" t="s">
        <v>215</v>
      </c>
      <c r="F102" t="s">
        <v>46</v>
      </c>
      <c r="G102" t="s">
        <v>47</v>
      </c>
      <c r="H102">
        <v>4</v>
      </c>
      <c r="I102" t="s">
        <v>48</v>
      </c>
      <c r="J102" t="s">
        <v>34</v>
      </c>
      <c r="K102" t="s">
        <v>217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28</v>
      </c>
      <c r="R102">
        <v>9</v>
      </c>
      <c r="S102">
        <f>SUM(Table2[[#This Row],[TotalMiles]:[Revenue]])</f>
        <v>13487</v>
      </c>
      <c r="T102" t="str">
        <f>IF(Table2[[#This Row],[Revenue]] &gt; 5000, "High Revenue", "")</f>
        <v/>
      </c>
      <c r="U102" t="str">
        <f t="shared" si="1"/>
        <v>ITDOM</v>
      </c>
    </row>
    <row r="103" spans="1:21">
      <c r="A103">
        <v>10102</v>
      </c>
      <c r="B103">
        <v>1</v>
      </c>
      <c r="C103">
        <v>4</v>
      </c>
      <c r="D103" t="s">
        <v>292</v>
      </c>
      <c r="E103" t="s">
        <v>293</v>
      </c>
      <c r="F103" t="s">
        <v>48</v>
      </c>
      <c r="G103" t="s">
        <v>34</v>
      </c>
      <c r="H103">
        <v>3</v>
      </c>
      <c r="I103" t="s">
        <v>51</v>
      </c>
      <c r="J103" t="s">
        <v>34</v>
      </c>
      <c r="K103" t="s">
        <v>294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28</v>
      </c>
      <c r="R103">
        <v>3</v>
      </c>
      <c r="S103">
        <f>SUM(Table2[[#This Row],[TotalMiles]:[Revenue]])</f>
        <v>8683</v>
      </c>
      <c r="T103" t="str">
        <f>IF(Table2[[#This Row],[Revenue]] &gt; 5000, "High Revenue", "")</f>
        <v/>
      </c>
      <c r="U103" t="str">
        <f t="shared" si="1"/>
        <v>ZAMHOLDINGS</v>
      </c>
    </row>
    <row r="104" spans="1:21">
      <c r="A104">
        <v>10103</v>
      </c>
      <c r="B104">
        <v>2</v>
      </c>
      <c r="C104">
        <v>7</v>
      </c>
      <c r="D104" t="s">
        <v>295</v>
      </c>
      <c r="E104" t="s">
        <v>296</v>
      </c>
      <c r="F104" t="s">
        <v>55</v>
      </c>
      <c r="G104" t="s">
        <v>24</v>
      </c>
      <c r="H104">
        <v>1</v>
      </c>
      <c r="I104" t="s">
        <v>56</v>
      </c>
      <c r="J104" t="s">
        <v>47</v>
      </c>
      <c r="K104" t="s">
        <v>179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28</v>
      </c>
      <c r="R104">
        <v>8</v>
      </c>
      <c r="S104">
        <f>SUM(Table2[[#This Row],[TotalMiles]:[Revenue]])</f>
        <v>16425</v>
      </c>
      <c r="T104" t="str">
        <f>IF(Table2[[#This Row],[Revenue]] &gt; 5000, "High Revenue", "")</f>
        <v>High Revenue</v>
      </c>
      <c r="U104" t="str">
        <f t="shared" si="1"/>
        <v>DUO-FASE</v>
      </c>
    </row>
    <row r="105" spans="1:21">
      <c r="A105">
        <v>10104</v>
      </c>
      <c r="B105">
        <v>1</v>
      </c>
      <c r="C105">
        <v>7</v>
      </c>
      <c r="D105" t="s">
        <v>297</v>
      </c>
      <c r="E105" t="s">
        <v>243</v>
      </c>
      <c r="F105" t="s">
        <v>60</v>
      </c>
      <c r="G105" t="s">
        <v>47</v>
      </c>
      <c r="H105">
        <v>1</v>
      </c>
      <c r="I105" t="s">
        <v>31</v>
      </c>
      <c r="J105" t="s">
        <v>32</v>
      </c>
      <c r="K105" t="s">
        <v>246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28</v>
      </c>
      <c r="R105">
        <v>8</v>
      </c>
      <c r="S105">
        <f>SUM(Table2[[#This Row],[TotalMiles]:[Revenue]])</f>
        <v>15067</v>
      </c>
      <c r="T105" t="str">
        <f>IF(Table2[[#This Row],[Revenue]] &gt; 5000, "High Revenue", "")</f>
        <v>High Revenue</v>
      </c>
      <c r="U105" t="str">
        <f t="shared" si="1"/>
        <v>SAOZOOMTEX</v>
      </c>
    </row>
    <row r="106" spans="1:21">
      <c r="A106">
        <v>10105</v>
      </c>
      <c r="B106">
        <v>1</v>
      </c>
      <c r="C106">
        <v>7</v>
      </c>
      <c r="D106" t="s">
        <v>298</v>
      </c>
      <c r="E106" t="s">
        <v>241</v>
      </c>
      <c r="F106" t="s">
        <v>64</v>
      </c>
      <c r="G106" t="s">
        <v>34</v>
      </c>
      <c r="H106">
        <v>2</v>
      </c>
      <c r="I106" t="s">
        <v>65</v>
      </c>
      <c r="J106" t="s">
        <v>32</v>
      </c>
      <c r="K106" t="s">
        <v>299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28</v>
      </c>
      <c r="R106">
        <v>7</v>
      </c>
      <c r="S106">
        <f>SUM(Table2[[#This Row],[TotalMiles]:[Revenue]])</f>
        <v>18543</v>
      </c>
      <c r="T106" t="str">
        <f>IF(Table2[[#This Row],[Revenue]] &gt; 5000, "High Revenue", "")</f>
        <v>High Revenue</v>
      </c>
      <c r="U106" t="str">
        <f t="shared" si="1"/>
        <v>FUNLAX</v>
      </c>
    </row>
    <row r="107" spans="1:21">
      <c r="A107">
        <v>10106</v>
      </c>
      <c r="B107">
        <v>1</v>
      </c>
      <c r="C107">
        <v>8</v>
      </c>
      <c r="D107" t="s">
        <v>300</v>
      </c>
      <c r="E107" t="s">
        <v>301</v>
      </c>
      <c r="F107" t="s">
        <v>56</v>
      </c>
      <c r="G107" t="s">
        <v>47</v>
      </c>
      <c r="H107">
        <v>3</v>
      </c>
      <c r="I107" t="s">
        <v>69</v>
      </c>
      <c r="J107" t="s">
        <v>24</v>
      </c>
      <c r="K107" t="s">
        <v>302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28</v>
      </c>
      <c r="R107">
        <v>6</v>
      </c>
      <c r="S107">
        <f>SUM(Table2[[#This Row],[TotalMiles]:[Revenue]])</f>
        <v>11714</v>
      </c>
      <c r="T107" t="str">
        <f>IF(Table2[[#This Row],[Revenue]] &gt; 5000, "High Revenue", "")</f>
        <v>High Revenue</v>
      </c>
      <c r="U107" t="str">
        <f t="shared" si="1"/>
        <v>BETA-RON</v>
      </c>
    </row>
    <row r="108" spans="1:21">
      <c r="A108">
        <v>10107</v>
      </c>
      <c r="B108">
        <v>1</v>
      </c>
      <c r="C108">
        <v>8</v>
      </c>
      <c r="D108" t="s">
        <v>303</v>
      </c>
      <c r="E108" t="s">
        <v>304</v>
      </c>
      <c r="F108" t="s">
        <v>65</v>
      </c>
      <c r="G108" t="s">
        <v>32</v>
      </c>
      <c r="H108">
        <v>2</v>
      </c>
      <c r="I108" t="s">
        <v>74</v>
      </c>
      <c r="J108" t="s">
        <v>24</v>
      </c>
      <c r="K108" t="s">
        <v>305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28</v>
      </c>
      <c r="R108">
        <v>9</v>
      </c>
      <c r="S108">
        <f>SUM(Table2[[#This Row],[TotalMiles]:[Revenue]])</f>
        <v>13039</v>
      </c>
      <c r="T108" t="str">
        <f>IF(Table2[[#This Row],[Revenue]] &gt; 5000, "High Revenue", "")</f>
        <v>High Revenue</v>
      </c>
      <c r="U108" t="str">
        <f t="shared" si="1"/>
        <v>ZENTRAX</v>
      </c>
    </row>
    <row r="109" spans="1:21">
      <c r="A109">
        <v>10108</v>
      </c>
      <c r="B109">
        <v>1</v>
      </c>
      <c r="C109">
        <v>4</v>
      </c>
      <c r="D109" t="s">
        <v>306</v>
      </c>
      <c r="E109" t="s">
        <v>307</v>
      </c>
      <c r="F109" t="s">
        <v>78</v>
      </c>
      <c r="G109" t="s">
        <v>32</v>
      </c>
      <c r="H109">
        <v>1</v>
      </c>
      <c r="I109" t="s">
        <v>64</v>
      </c>
      <c r="J109" t="s">
        <v>34</v>
      </c>
      <c r="K109" t="s">
        <v>114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28</v>
      </c>
      <c r="R109">
        <v>1</v>
      </c>
      <c r="S109">
        <f>SUM(Table2[[#This Row],[TotalMiles]:[Revenue]])</f>
        <v>11542</v>
      </c>
      <c r="T109" t="str">
        <f>IF(Table2[[#This Row],[Revenue]] &gt; 5000, "High Revenue", "")</f>
        <v/>
      </c>
      <c r="U109" t="str">
        <f t="shared" si="1"/>
        <v>BLUECORPORATION</v>
      </c>
    </row>
    <row r="110" spans="1:21">
      <c r="A110">
        <v>10109</v>
      </c>
      <c r="B110">
        <v>2</v>
      </c>
      <c r="C110">
        <v>7</v>
      </c>
      <c r="D110" t="s">
        <v>308</v>
      </c>
      <c r="E110" t="s">
        <v>210</v>
      </c>
      <c r="F110" t="s">
        <v>51</v>
      </c>
      <c r="G110" t="s">
        <v>34</v>
      </c>
      <c r="H110">
        <v>4</v>
      </c>
      <c r="I110" t="s">
        <v>46</v>
      </c>
      <c r="J110" t="s">
        <v>47</v>
      </c>
      <c r="K110" t="s">
        <v>136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28</v>
      </c>
      <c r="R110">
        <v>5</v>
      </c>
      <c r="S110">
        <f>SUM(Table2[[#This Row],[TotalMiles]:[Revenue]])</f>
        <v>5891</v>
      </c>
      <c r="T110" t="str">
        <f>IF(Table2[[#This Row],[Revenue]] &gt; 5000, "High Revenue", "")</f>
        <v/>
      </c>
      <c r="U110" t="str">
        <f t="shared" si="1"/>
        <v>FIN-CONE</v>
      </c>
    </row>
    <row r="111" spans="1:21">
      <c r="A111">
        <v>10110</v>
      </c>
      <c r="B111">
        <v>2</v>
      </c>
      <c r="C111">
        <v>6</v>
      </c>
      <c r="D111" t="s">
        <v>309</v>
      </c>
      <c r="E111" t="s">
        <v>310</v>
      </c>
      <c r="F111" t="s">
        <v>43</v>
      </c>
      <c r="G111" t="s">
        <v>34</v>
      </c>
      <c r="H111">
        <v>6</v>
      </c>
      <c r="I111" t="s">
        <v>78</v>
      </c>
      <c r="J111" t="s">
        <v>32</v>
      </c>
      <c r="K111" t="s">
        <v>141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71</v>
      </c>
      <c r="R111">
        <v>4</v>
      </c>
      <c r="S111">
        <f>SUM(Table2[[#This Row],[TotalMiles]:[Revenue]])</f>
        <v>6874</v>
      </c>
      <c r="T111" t="str">
        <f>IF(Table2[[#This Row],[Revenue]] &gt; 5000, "High Revenue", "")</f>
        <v/>
      </c>
      <c r="U111" t="str">
        <f t="shared" si="1"/>
        <v>RANMEDIA</v>
      </c>
    </row>
    <row r="112" spans="1:21">
      <c r="A112">
        <v>10111</v>
      </c>
      <c r="B112">
        <v>1</v>
      </c>
      <c r="C112">
        <v>7</v>
      </c>
      <c r="D112" t="s">
        <v>311</v>
      </c>
      <c r="E112" t="s">
        <v>312</v>
      </c>
      <c r="F112" t="s">
        <v>88</v>
      </c>
      <c r="G112" t="s">
        <v>32</v>
      </c>
      <c r="H112">
        <v>5</v>
      </c>
      <c r="I112" t="s">
        <v>23</v>
      </c>
      <c r="J112" t="s">
        <v>24</v>
      </c>
      <c r="K112" t="s">
        <v>313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71</v>
      </c>
      <c r="R112">
        <v>2</v>
      </c>
      <c r="S112">
        <f>SUM(Table2[[#This Row],[TotalMiles]:[Revenue]])</f>
        <v>7449</v>
      </c>
      <c r="T112" t="str">
        <f>IF(Table2[[#This Row],[Revenue]] &gt; 5000, "High Revenue", "")</f>
        <v/>
      </c>
      <c r="U112" t="str">
        <f t="shared" si="1"/>
        <v>TRUEPLUS</v>
      </c>
    </row>
    <row r="113" spans="1:21">
      <c r="A113">
        <v>10112</v>
      </c>
      <c r="B113">
        <v>1</v>
      </c>
      <c r="C113">
        <v>5</v>
      </c>
      <c r="D113" t="s">
        <v>314</v>
      </c>
      <c r="E113" t="s">
        <v>315</v>
      </c>
      <c r="F113" t="s">
        <v>92</v>
      </c>
      <c r="G113" t="s">
        <v>26</v>
      </c>
      <c r="H113">
        <v>8</v>
      </c>
      <c r="I113" t="s">
        <v>60</v>
      </c>
      <c r="J113" t="s">
        <v>47</v>
      </c>
      <c r="K113" t="s">
        <v>35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71</v>
      </c>
      <c r="R113">
        <v>5</v>
      </c>
      <c r="S113">
        <f>SUM(Table2[[#This Row],[TotalMiles]:[Revenue]])</f>
        <v>4112</v>
      </c>
      <c r="T113" t="str">
        <f>IF(Table2[[#This Row],[Revenue]] &gt; 5000, "High Revenue", "")</f>
        <v/>
      </c>
      <c r="U113" t="str">
        <f t="shared" si="1"/>
        <v>TEMPLAX</v>
      </c>
    </row>
    <row r="114" spans="1:21">
      <c r="A114">
        <v>10113</v>
      </c>
      <c r="B114">
        <v>1</v>
      </c>
      <c r="C114">
        <v>4</v>
      </c>
      <c r="D114" t="s">
        <v>252</v>
      </c>
      <c r="E114" t="s">
        <v>207</v>
      </c>
      <c r="F114" t="s">
        <v>96</v>
      </c>
      <c r="G114" t="s">
        <v>26</v>
      </c>
      <c r="H114">
        <v>9</v>
      </c>
      <c r="I114" t="s">
        <v>97</v>
      </c>
      <c r="J114" t="s">
        <v>34</v>
      </c>
      <c r="K114" t="s">
        <v>95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71</v>
      </c>
      <c r="R114">
        <v>10</v>
      </c>
      <c r="S114">
        <f>SUM(Table2[[#This Row],[TotalMiles]:[Revenue]])</f>
        <v>9614</v>
      </c>
      <c r="T114" t="str">
        <f>IF(Table2[[#This Row],[Revenue]] &gt; 5000, "High Revenue", "")</f>
        <v/>
      </c>
      <c r="U114" t="str">
        <f t="shared" si="1"/>
        <v>ROUNDPHASE</v>
      </c>
    </row>
    <row r="115" spans="1:21">
      <c r="A115">
        <v>10114</v>
      </c>
      <c r="B115">
        <v>1</v>
      </c>
      <c r="C115">
        <v>7</v>
      </c>
      <c r="D115" t="s">
        <v>316</v>
      </c>
      <c r="E115" t="s">
        <v>41</v>
      </c>
      <c r="F115" t="s">
        <v>25</v>
      </c>
      <c r="G115" t="s">
        <v>26</v>
      </c>
      <c r="H115">
        <v>8</v>
      </c>
      <c r="I115" t="s">
        <v>55</v>
      </c>
      <c r="J115" t="s">
        <v>24</v>
      </c>
      <c r="K115" t="s">
        <v>85</v>
      </c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71</v>
      </c>
      <c r="R115">
        <v>5</v>
      </c>
      <c r="S115">
        <f>SUM(Table2[[#This Row],[TotalMiles]:[Revenue]])</f>
        <v>9659</v>
      </c>
      <c r="T115" t="str">
        <f>IF(Table2[[#This Row],[Revenue]] &gt; 5000, "High Revenue", "")</f>
        <v/>
      </c>
      <c r="U115" t="str">
        <f t="shared" si="1"/>
        <v>MEDIALAX</v>
      </c>
    </row>
    <row r="116" spans="1:21">
      <c r="A116">
        <v>10115</v>
      </c>
      <c r="B116">
        <v>2</v>
      </c>
      <c r="C116">
        <v>5</v>
      </c>
      <c r="D116" t="s">
        <v>317</v>
      </c>
      <c r="E116" t="s">
        <v>318</v>
      </c>
      <c r="F116" t="s">
        <v>69</v>
      </c>
      <c r="G116" t="s">
        <v>24</v>
      </c>
      <c r="H116">
        <v>1</v>
      </c>
      <c r="I116" t="s">
        <v>96</v>
      </c>
      <c r="J116" t="s">
        <v>26</v>
      </c>
      <c r="K116" t="s">
        <v>319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89</v>
      </c>
      <c r="R116">
        <v>1</v>
      </c>
      <c r="S116">
        <f>SUM(Table2[[#This Row],[TotalMiles]:[Revenue]])</f>
        <v>13576</v>
      </c>
      <c r="T116" t="str">
        <f>IF(Table2[[#This Row],[Revenue]] &gt; 5000, "High Revenue", "")</f>
        <v>High Revenue</v>
      </c>
      <c r="U116" t="str">
        <f t="shared" si="1"/>
        <v>RONLAMICE</v>
      </c>
    </row>
    <row r="117" spans="1:21">
      <c r="A117">
        <v>10116</v>
      </c>
      <c r="B117">
        <v>2</v>
      </c>
      <c r="C117">
        <v>5</v>
      </c>
      <c r="D117" t="s">
        <v>320</v>
      </c>
      <c r="E117" t="s">
        <v>321</v>
      </c>
      <c r="F117" t="s">
        <v>107</v>
      </c>
      <c r="G117" t="s">
        <v>24</v>
      </c>
      <c r="H117">
        <v>2</v>
      </c>
      <c r="I117" t="s">
        <v>108</v>
      </c>
      <c r="J117" t="s">
        <v>109</v>
      </c>
      <c r="K117" t="s">
        <v>322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28</v>
      </c>
      <c r="R117">
        <v>4</v>
      </c>
      <c r="S117">
        <f>SUM(Table2[[#This Row],[TotalMiles]:[Revenue]])</f>
        <v>15042</v>
      </c>
      <c r="T117" t="str">
        <f>IF(Table2[[#This Row],[Revenue]] &gt; 5000, "High Revenue", "")</f>
        <v>High Revenue</v>
      </c>
      <c r="U117" t="str">
        <f t="shared" si="1"/>
        <v>ZUMMATEXON</v>
      </c>
    </row>
    <row r="118" spans="1:21">
      <c r="A118">
        <v>10117</v>
      </c>
      <c r="B118">
        <v>1</v>
      </c>
      <c r="C118">
        <v>4</v>
      </c>
      <c r="D118" t="s">
        <v>323</v>
      </c>
      <c r="E118" t="s">
        <v>27</v>
      </c>
      <c r="F118" t="s">
        <v>97</v>
      </c>
      <c r="G118" t="s">
        <v>34</v>
      </c>
      <c r="H118">
        <v>3</v>
      </c>
      <c r="I118" t="s">
        <v>92</v>
      </c>
      <c r="J118" t="s">
        <v>26</v>
      </c>
      <c r="K118" t="s">
        <v>194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28</v>
      </c>
      <c r="R118">
        <v>6</v>
      </c>
      <c r="S118">
        <f>SUM(Table2[[#This Row],[TotalMiles]:[Revenue]])</f>
        <v>8777</v>
      </c>
      <c r="T118" t="str">
        <f>IF(Table2[[#This Row],[Revenue]] &gt; 5000, "High Revenue", "")</f>
        <v/>
      </c>
      <c r="U118" t="str">
        <f t="shared" si="1"/>
        <v>APTAXON</v>
      </c>
    </row>
    <row r="119" spans="1:21">
      <c r="A119">
        <v>10118</v>
      </c>
      <c r="B119">
        <v>1</v>
      </c>
      <c r="C119">
        <v>5</v>
      </c>
      <c r="D119" t="s">
        <v>324</v>
      </c>
      <c r="E119" t="s">
        <v>260</v>
      </c>
      <c r="F119" t="s">
        <v>38</v>
      </c>
      <c r="G119" t="s">
        <v>34</v>
      </c>
      <c r="H119">
        <v>4</v>
      </c>
      <c r="I119" t="s">
        <v>42</v>
      </c>
      <c r="J119" t="s">
        <v>34</v>
      </c>
      <c r="K119" t="s">
        <v>248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28</v>
      </c>
      <c r="R119">
        <v>2</v>
      </c>
      <c r="S119">
        <f>SUM(Table2[[#This Row],[TotalMiles]:[Revenue]])</f>
        <v>9022</v>
      </c>
      <c r="T119" t="str">
        <f>IF(Table2[[#This Row],[Revenue]] &gt; 5000, "High Revenue", "")</f>
        <v/>
      </c>
      <c r="U119" t="str">
        <f t="shared" si="1"/>
        <v>STRONGTECHNOLOGY</v>
      </c>
    </row>
    <row r="120" spans="1:21">
      <c r="A120">
        <v>10119</v>
      </c>
      <c r="B120">
        <v>1</v>
      </c>
      <c r="C120">
        <v>6</v>
      </c>
      <c r="D120" t="s">
        <v>325</v>
      </c>
      <c r="E120" t="s">
        <v>318</v>
      </c>
      <c r="F120" t="s">
        <v>74</v>
      </c>
      <c r="G120" t="s">
        <v>24</v>
      </c>
      <c r="H120">
        <v>5</v>
      </c>
      <c r="I120" t="s">
        <v>107</v>
      </c>
      <c r="J120" t="s">
        <v>24</v>
      </c>
      <c r="K120" t="s">
        <v>139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71</v>
      </c>
      <c r="R120">
        <v>1</v>
      </c>
      <c r="S120">
        <f>SUM(Table2[[#This Row],[TotalMiles]:[Revenue]])</f>
        <v>18047</v>
      </c>
      <c r="T120" t="str">
        <f>IF(Table2[[#This Row],[Revenue]] &gt; 5000, "High Revenue", "")</f>
        <v>High Revenue</v>
      </c>
      <c r="U120" t="str">
        <f t="shared" si="1"/>
        <v>PLEXTECHI</v>
      </c>
    </row>
    <row r="121" spans="1:21">
      <c r="A121">
        <v>10120</v>
      </c>
      <c r="B121">
        <v>1</v>
      </c>
      <c r="C121">
        <v>5</v>
      </c>
      <c r="D121" t="s">
        <v>326</v>
      </c>
      <c r="E121" t="s">
        <v>210</v>
      </c>
      <c r="F121" t="s">
        <v>108</v>
      </c>
      <c r="G121" t="s">
        <v>109</v>
      </c>
      <c r="H121">
        <v>7</v>
      </c>
      <c r="I121" t="s">
        <v>88</v>
      </c>
      <c r="J121" t="s">
        <v>32</v>
      </c>
      <c r="K121" t="s">
        <v>327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71</v>
      </c>
      <c r="R121">
        <v>2</v>
      </c>
      <c r="S121">
        <f>SUM(Table2[[#This Row],[TotalMiles]:[Revenue]])</f>
        <v>2544</v>
      </c>
      <c r="T121" t="str">
        <f>IF(Table2[[#This Row],[Revenue]] &gt; 5000, "High Revenue", "")</f>
        <v/>
      </c>
      <c r="U121" t="str">
        <f t="shared" si="1"/>
        <v>DONPLANET</v>
      </c>
    </row>
    <row r="122" spans="1:21">
      <c r="A122">
        <v>10121</v>
      </c>
      <c r="B122">
        <v>2</v>
      </c>
      <c r="C122">
        <v>7</v>
      </c>
      <c r="D122" t="s">
        <v>328</v>
      </c>
      <c r="E122" t="s">
        <v>103</v>
      </c>
      <c r="F122" t="s">
        <v>23</v>
      </c>
      <c r="G122" t="s">
        <v>24</v>
      </c>
      <c r="H122">
        <v>4</v>
      </c>
      <c r="I122" t="s">
        <v>25</v>
      </c>
      <c r="J122" t="s">
        <v>26</v>
      </c>
      <c r="K122" t="s">
        <v>173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28</v>
      </c>
      <c r="R122">
        <v>8</v>
      </c>
      <c r="S122">
        <f>SUM(Table2[[#This Row],[TotalMiles]:[Revenue]])</f>
        <v>9169</v>
      </c>
      <c r="T122" t="str">
        <f>IF(Table2[[#This Row],[Revenue]] &gt; 5000, "High Revenue", "")</f>
        <v/>
      </c>
      <c r="U122" t="str">
        <f t="shared" si="1"/>
        <v>WHITEKIX</v>
      </c>
    </row>
    <row r="123" spans="1:21">
      <c r="A123">
        <v>10122</v>
      </c>
      <c r="B123">
        <v>2</v>
      </c>
      <c r="C123">
        <v>6</v>
      </c>
      <c r="D123" t="s">
        <v>329</v>
      </c>
      <c r="E123" t="s">
        <v>232</v>
      </c>
      <c r="F123" t="s">
        <v>31</v>
      </c>
      <c r="G123" t="s">
        <v>32</v>
      </c>
      <c r="H123">
        <v>1</v>
      </c>
      <c r="I123" t="s">
        <v>33</v>
      </c>
      <c r="J123" t="s">
        <v>34</v>
      </c>
      <c r="K123" t="s">
        <v>330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28</v>
      </c>
      <c r="R123">
        <v>7</v>
      </c>
      <c r="S123">
        <f>SUM(Table2[[#This Row],[TotalMiles]:[Revenue]])</f>
        <v>3733</v>
      </c>
      <c r="T123" t="str">
        <f>IF(Table2[[#This Row],[Revenue]] &gt; 5000, "High Revenue", "")</f>
        <v/>
      </c>
      <c r="U123" t="str">
        <f t="shared" si="1"/>
        <v>STREETPLUS</v>
      </c>
    </row>
    <row r="124" spans="1:21">
      <c r="A124">
        <v>10123</v>
      </c>
      <c r="B124">
        <v>2</v>
      </c>
      <c r="C124">
        <v>7</v>
      </c>
      <c r="D124" t="s">
        <v>331</v>
      </c>
      <c r="E124" t="s">
        <v>217</v>
      </c>
      <c r="F124" t="s">
        <v>33</v>
      </c>
      <c r="G124" t="s">
        <v>34</v>
      </c>
      <c r="H124">
        <v>1</v>
      </c>
      <c r="I124" t="s">
        <v>38</v>
      </c>
      <c r="J124" t="s">
        <v>34</v>
      </c>
      <c r="K124" t="s">
        <v>304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28</v>
      </c>
      <c r="R124">
        <v>9</v>
      </c>
      <c r="S124">
        <f>SUM(Table2[[#This Row],[TotalMiles]:[Revenue]])</f>
        <v>2320</v>
      </c>
      <c r="T124" t="str">
        <f>IF(Table2[[#This Row],[Revenue]] &gt; 5000, "High Revenue", "")</f>
        <v/>
      </c>
      <c r="U124" t="str">
        <f t="shared" si="1"/>
        <v>K-ANTEX</v>
      </c>
    </row>
    <row r="125" spans="1:21">
      <c r="A125">
        <v>10124</v>
      </c>
      <c r="B125">
        <v>1</v>
      </c>
      <c r="C125">
        <v>7</v>
      </c>
      <c r="D125" t="s">
        <v>332</v>
      </c>
      <c r="E125" t="s">
        <v>117</v>
      </c>
      <c r="F125" t="s">
        <v>42</v>
      </c>
      <c r="G125" t="s">
        <v>34</v>
      </c>
      <c r="H125">
        <v>1</v>
      </c>
      <c r="I125" t="s">
        <v>43</v>
      </c>
      <c r="J125" t="s">
        <v>34</v>
      </c>
      <c r="K125" t="s">
        <v>52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28</v>
      </c>
      <c r="R125">
        <v>3</v>
      </c>
      <c r="S125">
        <f>SUM(Table2[[#This Row],[TotalMiles]:[Revenue]])</f>
        <v>12078</v>
      </c>
      <c r="T125" t="str">
        <f>IF(Table2[[#This Row],[Revenue]] &gt; 5000, "High Revenue", "")</f>
        <v>High Revenue</v>
      </c>
      <c r="U125" t="str">
        <f t="shared" si="1"/>
        <v>CONSTREET</v>
      </c>
    </row>
    <row r="126" spans="1:21">
      <c r="A126">
        <v>10125</v>
      </c>
      <c r="B126">
        <v>2</v>
      </c>
      <c r="C126">
        <v>5</v>
      </c>
      <c r="D126" t="s">
        <v>333</v>
      </c>
      <c r="E126" t="s">
        <v>139</v>
      </c>
      <c r="F126" t="s">
        <v>46</v>
      </c>
      <c r="G126" t="s">
        <v>47</v>
      </c>
      <c r="H126">
        <v>4</v>
      </c>
      <c r="I126" t="s">
        <v>48</v>
      </c>
      <c r="J126" t="s">
        <v>34</v>
      </c>
      <c r="K126" t="s">
        <v>281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28</v>
      </c>
      <c r="R126">
        <v>6</v>
      </c>
      <c r="S126">
        <f>SUM(Table2[[#This Row],[TotalMiles]:[Revenue]])</f>
        <v>4525</v>
      </c>
      <c r="T126" t="str">
        <f>IF(Table2[[#This Row],[Revenue]] &gt; 5000, "High Revenue", "")</f>
        <v/>
      </c>
      <c r="U126" t="str">
        <f t="shared" si="1"/>
        <v>QUOTEFIX</v>
      </c>
    </row>
    <row r="127" spans="1:21">
      <c r="A127">
        <v>10126</v>
      </c>
      <c r="B127">
        <v>2</v>
      </c>
      <c r="C127">
        <v>4</v>
      </c>
      <c r="D127" t="s">
        <v>334</v>
      </c>
      <c r="E127" t="s">
        <v>335</v>
      </c>
      <c r="F127" t="s">
        <v>48</v>
      </c>
      <c r="G127" t="s">
        <v>34</v>
      </c>
      <c r="H127">
        <v>4</v>
      </c>
      <c r="I127" t="s">
        <v>51</v>
      </c>
      <c r="J127" t="s">
        <v>34</v>
      </c>
      <c r="K127" t="s">
        <v>336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28</v>
      </c>
      <c r="R127">
        <v>7</v>
      </c>
      <c r="S127">
        <f>SUM(Table2[[#This Row],[TotalMiles]:[Revenue]])</f>
        <v>-12</v>
      </c>
      <c r="T127" t="str">
        <f>IF(Table2[[#This Row],[Revenue]] &gt; 5000, "High Revenue", "")</f>
        <v/>
      </c>
      <c r="U127" t="str">
        <f t="shared" si="1"/>
        <v>DRIPVIVADEX</v>
      </c>
    </row>
    <row r="128" spans="1:21">
      <c r="A128">
        <v>10127</v>
      </c>
      <c r="B128">
        <v>2</v>
      </c>
      <c r="C128">
        <v>7</v>
      </c>
      <c r="D128" t="s">
        <v>337</v>
      </c>
      <c r="E128" t="s">
        <v>214</v>
      </c>
      <c r="F128" t="s">
        <v>55</v>
      </c>
      <c r="G128" t="s">
        <v>24</v>
      </c>
      <c r="H128">
        <v>3</v>
      </c>
      <c r="I128" t="s">
        <v>56</v>
      </c>
      <c r="J128" t="s">
        <v>47</v>
      </c>
      <c r="K128" t="s">
        <v>215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28</v>
      </c>
      <c r="R128">
        <v>6</v>
      </c>
      <c r="S128">
        <f>SUM(Table2[[#This Row],[TotalMiles]:[Revenue]])</f>
        <v>17347</v>
      </c>
      <c r="T128" t="str">
        <f>IF(Table2[[#This Row],[Revenue]] &gt; 5000, "High Revenue", "")</f>
        <v>High Revenue</v>
      </c>
      <c r="U128" t="str">
        <f t="shared" si="1"/>
        <v>TRUSTCORPORATION</v>
      </c>
    </row>
    <row r="129" spans="1:21">
      <c r="A129">
        <v>10128</v>
      </c>
      <c r="B129">
        <v>2</v>
      </c>
      <c r="C129">
        <v>4</v>
      </c>
      <c r="D129" t="s">
        <v>338</v>
      </c>
      <c r="E129" t="s">
        <v>310</v>
      </c>
      <c r="F129" t="s">
        <v>60</v>
      </c>
      <c r="G129" t="s">
        <v>47</v>
      </c>
      <c r="H129">
        <v>2</v>
      </c>
      <c r="I129" t="s">
        <v>31</v>
      </c>
      <c r="J129" t="s">
        <v>32</v>
      </c>
      <c r="K129" t="s">
        <v>304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28</v>
      </c>
      <c r="R129">
        <v>5</v>
      </c>
      <c r="S129">
        <f>SUM(Table2[[#This Row],[TotalMiles]:[Revenue]])</f>
        <v>1822</v>
      </c>
      <c r="T129" t="str">
        <f>IF(Table2[[#This Row],[Revenue]] &gt; 5000, "High Revenue", "")</f>
        <v/>
      </c>
      <c r="U129" t="str">
        <f t="shared" si="1"/>
        <v>ZIMJIIT</v>
      </c>
    </row>
    <row r="130" spans="1:21">
      <c r="A130">
        <v>10129</v>
      </c>
      <c r="B130">
        <v>2</v>
      </c>
      <c r="C130">
        <v>8</v>
      </c>
      <c r="D130" t="s">
        <v>339</v>
      </c>
      <c r="E130" t="s">
        <v>340</v>
      </c>
      <c r="F130" t="s">
        <v>64</v>
      </c>
      <c r="G130" t="s">
        <v>34</v>
      </c>
      <c r="H130">
        <v>3</v>
      </c>
      <c r="I130" t="s">
        <v>65</v>
      </c>
      <c r="J130" t="s">
        <v>32</v>
      </c>
      <c r="K130" t="s">
        <v>132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28</v>
      </c>
      <c r="R130">
        <v>2</v>
      </c>
      <c r="S130">
        <f>SUM(Table2[[#This Row],[TotalMiles]:[Revenue]])</f>
        <v>2385</v>
      </c>
      <c r="T130" t="str">
        <f>IF(Table2[[#This Row],[Revenue]] &gt; 5000, "High Revenue", "")</f>
        <v/>
      </c>
      <c r="U130" t="str">
        <f t="shared" ref="U130:U193" si="2">UPPER(D130)</f>
        <v>SCOTCAN</v>
      </c>
    </row>
    <row r="131" spans="1:21">
      <c r="A131">
        <v>10130</v>
      </c>
      <c r="B131">
        <v>2</v>
      </c>
      <c r="C131">
        <v>7</v>
      </c>
      <c r="D131" t="s">
        <v>341</v>
      </c>
      <c r="E131" t="s">
        <v>219</v>
      </c>
      <c r="F131" t="s">
        <v>56</v>
      </c>
      <c r="G131" t="s">
        <v>47</v>
      </c>
      <c r="H131">
        <v>10</v>
      </c>
      <c r="I131" t="s">
        <v>69</v>
      </c>
      <c r="J131" t="s">
        <v>24</v>
      </c>
      <c r="K131" t="s">
        <v>342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71</v>
      </c>
      <c r="R131">
        <v>8</v>
      </c>
      <c r="S131">
        <f>SUM(Table2[[#This Row],[TotalMiles]:[Revenue]])</f>
        <v>5566</v>
      </c>
      <c r="T131" t="str">
        <f>IF(Table2[[#This Row],[Revenue]] &gt; 5000, "High Revenue", "")</f>
        <v/>
      </c>
      <c r="U131" t="str">
        <f t="shared" si="2"/>
        <v>DUOFLEX</v>
      </c>
    </row>
    <row r="132" spans="1:21">
      <c r="A132">
        <v>10131</v>
      </c>
      <c r="B132">
        <v>1</v>
      </c>
      <c r="C132">
        <v>6</v>
      </c>
      <c r="D132" t="s">
        <v>343</v>
      </c>
      <c r="E132" t="s">
        <v>344</v>
      </c>
      <c r="F132" t="s">
        <v>65</v>
      </c>
      <c r="G132" t="s">
        <v>32</v>
      </c>
      <c r="H132">
        <v>5</v>
      </c>
      <c r="I132" t="s">
        <v>74</v>
      </c>
      <c r="J132" t="s">
        <v>24</v>
      </c>
      <c r="K132" t="s">
        <v>219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71</v>
      </c>
      <c r="R132">
        <v>1</v>
      </c>
      <c r="S132">
        <f>SUM(Table2[[#This Row],[TotalMiles]:[Revenue]])</f>
        <v>6193</v>
      </c>
      <c r="T132" t="str">
        <f>IF(Table2[[#This Row],[Revenue]] &gt; 5000, "High Revenue", "")</f>
        <v/>
      </c>
      <c r="U132" t="str">
        <f t="shared" si="2"/>
        <v>CANETECHNOLOGY</v>
      </c>
    </row>
    <row r="133" spans="1:21">
      <c r="A133">
        <v>10132</v>
      </c>
      <c r="B133">
        <v>2</v>
      </c>
      <c r="C133">
        <v>8</v>
      </c>
      <c r="D133" t="s">
        <v>345</v>
      </c>
      <c r="E133" t="s">
        <v>70</v>
      </c>
      <c r="F133" t="s">
        <v>78</v>
      </c>
      <c r="G133" t="s">
        <v>32</v>
      </c>
      <c r="H133">
        <v>9</v>
      </c>
      <c r="I133" t="s">
        <v>64</v>
      </c>
      <c r="J133" t="s">
        <v>34</v>
      </c>
      <c r="K133" t="s">
        <v>117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71</v>
      </c>
      <c r="R133">
        <v>1</v>
      </c>
      <c r="S133">
        <f>SUM(Table2[[#This Row],[TotalMiles]:[Revenue]])</f>
        <v>637</v>
      </c>
      <c r="T133" t="str">
        <f>IF(Table2[[#This Row],[Revenue]] &gt; 5000, "High Revenue", "")</f>
        <v/>
      </c>
      <c r="U133" t="str">
        <f t="shared" si="2"/>
        <v>ZOTCARE</v>
      </c>
    </row>
    <row r="134" spans="1:21">
      <c r="A134">
        <v>10133</v>
      </c>
      <c r="B134">
        <v>1</v>
      </c>
      <c r="C134">
        <v>4</v>
      </c>
      <c r="D134" t="s">
        <v>346</v>
      </c>
      <c r="E134" t="s">
        <v>111</v>
      </c>
      <c r="F134" t="s">
        <v>51</v>
      </c>
      <c r="G134" t="s">
        <v>34</v>
      </c>
      <c r="H134">
        <v>7</v>
      </c>
      <c r="I134" t="s">
        <v>46</v>
      </c>
      <c r="J134" t="s">
        <v>47</v>
      </c>
      <c r="K134" t="s">
        <v>347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71</v>
      </c>
      <c r="R134">
        <v>7</v>
      </c>
      <c r="S134">
        <f>SUM(Table2[[#This Row],[TotalMiles]:[Revenue]])</f>
        <v>3728</v>
      </c>
      <c r="T134" t="str">
        <f>IF(Table2[[#This Row],[Revenue]] &gt; 5000, "High Revenue", "")</f>
        <v/>
      </c>
      <c r="U134" t="str">
        <f t="shared" si="2"/>
        <v>SOLOSTREET</v>
      </c>
    </row>
    <row r="135" spans="1:21">
      <c r="A135">
        <v>10134</v>
      </c>
      <c r="B135">
        <v>1</v>
      </c>
      <c r="C135">
        <v>4</v>
      </c>
      <c r="D135" t="s">
        <v>348</v>
      </c>
      <c r="E135" t="s">
        <v>82</v>
      </c>
      <c r="F135" t="s">
        <v>43</v>
      </c>
      <c r="G135" t="s">
        <v>34</v>
      </c>
      <c r="H135">
        <v>10</v>
      </c>
      <c r="I135" t="s">
        <v>78</v>
      </c>
      <c r="J135" t="s">
        <v>32</v>
      </c>
      <c r="K135" t="s">
        <v>85</v>
      </c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71</v>
      </c>
      <c r="R135">
        <v>1</v>
      </c>
      <c r="S135">
        <f>SUM(Table2[[#This Row],[TotalMiles]:[Revenue]])</f>
        <v>4139</v>
      </c>
      <c r="T135" t="str">
        <f>IF(Table2[[#This Row],[Revenue]] &gt; 5000, "High Revenue", "")</f>
        <v/>
      </c>
      <c r="U135" t="str">
        <f t="shared" si="2"/>
        <v>XX-PLANET</v>
      </c>
    </row>
    <row r="136" spans="1:21">
      <c r="A136">
        <v>10135</v>
      </c>
      <c r="B136">
        <v>1</v>
      </c>
      <c r="C136">
        <v>8</v>
      </c>
      <c r="D136" t="s">
        <v>349</v>
      </c>
      <c r="E136" t="s">
        <v>39</v>
      </c>
      <c r="F136" t="s">
        <v>88</v>
      </c>
      <c r="G136" t="s">
        <v>32</v>
      </c>
      <c r="H136">
        <v>2</v>
      </c>
      <c r="I136" t="s">
        <v>23</v>
      </c>
      <c r="J136" t="s">
        <v>24</v>
      </c>
      <c r="K136" t="s">
        <v>246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89</v>
      </c>
      <c r="R136">
        <v>5</v>
      </c>
      <c r="S136">
        <f>SUM(Table2[[#This Row],[TotalMiles]:[Revenue]])</f>
        <v>15573</v>
      </c>
      <c r="T136" t="str">
        <f>IF(Table2[[#This Row],[Revenue]] &gt; 5000, "High Revenue", "")</f>
        <v>High Revenue</v>
      </c>
      <c r="U136" t="str">
        <f t="shared" si="2"/>
        <v>APZONE</v>
      </c>
    </row>
    <row r="137" spans="1:21">
      <c r="A137">
        <v>10136</v>
      </c>
      <c r="B137">
        <v>2</v>
      </c>
      <c r="C137">
        <v>6</v>
      </c>
      <c r="D137" t="s">
        <v>350</v>
      </c>
      <c r="E137" t="s">
        <v>351</v>
      </c>
      <c r="F137" t="s">
        <v>92</v>
      </c>
      <c r="G137" t="s">
        <v>26</v>
      </c>
      <c r="H137">
        <v>1</v>
      </c>
      <c r="I137" t="s">
        <v>60</v>
      </c>
      <c r="J137" t="s">
        <v>47</v>
      </c>
      <c r="K137" t="s">
        <v>251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28</v>
      </c>
      <c r="R137">
        <v>10</v>
      </c>
      <c r="S137">
        <f>SUM(Table2[[#This Row],[TotalMiles]:[Revenue]])</f>
        <v>11482</v>
      </c>
      <c r="T137" t="str">
        <f>IF(Table2[[#This Row],[Revenue]] &gt; 5000, "High Revenue", "")</f>
        <v>High Revenue</v>
      </c>
      <c r="U137" t="str">
        <f t="shared" si="2"/>
        <v>DONGLAX</v>
      </c>
    </row>
    <row r="138" spans="1:21">
      <c r="A138">
        <v>10137</v>
      </c>
      <c r="B138">
        <v>2</v>
      </c>
      <c r="C138">
        <v>4</v>
      </c>
      <c r="D138" t="s">
        <v>352</v>
      </c>
      <c r="E138" t="s">
        <v>353</v>
      </c>
      <c r="F138" t="s">
        <v>96</v>
      </c>
      <c r="G138" t="s">
        <v>26</v>
      </c>
      <c r="H138">
        <v>2</v>
      </c>
      <c r="I138" t="s">
        <v>97</v>
      </c>
      <c r="J138" t="s">
        <v>34</v>
      </c>
      <c r="K138" t="s">
        <v>87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28</v>
      </c>
      <c r="R138">
        <v>8</v>
      </c>
      <c r="S138">
        <f>SUM(Table2[[#This Row],[TotalMiles]:[Revenue]])</f>
        <v>15768</v>
      </c>
      <c r="T138" t="str">
        <f>IF(Table2[[#This Row],[Revenue]] &gt; 5000, "High Revenue", "")</f>
        <v>High Revenue</v>
      </c>
      <c r="U138" t="str">
        <f t="shared" si="2"/>
        <v>JAYLANE</v>
      </c>
    </row>
    <row r="139" spans="1:21">
      <c r="A139">
        <v>10138</v>
      </c>
      <c r="B139">
        <v>1</v>
      </c>
      <c r="C139">
        <v>6</v>
      </c>
      <c r="D139" t="s">
        <v>354</v>
      </c>
      <c r="E139" t="s">
        <v>355</v>
      </c>
      <c r="F139" t="s">
        <v>25</v>
      </c>
      <c r="G139" t="s">
        <v>26</v>
      </c>
      <c r="H139">
        <v>2</v>
      </c>
      <c r="I139" t="s">
        <v>55</v>
      </c>
      <c r="J139" t="s">
        <v>24</v>
      </c>
      <c r="K139" t="s">
        <v>356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28</v>
      </c>
      <c r="R139">
        <v>1</v>
      </c>
      <c r="S139">
        <f>SUM(Table2[[#This Row],[TotalMiles]:[Revenue]])</f>
        <v>15657</v>
      </c>
      <c r="T139" t="str">
        <f>IF(Table2[[#This Row],[Revenue]] &gt; 5000, "High Revenue", "")</f>
        <v>High Revenue</v>
      </c>
      <c r="U139" t="str">
        <f t="shared" si="2"/>
        <v>SILVERACE</v>
      </c>
    </row>
    <row r="140" spans="1:21">
      <c r="A140">
        <v>10139</v>
      </c>
      <c r="B140">
        <v>2</v>
      </c>
      <c r="C140">
        <v>6</v>
      </c>
      <c r="D140" t="s">
        <v>357</v>
      </c>
      <c r="E140" t="s">
        <v>132</v>
      </c>
      <c r="F140" t="s">
        <v>69</v>
      </c>
      <c r="G140" t="s">
        <v>24</v>
      </c>
      <c r="H140">
        <v>8</v>
      </c>
      <c r="I140" t="s">
        <v>96</v>
      </c>
      <c r="J140" t="s">
        <v>26</v>
      </c>
      <c r="K140" t="s">
        <v>358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71</v>
      </c>
      <c r="R140">
        <v>5</v>
      </c>
      <c r="S140">
        <f>SUM(Table2[[#This Row],[TotalMiles]:[Revenue]])</f>
        <v>5786</v>
      </c>
      <c r="T140" t="str">
        <f>IF(Table2[[#This Row],[Revenue]] &gt; 5000, "High Revenue", "")</f>
        <v/>
      </c>
      <c r="U140" t="str">
        <f t="shared" si="2"/>
        <v>CONELANE</v>
      </c>
    </row>
    <row r="141" spans="1:21">
      <c r="A141">
        <v>10140</v>
      </c>
      <c r="B141">
        <v>2</v>
      </c>
      <c r="C141">
        <v>7</v>
      </c>
      <c r="D141" t="s">
        <v>359</v>
      </c>
      <c r="E141" t="s">
        <v>230</v>
      </c>
      <c r="F141" t="s">
        <v>107</v>
      </c>
      <c r="G141" t="s">
        <v>24</v>
      </c>
      <c r="H141">
        <v>10</v>
      </c>
      <c r="I141" t="s">
        <v>108</v>
      </c>
      <c r="J141" t="s">
        <v>109</v>
      </c>
      <c r="K141" t="s">
        <v>315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71</v>
      </c>
      <c r="R141">
        <v>1</v>
      </c>
      <c r="S141">
        <f>SUM(Table2[[#This Row],[TotalMiles]:[Revenue]])</f>
        <v>12837</v>
      </c>
      <c r="T141" t="str">
        <f>IF(Table2[[#This Row],[Revenue]] &gt; 5000, "High Revenue", "")</f>
        <v>High Revenue</v>
      </c>
      <c r="U141" t="str">
        <f t="shared" si="2"/>
        <v>MATSANICE</v>
      </c>
    </row>
    <row r="142" spans="1:21">
      <c r="A142">
        <v>10141</v>
      </c>
      <c r="B142">
        <v>1</v>
      </c>
      <c r="C142">
        <v>6</v>
      </c>
      <c r="D142" t="s">
        <v>360</v>
      </c>
      <c r="E142" t="s">
        <v>73</v>
      </c>
      <c r="F142" t="s">
        <v>97</v>
      </c>
      <c r="G142" t="s">
        <v>34</v>
      </c>
      <c r="H142">
        <v>2</v>
      </c>
      <c r="I142" t="s">
        <v>92</v>
      </c>
      <c r="J142" t="s">
        <v>26</v>
      </c>
      <c r="K142" t="s">
        <v>361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28</v>
      </c>
      <c r="R142">
        <v>4</v>
      </c>
      <c r="S142">
        <f>SUM(Table2[[#This Row],[TotalMiles]:[Revenue]])</f>
        <v>11646</v>
      </c>
      <c r="T142" t="str">
        <f>IF(Table2[[#This Row],[Revenue]] &gt; 5000, "High Revenue", "")</f>
        <v>High Revenue</v>
      </c>
      <c r="U142" t="str">
        <f t="shared" si="2"/>
        <v>RONPLANET</v>
      </c>
    </row>
    <row r="143" spans="1:21">
      <c r="A143">
        <v>10142</v>
      </c>
      <c r="B143">
        <v>1</v>
      </c>
      <c r="C143">
        <v>6</v>
      </c>
      <c r="D143" t="s">
        <v>362</v>
      </c>
      <c r="E143" t="s">
        <v>73</v>
      </c>
      <c r="F143" t="s">
        <v>38</v>
      </c>
      <c r="G143" t="s">
        <v>34</v>
      </c>
      <c r="H143">
        <v>4</v>
      </c>
      <c r="I143" t="s">
        <v>42</v>
      </c>
      <c r="J143" t="s">
        <v>34</v>
      </c>
      <c r="K143" t="s">
        <v>260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28</v>
      </c>
      <c r="R143">
        <v>10</v>
      </c>
      <c r="S143">
        <f>SUM(Table2[[#This Row],[TotalMiles]:[Revenue]])</f>
        <v>16886</v>
      </c>
      <c r="T143" t="str">
        <f>IF(Table2[[#This Row],[Revenue]] &gt; 5000, "High Revenue", "")</f>
        <v>High Revenue</v>
      </c>
      <c r="U143" t="str">
        <f t="shared" si="2"/>
        <v>LEXIPLUS</v>
      </c>
    </row>
    <row r="144" spans="1:21">
      <c r="A144">
        <v>10143</v>
      </c>
      <c r="B144">
        <v>1</v>
      </c>
      <c r="C144">
        <v>5</v>
      </c>
      <c r="D144" t="s">
        <v>363</v>
      </c>
      <c r="E144" t="s">
        <v>141</v>
      </c>
      <c r="F144" t="s">
        <v>74</v>
      </c>
      <c r="G144" t="s">
        <v>24</v>
      </c>
      <c r="H144">
        <v>3</v>
      </c>
      <c r="I144" t="s">
        <v>107</v>
      </c>
      <c r="J144" t="s">
        <v>24</v>
      </c>
      <c r="K144" t="s">
        <v>122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28</v>
      </c>
      <c r="R144">
        <v>9</v>
      </c>
      <c r="S144">
        <f>SUM(Table2[[#This Row],[TotalMiles]:[Revenue]])</f>
        <v>16907</v>
      </c>
      <c r="T144" t="str">
        <f>IF(Table2[[#This Row],[Revenue]] &gt; 5000, "High Revenue", "")</f>
        <v>High Revenue</v>
      </c>
      <c r="U144" t="str">
        <f t="shared" si="2"/>
        <v>PLUSITY</v>
      </c>
    </row>
    <row r="145" spans="1:21">
      <c r="A145">
        <v>10144</v>
      </c>
      <c r="B145">
        <v>2</v>
      </c>
      <c r="C145">
        <v>8</v>
      </c>
      <c r="D145" t="s">
        <v>333</v>
      </c>
      <c r="E145" t="s">
        <v>260</v>
      </c>
      <c r="F145" t="s">
        <v>108</v>
      </c>
      <c r="G145" t="s">
        <v>109</v>
      </c>
      <c r="H145">
        <v>2</v>
      </c>
      <c r="I145" t="s">
        <v>88</v>
      </c>
      <c r="J145" t="s">
        <v>32</v>
      </c>
      <c r="K145" t="s">
        <v>267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28</v>
      </c>
      <c r="R145">
        <v>10</v>
      </c>
      <c r="S145">
        <f>SUM(Table2[[#This Row],[TotalMiles]:[Revenue]])</f>
        <v>5988</v>
      </c>
      <c r="T145" t="str">
        <f>IF(Table2[[#This Row],[Revenue]] &gt; 5000, "High Revenue", "")</f>
        <v/>
      </c>
      <c r="U145" t="str">
        <f t="shared" si="2"/>
        <v>QUOTEFIX</v>
      </c>
    </row>
    <row r="146" spans="1:21">
      <c r="A146">
        <v>10145</v>
      </c>
      <c r="B146">
        <v>2</v>
      </c>
      <c r="C146">
        <v>6</v>
      </c>
      <c r="D146" t="s">
        <v>364</v>
      </c>
      <c r="E146" t="s">
        <v>365</v>
      </c>
      <c r="F146" t="s">
        <v>23</v>
      </c>
      <c r="G146" t="s">
        <v>24</v>
      </c>
      <c r="H146">
        <v>4</v>
      </c>
      <c r="I146" t="s">
        <v>25</v>
      </c>
      <c r="J146" t="s">
        <v>26</v>
      </c>
      <c r="K146" t="s">
        <v>366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28</v>
      </c>
      <c r="R146">
        <v>4</v>
      </c>
      <c r="S146">
        <f>SUM(Table2[[#This Row],[TotalMiles]:[Revenue]])</f>
        <v>18046</v>
      </c>
      <c r="T146" t="str">
        <f>IF(Table2[[#This Row],[Revenue]] &gt; 5000, "High Revenue", "")</f>
        <v>High Revenue</v>
      </c>
      <c r="U146" t="str">
        <f t="shared" si="2"/>
        <v>LAEX</v>
      </c>
    </row>
    <row r="147" spans="1:21">
      <c r="A147">
        <v>10146</v>
      </c>
      <c r="B147">
        <v>2</v>
      </c>
      <c r="C147">
        <v>6</v>
      </c>
      <c r="D147" t="s">
        <v>367</v>
      </c>
      <c r="E147" t="s">
        <v>368</v>
      </c>
      <c r="F147" t="s">
        <v>31</v>
      </c>
      <c r="G147" t="s">
        <v>32</v>
      </c>
      <c r="H147">
        <v>4</v>
      </c>
      <c r="I147" t="s">
        <v>33</v>
      </c>
      <c r="J147" t="s">
        <v>34</v>
      </c>
      <c r="K147" t="s">
        <v>149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28</v>
      </c>
      <c r="R147">
        <v>6</v>
      </c>
      <c r="S147">
        <f>SUM(Table2[[#This Row],[TotalMiles]:[Revenue]])</f>
        <v>16880</v>
      </c>
      <c r="T147" t="str">
        <f>IF(Table2[[#This Row],[Revenue]] &gt; 5000, "High Revenue", "")</f>
        <v>High Revenue</v>
      </c>
      <c r="U147" t="str">
        <f t="shared" si="2"/>
        <v>TANTAX</v>
      </c>
    </row>
    <row r="148" spans="1:21">
      <c r="A148">
        <v>10147</v>
      </c>
      <c r="B148">
        <v>2</v>
      </c>
      <c r="C148">
        <v>7</v>
      </c>
      <c r="D148" t="s">
        <v>369</v>
      </c>
      <c r="E148" t="s">
        <v>370</v>
      </c>
      <c r="F148" t="s">
        <v>33</v>
      </c>
      <c r="G148" t="s">
        <v>34</v>
      </c>
      <c r="H148">
        <v>4</v>
      </c>
      <c r="I148" t="s">
        <v>38</v>
      </c>
      <c r="J148" t="s">
        <v>34</v>
      </c>
      <c r="K148" t="s">
        <v>371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28</v>
      </c>
      <c r="R148">
        <v>1</v>
      </c>
      <c r="S148">
        <f>SUM(Table2[[#This Row],[TotalMiles]:[Revenue]])</f>
        <v>5202</v>
      </c>
      <c r="T148" t="str">
        <f>IF(Table2[[#This Row],[Revenue]] &gt; 5000, "High Revenue", "")</f>
        <v/>
      </c>
      <c r="U148" t="str">
        <f t="shared" si="2"/>
        <v>SOLOHEX</v>
      </c>
    </row>
    <row r="149" spans="1:21">
      <c r="A149">
        <v>10148</v>
      </c>
      <c r="B149">
        <v>2</v>
      </c>
      <c r="C149">
        <v>8</v>
      </c>
      <c r="D149" t="s">
        <v>372</v>
      </c>
      <c r="E149" t="s">
        <v>313</v>
      </c>
      <c r="F149" t="s">
        <v>42</v>
      </c>
      <c r="G149" t="s">
        <v>34</v>
      </c>
      <c r="H149">
        <v>1</v>
      </c>
      <c r="I149" t="s">
        <v>43</v>
      </c>
      <c r="J149" t="s">
        <v>34</v>
      </c>
      <c r="K149" t="s">
        <v>293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28</v>
      </c>
      <c r="R149">
        <v>6</v>
      </c>
      <c r="S149">
        <f>SUM(Table2[[#This Row],[TotalMiles]:[Revenue]])</f>
        <v>14570</v>
      </c>
      <c r="T149" t="str">
        <f>IF(Table2[[#This Row],[Revenue]] &gt; 5000, "High Revenue", "")</f>
        <v>High Revenue</v>
      </c>
      <c r="U149" t="str">
        <f t="shared" si="2"/>
        <v>ZAPLINE</v>
      </c>
    </row>
    <row r="150" spans="1:21">
      <c r="A150">
        <v>10149</v>
      </c>
      <c r="B150">
        <v>2</v>
      </c>
      <c r="C150">
        <v>5</v>
      </c>
      <c r="D150" t="s">
        <v>373</v>
      </c>
      <c r="E150" t="s">
        <v>275</v>
      </c>
      <c r="F150" t="s">
        <v>46</v>
      </c>
      <c r="G150" t="s">
        <v>47</v>
      </c>
      <c r="H150">
        <v>4</v>
      </c>
      <c r="I150" t="s">
        <v>48</v>
      </c>
      <c r="J150" t="s">
        <v>34</v>
      </c>
      <c r="K150" t="s">
        <v>202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28</v>
      </c>
      <c r="R150">
        <v>6</v>
      </c>
      <c r="S150">
        <f>SUM(Table2[[#This Row],[TotalMiles]:[Revenue]])</f>
        <v>7935</v>
      </c>
      <c r="T150" t="str">
        <f>IF(Table2[[#This Row],[Revenue]] &gt; 5000, "High Revenue", "")</f>
        <v/>
      </c>
      <c r="U150" t="str">
        <f t="shared" si="2"/>
        <v>TAMTEXON</v>
      </c>
    </row>
    <row r="151" spans="1:21">
      <c r="A151">
        <v>10150</v>
      </c>
      <c r="B151">
        <v>2</v>
      </c>
      <c r="C151">
        <v>5</v>
      </c>
      <c r="D151" t="s">
        <v>374</v>
      </c>
      <c r="E151" t="s">
        <v>124</v>
      </c>
      <c r="F151" t="s">
        <v>48</v>
      </c>
      <c r="G151" t="s">
        <v>34</v>
      </c>
      <c r="H151">
        <v>10</v>
      </c>
      <c r="I151" t="s">
        <v>51</v>
      </c>
      <c r="J151" t="s">
        <v>34</v>
      </c>
      <c r="K151" t="s">
        <v>164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71</v>
      </c>
      <c r="R151">
        <v>9</v>
      </c>
      <c r="S151">
        <f>SUM(Table2[[#This Row],[TotalMiles]:[Revenue]])</f>
        <v>16532</v>
      </c>
      <c r="T151" t="str">
        <f>IF(Table2[[#This Row],[Revenue]] &gt; 5000, "High Revenue", "")</f>
        <v>High Revenue</v>
      </c>
      <c r="U151" t="str">
        <f t="shared" si="2"/>
        <v>D-ZOHEX</v>
      </c>
    </row>
    <row r="152" spans="1:21">
      <c r="A152">
        <v>10151</v>
      </c>
      <c r="B152">
        <v>2</v>
      </c>
      <c r="C152">
        <v>7</v>
      </c>
      <c r="D152" t="s">
        <v>375</v>
      </c>
      <c r="E152" t="s">
        <v>370</v>
      </c>
      <c r="F152" t="s">
        <v>55</v>
      </c>
      <c r="G152" t="s">
        <v>24</v>
      </c>
      <c r="H152">
        <v>7</v>
      </c>
      <c r="I152" t="s">
        <v>56</v>
      </c>
      <c r="J152" t="s">
        <v>47</v>
      </c>
      <c r="K152" t="s">
        <v>376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71</v>
      </c>
      <c r="R152">
        <v>2</v>
      </c>
      <c r="S152">
        <f>SUM(Table2[[#This Row],[TotalMiles]:[Revenue]])</f>
        <v>17662</v>
      </c>
      <c r="T152" t="str">
        <f>IF(Table2[[#This Row],[Revenue]] &gt; 5000, "High Revenue", "")</f>
        <v>High Revenue</v>
      </c>
      <c r="U152" t="str">
        <f t="shared" si="2"/>
        <v>JOYANCOM</v>
      </c>
    </row>
    <row r="153" spans="1:21">
      <c r="A153">
        <v>10152</v>
      </c>
      <c r="B153">
        <v>2</v>
      </c>
      <c r="C153">
        <v>5</v>
      </c>
      <c r="D153" t="s">
        <v>377</v>
      </c>
      <c r="E153" t="s">
        <v>214</v>
      </c>
      <c r="F153" t="s">
        <v>60</v>
      </c>
      <c r="G153" t="s">
        <v>47</v>
      </c>
      <c r="H153">
        <v>6</v>
      </c>
      <c r="I153" t="s">
        <v>31</v>
      </c>
      <c r="J153" t="s">
        <v>32</v>
      </c>
      <c r="K153" t="s">
        <v>304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71</v>
      </c>
      <c r="R153">
        <v>8</v>
      </c>
      <c r="S153">
        <f>SUM(Table2[[#This Row],[TotalMiles]:[Revenue]])</f>
        <v>1208</v>
      </c>
      <c r="T153" t="str">
        <f>IF(Table2[[#This Row],[Revenue]] &gt; 5000, "High Revenue", "")</f>
        <v/>
      </c>
      <c r="U153" t="str">
        <f t="shared" si="2"/>
        <v>GOODTECHNO</v>
      </c>
    </row>
    <row r="154" spans="1:21">
      <c r="A154">
        <v>10153</v>
      </c>
      <c r="B154">
        <v>2</v>
      </c>
      <c r="C154">
        <v>8</v>
      </c>
      <c r="D154" t="s">
        <v>378</v>
      </c>
      <c r="E154" t="s">
        <v>243</v>
      </c>
      <c r="F154" t="s">
        <v>64</v>
      </c>
      <c r="G154" t="s">
        <v>34</v>
      </c>
      <c r="H154">
        <v>7</v>
      </c>
      <c r="I154" t="s">
        <v>65</v>
      </c>
      <c r="J154" t="s">
        <v>32</v>
      </c>
      <c r="K154" t="s">
        <v>379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71</v>
      </c>
      <c r="R154">
        <v>7</v>
      </c>
      <c r="S154">
        <f>SUM(Table2[[#This Row],[TotalMiles]:[Revenue]])</f>
        <v>6093</v>
      </c>
      <c r="T154" t="str">
        <f>IF(Table2[[#This Row],[Revenue]] &gt; 5000, "High Revenue", "")</f>
        <v/>
      </c>
      <c r="U154" t="str">
        <f t="shared" si="2"/>
        <v>ZUNICE</v>
      </c>
    </row>
    <row r="155" spans="1:21">
      <c r="A155">
        <v>10154</v>
      </c>
      <c r="B155">
        <v>1</v>
      </c>
      <c r="C155">
        <v>4</v>
      </c>
      <c r="D155" t="s">
        <v>380</v>
      </c>
      <c r="E155" t="s">
        <v>241</v>
      </c>
      <c r="F155" t="s">
        <v>56</v>
      </c>
      <c r="G155" t="s">
        <v>47</v>
      </c>
      <c r="H155">
        <v>7</v>
      </c>
      <c r="I155" t="s">
        <v>69</v>
      </c>
      <c r="J155" t="s">
        <v>24</v>
      </c>
      <c r="K155" t="s">
        <v>85</v>
      </c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71</v>
      </c>
      <c r="R155">
        <v>4</v>
      </c>
      <c r="S155">
        <f>SUM(Table2[[#This Row],[TotalMiles]:[Revenue]])</f>
        <v>4671</v>
      </c>
      <c r="T155" t="str">
        <f>IF(Table2[[#This Row],[Revenue]] &gt; 5000, "High Revenue", "")</f>
        <v/>
      </c>
      <c r="U155" t="str">
        <f t="shared" si="2"/>
        <v>GOODQUOING</v>
      </c>
    </row>
    <row r="156" spans="1:21">
      <c r="A156">
        <v>10155</v>
      </c>
      <c r="B156">
        <v>1</v>
      </c>
      <c r="C156">
        <v>4</v>
      </c>
      <c r="D156" t="s">
        <v>381</v>
      </c>
      <c r="E156" t="s">
        <v>366</v>
      </c>
      <c r="F156" t="s">
        <v>65</v>
      </c>
      <c r="G156" t="s">
        <v>32</v>
      </c>
      <c r="H156">
        <v>2</v>
      </c>
      <c r="I156" t="s">
        <v>74</v>
      </c>
      <c r="J156" t="s">
        <v>24</v>
      </c>
      <c r="K156" t="s">
        <v>382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89</v>
      </c>
      <c r="R156">
        <v>7</v>
      </c>
      <c r="S156">
        <f>SUM(Table2[[#This Row],[TotalMiles]:[Revenue]])</f>
        <v>-1520</v>
      </c>
      <c r="T156" t="str">
        <f>IF(Table2[[#This Row],[Revenue]] &gt; 5000, "High Revenue", "")</f>
        <v/>
      </c>
      <c r="U156" t="str">
        <f t="shared" si="2"/>
        <v>FASETECH</v>
      </c>
    </row>
    <row r="157" spans="1:21">
      <c r="A157">
        <v>10156</v>
      </c>
      <c r="B157">
        <v>1</v>
      </c>
      <c r="C157">
        <v>4</v>
      </c>
      <c r="D157" t="s">
        <v>383</v>
      </c>
      <c r="E157" t="s">
        <v>358</v>
      </c>
      <c r="F157" t="s">
        <v>78</v>
      </c>
      <c r="G157" t="s">
        <v>32</v>
      </c>
      <c r="H157">
        <v>3</v>
      </c>
      <c r="I157" t="s">
        <v>64</v>
      </c>
      <c r="J157" t="s">
        <v>34</v>
      </c>
      <c r="K157" t="s">
        <v>384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28</v>
      </c>
      <c r="R157">
        <v>10</v>
      </c>
      <c r="S157">
        <f>SUM(Table2[[#This Row],[TotalMiles]:[Revenue]])</f>
        <v>8308</v>
      </c>
      <c r="T157" t="str">
        <f>IF(Table2[[#This Row],[Revenue]] &gt; 5000, "High Revenue", "")</f>
        <v/>
      </c>
      <c r="U157" t="str">
        <f t="shared" si="2"/>
        <v>FLEXPLEX</v>
      </c>
    </row>
    <row r="158" spans="1:21">
      <c r="A158">
        <v>10157</v>
      </c>
      <c r="B158">
        <v>1</v>
      </c>
      <c r="C158">
        <v>6</v>
      </c>
      <c r="D158" t="s">
        <v>385</v>
      </c>
      <c r="E158" t="s">
        <v>193</v>
      </c>
      <c r="F158" t="s">
        <v>51</v>
      </c>
      <c r="G158" t="s">
        <v>34</v>
      </c>
      <c r="H158">
        <v>3</v>
      </c>
      <c r="I158" t="s">
        <v>46</v>
      </c>
      <c r="J158" t="s">
        <v>47</v>
      </c>
      <c r="K158" t="s">
        <v>119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28</v>
      </c>
      <c r="R158">
        <v>3</v>
      </c>
      <c r="S158">
        <f>SUM(Table2[[#This Row],[TotalMiles]:[Revenue]])</f>
        <v>14295</v>
      </c>
      <c r="T158" t="str">
        <f>IF(Table2[[#This Row],[Revenue]] &gt; 5000, "High Revenue", "")</f>
        <v>High Revenue</v>
      </c>
      <c r="U158" t="str">
        <f t="shared" si="2"/>
        <v>BLUEZOOMBAM</v>
      </c>
    </row>
    <row r="159" spans="1:21">
      <c r="A159">
        <v>10158</v>
      </c>
      <c r="B159">
        <v>1</v>
      </c>
      <c r="C159">
        <v>5</v>
      </c>
      <c r="D159" t="s">
        <v>386</v>
      </c>
      <c r="E159" t="s">
        <v>114</v>
      </c>
      <c r="F159" t="s">
        <v>43</v>
      </c>
      <c r="G159" t="s">
        <v>34</v>
      </c>
      <c r="H159">
        <v>4</v>
      </c>
      <c r="I159" t="s">
        <v>78</v>
      </c>
      <c r="J159" t="s">
        <v>32</v>
      </c>
      <c r="K159" t="s">
        <v>130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28</v>
      </c>
      <c r="R159">
        <v>10</v>
      </c>
      <c r="S159">
        <f>SUM(Table2[[#This Row],[TotalMiles]:[Revenue]])</f>
        <v>6246</v>
      </c>
      <c r="T159" t="str">
        <f>IF(Table2[[#This Row],[Revenue]] &gt; 5000, "High Revenue", "")</f>
        <v/>
      </c>
      <c r="U159" t="str">
        <f t="shared" si="2"/>
        <v>CITYIS</v>
      </c>
    </row>
    <row r="160" spans="1:21">
      <c r="A160">
        <v>10159</v>
      </c>
      <c r="B160">
        <v>2</v>
      </c>
      <c r="C160">
        <v>5</v>
      </c>
      <c r="D160" t="s">
        <v>387</v>
      </c>
      <c r="E160" t="s">
        <v>215</v>
      </c>
      <c r="F160" t="s">
        <v>88</v>
      </c>
      <c r="G160" t="s">
        <v>32</v>
      </c>
      <c r="H160">
        <v>8</v>
      </c>
      <c r="I160" t="s">
        <v>23</v>
      </c>
      <c r="J160" t="s">
        <v>24</v>
      </c>
      <c r="K160" t="s">
        <v>141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71</v>
      </c>
      <c r="R160">
        <v>5</v>
      </c>
      <c r="S160">
        <f>SUM(Table2[[#This Row],[TotalMiles]:[Revenue]])</f>
        <v>3027</v>
      </c>
      <c r="T160" t="str">
        <f>IF(Table2[[#This Row],[Revenue]] &gt; 5000, "High Revenue", "")</f>
        <v/>
      </c>
      <c r="U160" t="str">
        <f t="shared" si="2"/>
        <v>KANTONE</v>
      </c>
    </row>
    <row r="161" spans="1:21">
      <c r="A161">
        <v>10160</v>
      </c>
      <c r="B161">
        <v>2</v>
      </c>
      <c r="C161">
        <v>6</v>
      </c>
      <c r="D161" t="s">
        <v>388</v>
      </c>
      <c r="E161" t="s">
        <v>389</v>
      </c>
      <c r="F161" t="s">
        <v>92</v>
      </c>
      <c r="G161" t="s">
        <v>26</v>
      </c>
      <c r="H161">
        <v>10</v>
      </c>
      <c r="I161" t="s">
        <v>60</v>
      </c>
      <c r="J161" t="s">
        <v>47</v>
      </c>
      <c r="K161" t="s">
        <v>390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71</v>
      </c>
      <c r="R161">
        <v>4</v>
      </c>
      <c r="S161">
        <f>SUM(Table2[[#This Row],[TotalMiles]:[Revenue]])</f>
        <v>7206</v>
      </c>
      <c r="T161" t="str">
        <f>IF(Table2[[#This Row],[Revenue]] &gt; 5000, "High Revenue", "")</f>
        <v/>
      </c>
      <c r="U161" t="str">
        <f t="shared" si="2"/>
        <v>TREEDRILL</v>
      </c>
    </row>
    <row r="162" spans="1:21">
      <c r="A162">
        <v>10161</v>
      </c>
      <c r="B162">
        <v>1</v>
      </c>
      <c r="C162">
        <v>4</v>
      </c>
      <c r="D162" t="s">
        <v>391</v>
      </c>
      <c r="E162" t="s">
        <v>202</v>
      </c>
      <c r="F162" t="s">
        <v>96</v>
      </c>
      <c r="G162" t="s">
        <v>26</v>
      </c>
      <c r="H162">
        <v>3</v>
      </c>
      <c r="I162" t="s">
        <v>97</v>
      </c>
      <c r="J162" t="s">
        <v>34</v>
      </c>
      <c r="K162" t="s">
        <v>384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28</v>
      </c>
      <c r="R162">
        <v>8</v>
      </c>
      <c r="S162">
        <f>SUM(Table2[[#This Row],[TotalMiles]:[Revenue]])</f>
        <v>15633</v>
      </c>
      <c r="T162" t="str">
        <f>IF(Table2[[#This Row],[Revenue]] &gt; 5000, "High Revenue", "")</f>
        <v>High Revenue</v>
      </c>
      <c r="U162" t="str">
        <f t="shared" si="2"/>
        <v>STRIPZIM</v>
      </c>
    </row>
    <row r="163" spans="1:21">
      <c r="A163">
        <v>10162</v>
      </c>
      <c r="B163">
        <v>2</v>
      </c>
      <c r="C163">
        <v>5</v>
      </c>
      <c r="D163" t="s">
        <v>392</v>
      </c>
      <c r="E163" t="s">
        <v>82</v>
      </c>
      <c r="F163" t="s">
        <v>25</v>
      </c>
      <c r="G163" t="s">
        <v>26</v>
      </c>
      <c r="H163">
        <v>2</v>
      </c>
      <c r="I163" t="s">
        <v>55</v>
      </c>
      <c r="J163" t="s">
        <v>24</v>
      </c>
      <c r="K163" t="s">
        <v>296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28</v>
      </c>
      <c r="R163">
        <v>5</v>
      </c>
      <c r="S163">
        <f>SUM(Table2[[#This Row],[TotalMiles]:[Revenue]])</f>
        <v>9305</v>
      </c>
      <c r="T163" t="str">
        <f>IF(Table2[[#This Row],[Revenue]] &gt; 5000, "High Revenue", "")</f>
        <v/>
      </c>
      <c r="U163" t="str">
        <f t="shared" si="2"/>
        <v>DINGQUOKIX</v>
      </c>
    </row>
    <row r="164" spans="1:21">
      <c r="A164">
        <v>10163</v>
      </c>
      <c r="B164">
        <v>2</v>
      </c>
      <c r="C164">
        <v>7</v>
      </c>
      <c r="D164" t="s">
        <v>393</v>
      </c>
      <c r="E164" t="s">
        <v>394</v>
      </c>
      <c r="F164" t="s">
        <v>69</v>
      </c>
      <c r="G164" t="s">
        <v>24</v>
      </c>
      <c r="H164">
        <v>3</v>
      </c>
      <c r="I164" t="s">
        <v>96</v>
      </c>
      <c r="J164" t="s">
        <v>26</v>
      </c>
      <c r="K164" t="s">
        <v>356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28</v>
      </c>
      <c r="R164">
        <v>6</v>
      </c>
      <c r="S164">
        <f>SUM(Table2[[#This Row],[TotalMiles]:[Revenue]])</f>
        <v>5506</v>
      </c>
      <c r="T164" t="str">
        <f>IF(Table2[[#This Row],[Revenue]] &gt; 5000, "High Revenue", "")</f>
        <v/>
      </c>
      <c r="U164" t="str">
        <f t="shared" si="2"/>
        <v>RONVIVALAM</v>
      </c>
    </row>
    <row r="165" spans="1:21">
      <c r="A165">
        <v>10164</v>
      </c>
      <c r="B165">
        <v>2</v>
      </c>
      <c r="C165">
        <v>8</v>
      </c>
      <c r="D165" t="s">
        <v>395</v>
      </c>
      <c r="E165" t="s">
        <v>255</v>
      </c>
      <c r="F165" t="s">
        <v>107</v>
      </c>
      <c r="G165" t="s">
        <v>24</v>
      </c>
      <c r="H165">
        <v>3</v>
      </c>
      <c r="I165" t="s">
        <v>108</v>
      </c>
      <c r="J165" t="s">
        <v>109</v>
      </c>
      <c r="K165" t="s">
        <v>189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28</v>
      </c>
      <c r="R165">
        <v>10</v>
      </c>
      <c r="S165">
        <f>SUM(Table2[[#This Row],[TotalMiles]:[Revenue]])</f>
        <v>12109</v>
      </c>
      <c r="T165" t="str">
        <f>IF(Table2[[#This Row],[Revenue]] &gt; 5000, "High Revenue", "")</f>
        <v>High Revenue</v>
      </c>
      <c r="U165" t="str">
        <f t="shared" si="2"/>
        <v>Y-FLEX</v>
      </c>
    </row>
    <row r="166" spans="1:21">
      <c r="A166">
        <v>10165</v>
      </c>
      <c r="B166">
        <v>2</v>
      </c>
      <c r="C166">
        <v>5</v>
      </c>
      <c r="D166" t="s">
        <v>396</v>
      </c>
      <c r="E166" t="s">
        <v>232</v>
      </c>
      <c r="F166" t="s">
        <v>97</v>
      </c>
      <c r="G166" t="s">
        <v>34</v>
      </c>
      <c r="H166">
        <v>2</v>
      </c>
      <c r="I166" t="s">
        <v>92</v>
      </c>
      <c r="J166" t="s">
        <v>26</v>
      </c>
      <c r="K166" t="s">
        <v>397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28</v>
      </c>
      <c r="R166">
        <v>7</v>
      </c>
      <c r="S166">
        <f>SUM(Table2[[#This Row],[TotalMiles]:[Revenue]])</f>
        <v>4362</v>
      </c>
      <c r="T166" t="str">
        <f>IF(Table2[[#This Row],[Revenue]] &gt; 5000, "High Revenue", "")</f>
        <v/>
      </c>
      <c r="U166" t="str">
        <f t="shared" si="2"/>
        <v>FAXOTFIND</v>
      </c>
    </row>
    <row r="167" spans="1:21">
      <c r="A167">
        <v>10166</v>
      </c>
      <c r="B167">
        <v>1</v>
      </c>
      <c r="C167">
        <v>7</v>
      </c>
      <c r="D167" t="s">
        <v>398</v>
      </c>
      <c r="E167" t="s">
        <v>169</v>
      </c>
      <c r="F167" t="s">
        <v>38</v>
      </c>
      <c r="G167" t="s">
        <v>34</v>
      </c>
      <c r="H167">
        <v>1</v>
      </c>
      <c r="I167" t="s">
        <v>42</v>
      </c>
      <c r="J167" t="s">
        <v>34</v>
      </c>
      <c r="K167" t="s">
        <v>399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28</v>
      </c>
      <c r="R167">
        <v>1</v>
      </c>
      <c r="S167">
        <f>SUM(Table2[[#This Row],[TotalMiles]:[Revenue]])</f>
        <v>6731</v>
      </c>
      <c r="T167" t="str">
        <f>IF(Table2[[#This Row],[Revenue]] &gt; 5000, "High Revenue", "")</f>
        <v/>
      </c>
      <c r="U167" t="str">
        <f t="shared" si="2"/>
        <v>WARELANE</v>
      </c>
    </row>
    <row r="168" spans="1:21">
      <c r="A168">
        <v>10167</v>
      </c>
      <c r="B168">
        <v>2</v>
      </c>
      <c r="C168">
        <v>4</v>
      </c>
      <c r="D168" t="s">
        <v>400</v>
      </c>
      <c r="E168" t="s">
        <v>136</v>
      </c>
      <c r="F168" t="s">
        <v>74</v>
      </c>
      <c r="G168" t="s">
        <v>24</v>
      </c>
      <c r="H168">
        <v>3</v>
      </c>
      <c r="I168" t="s">
        <v>107</v>
      </c>
      <c r="J168" t="s">
        <v>24</v>
      </c>
      <c r="K168" t="s">
        <v>127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28</v>
      </c>
      <c r="R168">
        <v>10</v>
      </c>
      <c r="S168">
        <f>SUM(Table2[[#This Row],[TotalMiles]:[Revenue]])</f>
        <v>14430</v>
      </c>
      <c r="T168" t="str">
        <f>IF(Table2[[#This Row],[Revenue]] &gt; 5000, "High Revenue", "")</f>
        <v>High Revenue</v>
      </c>
      <c r="U168" t="str">
        <f t="shared" si="2"/>
        <v>HEXUNOBAM</v>
      </c>
    </row>
    <row r="169" spans="1:21">
      <c r="A169">
        <v>10168</v>
      </c>
      <c r="B169">
        <v>2</v>
      </c>
      <c r="C169">
        <v>4</v>
      </c>
      <c r="D169" t="s">
        <v>401</v>
      </c>
      <c r="E169" t="s">
        <v>322</v>
      </c>
      <c r="F169" t="s">
        <v>108</v>
      </c>
      <c r="G169" t="s">
        <v>109</v>
      </c>
      <c r="H169">
        <v>2</v>
      </c>
      <c r="I169" t="s">
        <v>88</v>
      </c>
      <c r="J169" t="s">
        <v>32</v>
      </c>
      <c r="K169" t="s">
        <v>402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28</v>
      </c>
      <c r="R169">
        <v>2</v>
      </c>
      <c r="S169">
        <f>SUM(Table2[[#This Row],[TotalMiles]:[Revenue]])</f>
        <v>3191</v>
      </c>
      <c r="T169" t="str">
        <f>IF(Table2[[#This Row],[Revenue]] &gt; 5000, "High Revenue", "")</f>
        <v/>
      </c>
      <c r="U169" t="str">
        <f t="shared" si="2"/>
        <v>QUADPLANET</v>
      </c>
    </row>
    <row r="170" spans="1:21">
      <c r="A170">
        <v>10169</v>
      </c>
      <c r="B170">
        <v>1</v>
      </c>
      <c r="C170">
        <v>7</v>
      </c>
      <c r="D170" t="s">
        <v>403</v>
      </c>
      <c r="E170" t="s">
        <v>299</v>
      </c>
      <c r="F170" t="s">
        <v>23</v>
      </c>
      <c r="G170" t="s">
        <v>24</v>
      </c>
      <c r="H170">
        <v>2</v>
      </c>
      <c r="I170" t="s">
        <v>25</v>
      </c>
      <c r="J170" t="s">
        <v>26</v>
      </c>
      <c r="K170" t="s">
        <v>299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28</v>
      </c>
      <c r="R170">
        <v>6</v>
      </c>
      <c r="S170">
        <f>SUM(Table2[[#This Row],[TotalMiles]:[Revenue]])</f>
        <v>7842</v>
      </c>
      <c r="T170" t="str">
        <f>IF(Table2[[#This Row],[Revenue]] &gt; 5000, "High Revenue", "")</f>
        <v/>
      </c>
      <c r="U170" t="str">
        <f t="shared" si="2"/>
        <v>OPEHOUSE</v>
      </c>
    </row>
    <row r="171" spans="1:21">
      <c r="A171">
        <v>10170</v>
      </c>
      <c r="B171">
        <v>1</v>
      </c>
      <c r="C171">
        <v>8</v>
      </c>
      <c r="D171" t="s">
        <v>404</v>
      </c>
      <c r="E171" t="s">
        <v>186</v>
      </c>
      <c r="F171" t="s">
        <v>31</v>
      </c>
      <c r="G171" t="s">
        <v>32</v>
      </c>
      <c r="H171">
        <v>9</v>
      </c>
      <c r="I171" t="s">
        <v>33</v>
      </c>
      <c r="J171" t="s">
        <v>34</v>
      </c>
      <c r="K171" t="s">
        <v>144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71</v>
      </c>
      <c r="R171">
        <v>2</v>
      </c>
      <c r="S171">
        <f>SUM(Table2[[#This Row],[TotalMiles]:[Revenue]])</f>
        <v>18108</v>
      </c>
      <c r="T171" t="str">
        <f>IF(Table2[[#This Row],[Revenue]] &gt; 5000, "High Revenue", "")</f>
        <v>High Revenue</v>
      </c>
      <c r="U171" t="str">
        <f t="shared" si="2"/>
        <v>CAREKIX</v>
      </c>
    </row>
    <row r="172" spans="1:21">
      <c r="A172">
        <v>10171</v>
      </c>
      <c r="B172">
        <v>1</v>
      </c>
      <c r="C172">
        <v>5</v>
      </c>
      <c r="D172" t="s">
        <v>405</v>
      </c>
      <c r="E172" t="s">
        <v>145</v>
      </c>
      <c r="F172" t="s">
        <v>33</v>
      </c>
      <c r="G172" t="s">
        <v>34</v>
      </c>
      <c r="H172">
        <v>5</v>
      </c>
      <c r="I172" t="s">
        <v>38</v>
      </c>
      <c r="J172" t="s">
        <v>34</v>
      </c>
      <c r="K172" t="s">
        <v>304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71</v>
      </c>
      <c r="R172">
        <v>7</v>
      </c>
      <c r="S172">
        <f>SUM(Table2[[#This Row],[TotalMiles]:[Revenue]])</f>
        <v>5919</v>
      </c>
      <c r="T172" t="str">
        <f>IF(Table2[[#This Row],[Revenue]] &gt; 5000, "High Revenue", "")</f>
        <v/>
      </c>
      <c r="U172" t="str">
        <f t="shared" si="2"/>
        <v>OZERIS</v>
      </c>
    </row>
    <row r="173" spans="1:21">
      <c r="A173">
        <v>10172</v>
      </c>
      <c r="B173">
        <v>1</v>
      </c>
      <c r="C173">
        <v>7</v>
      </c>
      <c r="D173" t="s">
        <v>406</v>
      </c>
      <c r="E173" t="s">
        <v>407</v>
      </c>
      <c r="F173" t="s">
        <v>42</v>
      </c>
      <c r="G173" t="s">
        <v>34</v>
      </c>
      <c r="H173">
        <v>8</v>
      </c>
      <c r="I173" t="s">
        <v>43</v>
      </c>
      <c r="J173" t="s">
        <v>34</v>
      </c>
      <c r="K173" t="s">
        <v>408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71</v>
      </c>
      <c r="R173">
        <v>9</v>
      </c>
      <c r="S173">
        <f>SUM(Table2[[#This Row],[TotalMiles]:[Revenue]])</f>
        <v>16843</v>
      </c>
      <c r="T173" t="str">
        <f>IF(Table2[[#This Row],[Revenue]] &gt; 5000, "High Revenue", "")</f>
        <v>High Revenue</v>
      </c>
      <c r="U173" t="str">
        <f t="shared" si="2"/>
        <v>SINGLEJOB</v>
      </c>
    </row>
    <row r="174" spans="1:21">
      <c r="A174">
        <v>10173</v>
      </c>
      <c r="B174">
        <v>2</v>
      </c>
      <c r="C174">
        <v>4</v>
      </c>
      <c r="D174" t="s">
        <v>409</v>
      </c>
      <c r="E174" t="s">
        <v>356</v>
      </c>
      <c r="F174" t="s">
        <v>46</v>
      </c>
      <c r="G174" t="s">
        <v>47</v>
      </c>
      <c r="H174">
        <v>7</v>
      </c>
      <c r="I174" t="s">
        <v>48</v>
      </c>
      <c r="J174" t="s">
        <v>34</v>
      </c>
      <c r="K174" t="s">
        <v>128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71</v>
      </c>
      <c r="R174">
        <v>3</v>
      </c>
      <c r="S174">
        <f>SUM(Table2[[#This Row],[TotalMiles]:[Revenue]])</f>
        <v>2840</v>
      </c>
      <c r="T174" t="str">
        <f>IF(Table2[[#This Row],[Revenue]] &gt; 5000, "High Revenue", "")</f>
        <v/>
      </c>
      <c r="U174" t="str">
        <f t="shared" si="2"/>
        <v>Y-ZOOM</v>
      </c>
    </row>
    <row r="175" spans="1:21">
      <c r="A175">
        <v>10174</v>
      </c>
      <c r="B175">
        <v>1</v>
      </c>
      <c r="C175">
        <v>4</v>
      </c>
      <c r="D175" t="s">
        <v>410</v>
      </c>
      <c r="E175" t="s">
        <v>411</v>
      </c>
      <c r="F175" t="s">
        <v>48</v>
      </c>
      <c r="G175" t="s">
        <v>34</v>
      </c>
      <c r="H175">
        <v>7</v>
      </c>
      <c r="I175" t="s">
        <v>51</v>
      </c>
      <c r="J175" t="s">
        <v>34</v>
      </c>
      <c r="K175" t="s">
        <v>85</v>
      </c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71</v>
      </c>
      <c r="R175">
        <v>10</v>
      </c>
      <c r="S175">
        <f>SUM(Table2[[#This Row],[TotalMiles]:[Revenue]])</f>
        <v>5091</v>
      </c>
      <c r="T175" t="str">
        <f>IF(Table2[[#This Row],[Revenue]] &gt; 5000, "High Revenue", "")</f>
        <v/>
      </c>
      <c r="U175" t="str">
        <f t="shared" si="2"/>
        <v>FAXRON</v>
      </c>
    </row>
    <row r="176" spans="1:21">
      <c r="A176">
        <v>10175</v>
      </c>
      <c r="B176">
        <v>1</v>
      </c>
      <c r="C176">
        <v>6</v>
      </c>
      <c r="D176" t="s">
        <v>412</v>
      </c>
      <c r="E176" t="s">
        <v>413</v>
      </c>
      <c r="F176" t="s">
        <v>55</v>
      </c>
      <c r="G176" t="s">
        <v>24</v>
      </c>
      <c r="H176">
        <v>2</v>
      </c>
      <c r="I176" t="s">
        <v>56</v>
      </c>
      <c r="J176" t="s">
        <v>47</v>
      </c>
      <c r="K176" t="s">
        <v>149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89</v>
      </c>
      <c r="R176">
        <v>10</v>
      </c>
      <c r="S176">
        <f>SUM(Table2[[#This Row],[TotalMiles]:[Revenue]])</f>
        <v>1623</v>
      </c>
      <c r="T176" t="str">
        <f>IF(Table2[[#This Row],[Revenue]] &gt; 5000, "High Revenue", "")</f>
        <v/>
      </c>
      <c r="U176" t="str">
        <f t="shared" si="2"/>
        <v>FASERON</v>
      </c>
    </row>
    <row r="177" spans="1:21">
      <c r="A177">
        <v>10176</v>
      </c>
      <c r="B177">
        <v>1</v>
      </c>
      <c r="C177">
        <v>6</v>
      </c>
      <c r="D177" t="s">
        <v>414</v>
      </c>
      <c r="E177" t="s">
        <v>394</v>
      </c>
      <c r="F177" t="s">
        <v>60</v>
      </c>
      <c r="G177" t="s">
        <v>47</v>
      </c>
      <c r="H177">
        <v>2</v>
      </c>
      <c r="I177" t="s">
        <v>31</v>
      </c>
      <c r="J177" t="s">
        <v>32</v>
      </c>
      <c r="K177" t="s">
        <v>210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28</v>
      </c>
      <c r="R177">
        <v>4</v>
      </c>
      <c r="S177">
        <f>SUM(Table2[[#This Row],[TotalMiles]:[Revenue]])</f>
        <v>15854</v>
      </c>
      <c r="T177" t="str">
        <f>IF(Table2[[#This Row],[Revenue]] &gt; 5000, "High Revenue", "")</f>
        <v>High Revenue</v>
      </c>
      <c r="U177" t="str">
        <f t="shared" si="2"/>
        <v>LAMLAB</v>
      </c>
    </row>
    <row r="178" spans="1:21">
      <c r="A178">
        <v>10177</v>
      </c>
      <c r="B178">
        <v>2</v>
      </c>
      <c r="C178">
        <v>4</v>
      </c>
      <c r="D178" t="s">
        <v>415</v>
      </c>
      <c r="E178" t="s">
        <v>416</v>
      </c>
      <c r="F178" t="s">
        <v>64</v>
      </c>
      <c r="G178" t="s">
        <v>34</v>
      </c>
      <c r="H178">
        <v>4</v>
      </c>
      <c r="I178" t="s">
        <v>65</v>
      </c>
      <c r="J178" t="s">
        <v>32</v>
      </c>
      <c r="K178" t="s">
        <v>50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28</v>
      </c>
      <c r="R178">
        <v>3</v>
      </c>
      <c r="S178">
        <f>SUM(Table2[[#This Row],[TotalMiles]:[Revenue]])</f>
        <v>-798</v>
      </c>
      <c r="T178" t="str">
        <f>IF(Table2[[#This Row],[Revenue]] &gt; 5000, "High Revenue", "")</f>
        <v/>
      </c>
      <c r="U178" t="str">
        <f t="shared" si="2"/>
        <v>GEOIT</v>
      </c>
    </row>
    <row r="179" spans="1:21">
      <c r="A179">
        <v>10178</v>
      </c>
      <c r="B179">
        <v>2</v>
      </c>
      <c r="C179">
        <v>4</v>
      </c>
      <c r="D179" t="s">
        <v>417</v>
      </c>
      <c r="E179" t="s">
        <v>418</v>
      </c>
      <c r="F179" t="s">
        <v>56</v>
      </c>
      <c r="G179" t="s">
        <v>47</v>
      </c>
      <c r="H179">
        <v>1</v>
      </c>
      <c r="I179" t="s">
        <v>69</v>
      </c>
      <c r="J179" t="s">
        <v>24</v>
      </c>
      <c r="K179" t="s">
        <v>419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28</v>
      </c>
      <c r="R179">
        <v>9</v>
      </c>
      <c r="S179">
        <f>SUM(Table2[[#This Row],[TotalMiles]:[Revenue]])</f>
        <v>6164</v>
      </c>
      <c r="T179" t="str">
        <f>IF(Table2[[#This Row],[Revenue]] &gt; 5000, "High Revenue", "")</f>
        <v/>
      </c>
      <c r="U179" t="str">
        <f t="shared" si="2"/>
        <v>PLANETRON</v>
      </c>
    </row>
    <row r="180" spans="1:21">
      <c r="A180">
        <v>10179</v>
      </c>
      <c r="B180">
        <v>2</v>
      </c>
      <c r="C180">
        <v>5</v>
      </c>
      <c r="D180" t="s">
        <v>420</v>
      </c>
      <c r="E180" t="s">
        <v>421</v>
      </c>
      <c r="F180" t="s">
        <v>65</v>
      </c>
      <c r="G180" t="s">
        <v>32</v>
      </c>
      <c r="H180">
        <v>10</v>
      </c>
      <c r="I180" t="s">
        <v>74</v>
      </c>
      <c r="J180" t="s">
        <v>24</v>
      </c>
      <c r="K180" t="s">
        <v>101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71</v>
      </c>
      <c r="R180">
        <v>10</v>
      </c>
      <c r="S180">
        <f>SUM(Table2[[#This Row],[TotalMiles]:[Revenue]])</f>
        <v>4701</v>
      </c>
      <c r="T180" t="str">
        <f>IF(Table2[[#This Row],[Revenue]] &gt; 5000, "High Revenue", "")</f>
        <v/>
      </c>
      <c r="U180" t="str">
        <f t="shared" si="2"/>
        <v>STIMCORE</v>
      </c>
    </row>
    <row r="181" spans="1:21">
      <c r="A181">
        <v>10180</v>
      </c>
      <c r="B181">
        <v>1</v>
      </c>
      <c r="C181">
        <v>5</v>
      </c>
      <c r="D181" t="s">
        <v>422</v>
      </c>
      <c r="E181" t="s">
        <v>256</v>
      </c>
      <c r="F181" t="s">
        <v>78</v>
      </c>
      <c r="G181" t="s">
        <v>32</v>
      </c>
      <c r="H181">
        <v>7</v>
      </c>
      <c r="I181" t="s">
        <v>64</v>
      </c>
      <c r="J181" t="s">
        <v>34</v>
      </c>
      <c r="K181" t="s">
        <v>125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71</v>
      </c>
      <c r="R181">
        <v>2</v>
      </c>
      <c r="S181">
        <f>SUM(Table2[[#This Row],[TotalMiles]:[Revenue]])</f>
        <v>10568</v>
      </c>
      <c r="T181" t="str">
        <f>IF(Table2[[#This Row],[Revenue]] &gt; 5000, "High Revenue", "")</f>
        <v>High Revenue</v>
      </c>
      <c r="U181" t="str">
        <f t="shared" si="2"/>
        <v>ZUNTONE</v>
      </c>
    </row>
    <row r="182" spans="1:21">
      <c r="A182">
        <v>10181</v>
      </c>
      <c r="B182">
        <v>2</v>
      </c>
      <c r="C182">
        <v>4</v>
      </c>
      <c r="D182" t="s">
        <v>423</v>
      </c>
      <c r="E182" t="s">
        <v>312</v>
      </c>
      <c r="F182" t="s">
        <v>51</v>
      </c>
      <c r="G182" t="s">
        <v>34</v>
      </c>
      <c r="H182">
        <v>2</v>
      </c>
      <c r="I182" t="s">
        <v>46</v>
      </c>
      <c r="J182" t="s">
        <v>47</v>
      </c>
      <c r="K182" t="s">
        <v>312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28</v>
      </c>
      <c r="R182">
        <v>9</v>
      </c>
      <c r="S182">
        <f>SUM(Table2[[#This Row],[TotalMiles]:[Revenue]])</f>
        <v>10818</v>
      </c>
      <c r="T182" t="str">
        <f>IF(Table2[[#This Row],[Revenue]] &gt; 5000, "High Revenue", "")</f>
        <v/>
      </c>
      <c r="U182" t="str">
        <f t="shared" si="2"/>
        <v>TECHMEDIA</v>
      </c>
    </row>
    <row r="183" spans="1:21">
      <c r="A183">
        <v>10182</v>
      </c>
      <c r="B183">
        <v>1</v>
      </c>
      <c r="C183">
        <v>8</v>
      </c>
      <c r="D183" t="s">
        <v>424</v>
      </c>
      <c r="E183" t="s">
        <v>419</v>
      </c>
      <c r="F183" t="s">
        <v>43</v>
      </c>
      <c r="G183" t="s">
        <v>34</v>
      </c>
      <c r="H183">
        <v>2</v>
      </c>
      <c r="I183" t="s">
        <v>78</v>
      </c>
      <c r="J183" t="s">
        <v>32</v>
      </c>
      <c r="K183" t="s">
        <v>425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28</v>
      </c>
      <c r="R183">
        <v>7</v>
      </c>
      <c r="S183">
        <f>SUM(Table2[[#This Row],[TotalMiles]:[Revenue]])</f>
        <v>1860</v>
      </c>
      <c r="T183" t="str">
        <f>IF(Table2[[#This Row],[Revenue]] &gt; 5000, "High Revenue", "")</f>
        <v/>
      </c>
      <c r="U183" t="str">
        <f t="shared" si="2"/>
        <v>LABDOX</v>
      </c>
    </row>
    <row r="184" spans="1:21">
      <c r="A184">
        <v>10183</v>
      </c>
      <c r="B184">
        <v>2</v>
      </c>
      <c r="C184">
        <v>5</v>
      </c>
      <c r="D184" t="s">
        <v>426</v>
      </c>
      <c r="E184" t="s">
        <v>266</v>
      </c>
      <c r="F184" t="s">
        <v>88</v>
      </c>
      <c r="G184" t="s">
        <v>32</v>
      </c>
      <c r="H184">
        <v>1</v>
      </c>
      <c r="I184" t="s">
        <v>23</v>
      </c>
      <c r="J184" t="s">
        <v>24</v>
      </c>
      <c r="K184" t="s">
        <v>427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28</v>
      </c>
      <c r="R184">
        <v>8</v>
      </c>
      <c r="S184">
        <f>SUM(Table2[[#This Row],[TotalMiles]:[Revenue]])</f>
        <v>14655</v>
      </c>
      <c r="T184" t="str">
        <f>IF(Table2[[#This Row],[Revenue]] &gt; 5000, "High Revenue", "")</f>
        <v>High Revenue</v>
      </c>
      <c r="U184" t="str">
        <f t="shared" si="2"/>
        <v>LEXIDOM</v>
      </c>
    </row>
    <row r="185" spans="1:21">
      <c r="A185">
        <v>10184</v>
      </c>
      <c r="B185">
        <v>2</v>
      </c>
      <c r="C185">
        <v>8</v>
      </c>
      <c r="D185" t="s">
        <v>428</v>
      </c>
      <c r="E185" t="s">
        <v>429</v>
      </c>
      <c r="F185" t="s">
        <v>92</v>
      </c>
      <c r="G185" t="s">
        <v>26</v>
      </c>
      <c r="H185">
        <v>4</v>
      </c>
      <c r="I185" t="s">
        <v>60</v>
      </c>
      <c r="J185" t="s">
        <v>47</v>
      </c>
      <c r="K185" t="s">
        <v>63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28</v>
      </c>
      <c r="R185">
        <v>1</v>
      </c>
      <c r="S185">
        <f>SUM(Table2[[#This Row],[TotalMiles]:[Revenue]])</f>
        <v>5023</v>
      </c>
      <c r="T185" t="str">
        <f>IF(Table2[[#This Row],[Revenue]] &gt; 5000, "High Revenue", "")</f>
        <v/>
      </c>
      <c r="U185" t="str">
        <f t="shared" si="2"/>
        <v>ZUMMATAX</v>
      </c>
    </row>
    <row r="186" spans="1:21">
      <c r="A186">
        <v>10185</v>
      </c>
      <c r="B186">
        <v>1</v>
      </c>
      <c r="C186">
        <v>7</v>
      </c>
      <c r="D186" t="s">
        <v>430</v>
      </c>
      <c r="E186" t="s">
        <v>262</v>
      </c>
      <c r="F186" t="s">
        <v>96</v>
      </c>
      <c r="G186" t="s">
        <v>26</v>
      </c>
      <c r="H186">
        <v>3</v>
      </c>
      <c r="I186" t="s">
        <v>97</v>
      </c>
      <c r="J186" t="s">
        <v>34</v>
      </c>
      <c r="K186" t="s">
        <v>166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28</v>
      </c>
      <c r="R186">
        <v>1</v>
      </c>
      <c r="S186">
        <f>SUM(Table2[[#This Row],[TotalMiles]:[Revenue]])</f>
        <v>6587</v>
      </c>
      <c r="T186" t="str">
        <f>IF(Table2[[#This Row],[Revenue]] &gt; 5000, "High Revenue", "")</f>
        <v/>
      </c>
      <c r="U186" t="str">
        <f t="shared" si="2"/>
        <v>SAOKEYCANE</v>
      </c>
    </row>
    <row r="187" spans="1:21">
      <c r="A187">
        <v>10186</v>
      </c>
      <c r="B187">
        <v>1</v>
      </c>
      <c r="C187">
        <v>4</v>
      </c>
      <c r="D187" t="s">
        <v>431</v>
      </c>
      <c r="E187" t="s">
        <v>425</v>
      </c>
      <c r="F187" t="s">
        <v>25</v>
      </c>
      <c r="G187" t="s">
        <v>26</v>
      </c>
      <c r="H187">
        <v>2</v>
      </c>
      <c r="I187" t="s">
        <v>55</v>
      </c>
      <c r="J187" t="s">
        <v>24</v>
      </c>
      <c r="K187" t="s">
        <v>145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28</v>
      </c>
      <c r="R187">
        <v>7</v>
      </c>
      <c r="S187">
        <f>SUM(Table2[[#This Row],[TotalMiles]:[Revenue]])</f>
        <v>1481</v>
      </c>
      <c r="T187" t="str">
        <f>IF(Table2[[#This Row],[Revenue]] &gt; 5000, "High Revenue", "")</f>
        <v/>
      </c>
      <c r="U187" t="str">
        <f t="shared" si="2"/>
        <v>KEYSTREET</v>
      </c>
    </row>
    <row r="188" spans="1:21">
      <c r="A188">
        <v>10187</v>
      </c>
      <c r="B188">
        <v>2</v>
      </c>
      <c r="C188">
        <v>6</v>
      </c>
      <c r="D188" t="s">
        <v>432</v>
      </c>
      <c r="E188" t="s">
        <v>340</v>
      </c>
      <c r="F188" t="s">
        <v>69</v>
      </c>
      <c r="G188" t="s">
        <v>24</v>
      </c>
      <c r="H188">
        <v>2</v>
      </c>
      <c r="I188" t="s">
        <v>96</v>
      </c>
      <c r="J188" t="s">
        <v>26</v>
      </c>
      <c r="K188" t="s">
        <v>433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28</v>
      </c>
      <c r="R188">
        <v>4</v>
      </c>
      <c r="S188">
        <f>SUM(Table2[[#This Row],[TotalMiles]:[Revenue]])</f>
        <v>15696</v>
      </c>
      <c r="T188" t="str">
        <f>IF(Table2[[#This Row],[Revenue]] &gt; 5000, "High Revenue", "")</f>
        <v>High Revenue</v>
      </c>
      <c r="U188" t="str">
        <f t="shared" si="2"/>
        <v>INZONE</v>
      </c>
    </row>
    <row r="189" spans="1:21">
      <c r="A189">
        <v>10188</v>
      </c>
      <c r="B189">
        <v>2</v>
      </c>
      <c r="C189">
        <v>7</v>
      </c>
      <c r="D189" t="s">
        <v>434</v>
      </c>
      <c r="E189" t="s">
        <v>167</v>
      </c>
      <c r="F189" t="s">
        <v>107</v>
      </c>
      <c r="G189" t="s">
        <v>24</v>
      </c>
      <c r="H189">
        <v>2</v>
      </c>
      <c r="I189" t="s">
        <v>108</v>
      </c>
      <c r="J189" t="s">
        <v>109</v>
      </c>
      <c r="K189" t="s">
        <v>313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28</v>
      </c>
      <c r="R189">
        <v>9</v>
      </c>
      <c r="S189">
        <f>SUM(Table2[[#This Row],[TotalMiles]:[Revenue]])</f>
        <v>5810</v>
      </c>
      <c r="T189" t="str">
        <f>IF(Table2[[#This Row],[Revenue]] &gt; 5000, "High Revenue", "")</f>
        <v/>
      </c>
      <c r="U189" t="str">
        <f t="shared" si="2"/>
        <v>ZERLANE</v>
      </c>
    </row>
    <row r="190" spans="1:21">
      <c r="A190">
        <v>10189</v>
      </c>
      <c r="B190">
        <v>1</v>
      </c>
      <c r="C190">
        <v>6</v>
      </c>
      <c r="D190" t="s">
        <v>435</v>
      </c>
      <c r="E190" t="s">
        <v>275</v>
      </c>
      <c r="F190" t="s">
        <v>97</v>
      </c>
      <c r="G190" t="s">
        <v>34</v>
      </c>
      <c r="H190">
        <v>4</v>
      </c>
      <c r="I190" t="s">
        <v>92</v>
      </c>
      <c r="J190" t="s">
        <v>26</v>
      </c>
      <c r="K190" t="s">
        <v>358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28</v>
      </c>
      <c r="R190">
        <v>7</v>
      </c>
      <c r="S190">
        <f>SUM(Table2[[#This Row],[TotalMiles]:[Revenue]])</f>
        <v>8386</v>
      </c>
      <c r="T190" t="str">
        <f>IF(Table2[[#This Row],[Revenue]] &gt; 5000, "High Revenue", "")</f>
        <v/>
      </c>
      <c r="U190" t="str">
        <f t="shared" si="2"/>
        <v>FIXACE</v>
      </c>
    </row>
    <row r="191" spans="1:21">
      <c r="A191">
        <v>10190</v>
      </c>
      <c r="B191">
        <v>1</v>
      </c>
      <c r="C191">
        <v>6</v>
      </c>
      <c r="D191" t="s">
        <v>436</v>
      </c>
      <c r="E191" t="s">
        <v>301</v>
      </c>
      <c r="F191" t="s">
        <v>38</v>
      </c>
      <c r="G191" t="s">
        <v>34</v>
      </c>
      <c r="H191">
        <v>5</v>
      </c>
      <c r="I191" t="s">
        <v>42</v>
      </c>
      <c r="J191" t="s">
        <v>34</v>
      </c>
      <c r="K191" t="s">
        <v>119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71</v>
      </c>
      <c r="R191">
        <v>6</v>
      </c>
      <c r="S191">
        <f>SUM(Table2[[#This Row],[TotalMiles]:[Revenue]])</f>
        <v>1470</v>
      </c>
      <c r="T191" t="str">
        <f>IF(Table2[[#This Row],[Revenue]] &gt; 5000, "High Revenue", "")</f>
        <v/>
      </c>
      <c r="U191" t="str">
        <f t="shared" si="2"/>
        <v>TRES-TONE</v>
      </c>
    </row>
    <row r="192" spans="1:21">
      <c r="A192">
        <v>10191</v>
      </c>
      <c r="B192">
        <v>1</v>
      </c>
      <c r="C192">
        <v>8</v>
      </c>
      <c r="D192" t="s">
        <v>437</v>
      </c>
      <c r="E192" t="s">
        <v>438</v>
      </c>
      <c r="F192" t="s">
        <v>74</v>
      </c>
      <c r="G192" t="s">
        <v>24</v>
      </c>
      <c r="H192">
        <v>6</v>
      </c>
      <c r="I192" t="s">
        <v>107</v>
      </c>
      <c r="J192" t="s">
        <v>24</v>
      </c>
      <c r="K192" t="s">
        <v>91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71</v>
      </c>
      <c r="R192">
        <v>3</v>
      </c>
      <c r="S192">
        <f>SUM(Table2[[#This Row],[TotalMiles]:[Revenue]])</f>
        <v>2393</v>
      </c>
      <c r="T192" t="str">
        <f>IF(Table2[[#This Row],[Revenue]] &gt; 5000, "High Revenue", "")</f>
        <v/>
      </c>
      <c r="U192" t="str">
        <f t="shared" si="2"/>
        <v>UNAITY</v>
      </c>
    </row>
    <row r="193" spans="1:21">
      <c r="A193">
        <v>10192</v>
      </c>
      <c r="B193">
        <v>1</v>
      </c>
      <c r="C193">
        <v>6</v>
      </c>
      <c r="D193" t="s">
        <v>439</v>
      </c>
      <c r="E193" t="s">
        <v>440</v>
      </c>
      <c r="F193" t="s">
        <v>108</v>
      </c>
      <c r="G193" t="s">
        <v>109</v>
      </c>
      <c r="H193">
        <v>8</v>
      </c>
      <c r="I193" t="s">
        <v>88</v>
      </c>
      <c r="J193" t="s">
        <v>32</v>
      </c>
      <c r="K193" t="s">
        <v>149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71</v>
      </c>
      <c r="R193">
        <v>6</v>
      </c>
      <c r="S193">
        <f>SUM(Table2[[#This Row],[TotalMiles]:[Revenue]])</f>
        <v>8737</v>
      </c>
      <c r="T193" t="str">
        <f>IF(Table2[[#This Row],[Revenue]] &gt; 5000, "High Revenue", "")</f>
        <v/>
      </c>
      <c r="U193" t="str">
        <f t="shared" si="2"/>
        <v>SCOTLINE</v>
      </c>
    </row>
    <row r="194" spans="1:21">
      <c r="A194">
        <v>10193</v>
      </c>
      <c r="B194">
        <v>2</v>
      </c>
      <c r="C194">
        <v>5</v>
      </c>
      <c r="D194" t="s">
        <v>441</v>
      </c>
      <c r="E194" t="s">
        <v>442</v>
      </c>
      <c r="F194" t="s">
        <v>23</v>
      </c>
      <c r="G194" t="s">
        <v>24</v>
      </c>
      <c r="H194">
        <v>9</v>
      </c>
      <c r="I194" t="s">
        <v>25</v>
      </c>
      <c r="J194" t="s">
        <v>26</v>
      </c>
      <c r="K194" t="s">
        <v>27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71</v>
      </c>
      <c r="R194">
        <v>1</v>
      </c>
      <c r="S194">
        <f>SUM(Table2[[#This Row],[TotalMiles]:[Revenue]])</f>
        <v>11053</v>
      </c>
      <c r="T194" t="str">
        <f>IF(Table2[[#This Row],[Revenue]] &gt; 5000, "High Revenue", "")</f>
        <v>High Revenue</v>
      </c>
      <c r="U194" t="str">
        <f t="shared" ref="U194:U257" si="3">UPPER(D194)</f>
        <v>DALTCARE</v>
      </c>
    </row>
    <row r="195" spans="1:21">
      <c r="A195">
        <v>10194</v>
      </c>
      <c r="B195">
        <v>2</v>
      </c>
      <c r="C195">
        <v>8</v>
      </c>
      <c r="D195" t="s">
        <v>443</v>
      </c>
      <c r="E195" t="s">
        <v>389</v>
      </c>
      <c r="F195" t="s">
        <v>31</v>
      </c>
      <c r="G195" t="s">
        <v>32</v>
      </c>
      <c r="H195">
        <v>10</v>
      </c>
      <c r="I195" t="s">
        <v>33</v>
      </c>
      <c r="J195" t="s">
        <v>34</v>
      </c>
      <c r="K195" t="s">
        <v>85</v>
      </c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71</v>
      </c>
      <c r="R195">
        <v>7</v>
      </c>
      <c r="S195">
        <f>SUM(Table2[[#This Row],[TotalMiles]:[Revenue]])</f>
        <v>6072</v>
      </c>
      <c r="T195" t="str">
        <f>IF(Table2[[#This Row],[Revenue]] &gt; 5000, "High Revenue", "")</f>
        <v/>
      </c>
      <c r="U195" t="str">
        <f t="shared" si="3"/>
        <v>DOUBLEIS</v>
      </c>
    </row>
    <row r="196" spans="1:21">
      <c r="A196">
        <v>10195</v>
      </c>
      <c r="B196">
        <v>1</v>
      </c>
      <c r="C196">
        <v>6</v>
      </c>
      <c r="D196" t="s">
        <v>444</v>
      </c>
      <c r="E196" t="s">
        <v>100</v>
      </c>
      <c r="F196" t="s">
        <v>33</v>
      </c>
      <c r="G196" t="s">
        <v>34</v>
      </c>
      <c r="H196">
        <v>1</v>
      </c>
      <c r="I196" t="s">
        <v>38</v>
      </c>
      <c r="J196" t="s">
        <v>34</v>
      </c>
      <c r="K196" t="s">
        <v>174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89</v>
      </c>
      <c r="R196">
        <v>7</v>
      </c>
      <c r="S196">
        <f>SUM(Table2[[#This Row],[TotalMiles]:[Revenue]])</f>
        <v>2914</v>
      </c>
      <c r="T196" t="str">
        <f>IF(Table2[[#This Row],[Revenue]] &gt; 5000, "High Revenue", "")</f>
        <v/>
      </c>
      <c r="U196" t="str">
        <f t="shared" si="3"/>
        <v>ONTOHATRON</v>
      </c>
    </row>
    <row r="197" spans="1:21">
      <c r="A197">
        <v>10196</v>
      </c>
      <c r="B197">
        <v>2</v>
      </c>
      <c r="C197">
        <v>4</v>
      </c>
      <c r="D197" t="s">
        <v>445</v>
      </c>
      <c r="E197" t="s">
        <v>355</v>
      </c>
      <c r="F197" t="s">
        <v>42</v>
      </c>
      <c r="G197" t="s">
        <v>34</v>
      </c>
      <c r="H197">
        <v>2</v>
      </c>
      <c r="I197" t="s">
        <v>43</v>
      </c>
      <c r="J197" t="s">
        <v>34</v>
      </c>
      <c r="K197" t="s">
        <v>356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28</v>
      </c>
      <c r="R197">
        <v>1</v>
      </c>
      <c r="S197">
        <f>SUM(Table2[[#This Row],[TotalMiles]:[Revenue]])</f>
        <v>4041</v>
      </c>
      <c r="T197" t="str">
        <f>IF(Table2[[#This Row],[Revenue]] &gt; 5000, "High Revenue", "")</f>
        <v/>
      </c>
      <c r="U197" t="str">
        <f t="shared" si="3"/>
        <v>INDIBASE</v>
      </c>
    </row>
    <row r="198" spans="1:21">
      <c r="A198">
        <v>10197</v>
      </c>
      <c r="B198">
        <v>2</v>
      </c>
      <c r="C198">
        <v>5</v>
      </c>
      <c r="D198" t="s">
        <v>446</v>
      </c>
      <c r="E198" t="s">
        <v>286</v>
      </c>
      <c r="F198" t="s">
        <v>46</v>
      </c>
      <c r="G198" t="s">
        <v>47</v>
      </c>
      <c r="H198">
        <v>2</v>
      </c>
      <c r="I198" t="s">
        <v>48</v>
      </c>
      <c r="J198" t="s">
        <v>34</v>
      </c>
      <c r="K198" t="s">
        <v>447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28</v>
      </c>
      <c r="R198">
        <v>8</v>
      </c>
      <c r="S198">
        <f>SUM(Table2[[#This Row],[TotalMiles]:[Revenue]])</f>
        <v>6207</v>
      </c>
      <c r="T198" t="str">
        <f>IF(Table2[[#This Row],[Revenue]] &gt; 5000, "High Revenue", "")</f>
        <v/>
      </c>
      <c r="U198" t="str">
        <f t="shared" si="3"/>
        <v>DONGTINLUX</v>
      </c>
    </row>
    <row r="199" spans="1:21">
      <c r="A199">
        <v>10198</v>
      </c>
      <c r="B199">
        <v>1</v>
      </c>
      <c r="C199">
        <v>4</v>
      </c>
      <c r="D199" t="s">
        <v>448</v>
      </c>
      <c r="E199" t="s">
        <v>294</v>
      </c>
      <c r="F199" t="s">
        <v>48</v>
      </c>
      <c r="G199" t="s">
        <v>34</v>
      </c>
      <c r="H199">
        <v>2</v>
      </c>
      <c r="I199" t="s">
        <v>51</v>
      </c>
      <c r="J199" t="s">
        <v>34</v>
      </c>
      <c r="K199" t="s">
        <v>335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28</v>
      </c>
      <c r="R199">
        <v>2</v>
      </c>
      <c r="S199">
        <f>SUM(Table2[[#This Row],[TotalMiles]:[Revenue]])</f>
        <v>-1039</v>
      </c>
      <c r="T199" t="str">
        <f>IF(Table2[[#This Row],[Revenue]] &gt; 5000, "High Revenue", "")</f>
        <v/>
      </c>
      <c r="U199" t="str">
        <f t="shared" si="3"/>
        <v>GEOHIGH</v>
      </c>
    </row>
    <row r="200" spans="1:21">
      <c r="A200">
        <v>10199</v>
      </c>
      <c r="B200">
        <v>2</v>
      </c>
      <c r="C200">
        <v>5</v>
      </c>
      <c r="D200" t="s">
        <v>449</v>
      </c>
      <c r="E200" t="s">
        <v>267</v>
      </c>
      <c r="F200" t="s">
        <v>55</v>
      </c>
      <c r="G200" t="s">
        <v>24</v>
      </c>
      <c r="H200">
        <v>9</v>
      </c>
      <c r="I200" t="s">
        <v>56</v>
      </c>
      <c r="J200" t="s">
        <v>47</v>
      </c>
      <c r="K200" t="s">
        <v>450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71</v>
      </c>
      <c r="R200">
        <v>7</v>
      </c>
      <c r="S200">
        <f>SUM(Table2[[#This Row],[TotalMiles]:[Revenue]])</f>
        <v>9681</v>
      </c>
      <c r="T200" t="str">
        <f>IF(Table2[[#This Row],[Revenue]] &gt; 5000, "High Revenue", "")</f>
        <v/>
      </c>
      <c r="U200" t="str">
        <f t="shared" si="3"/>
        <v>MEDIAWARE</v>
      </c>
    </row>
    <row r="201" spans="1:21">
      <c r="A201">
        <v>10200</v>
      </c>
      <c r="B201">
        <v>2</v>
      </c>
      <c r="C201">
        <v>8</v>
      </c>
      <c r="D201" t="s">
        <v>451</v>
      </c>
      <c r="E201" t="s">
        <v>299</v>
      </c>
      <c r="F201" t="s">
        <v>60</v>
      </c>
      <c r="G201" t="s">
        <v>47</v>
      </c>
      <c r="H201">
        <v>5</v>
      </c>
      <c r="I201" t="s">
        <v>31</v>
      </c>
      <c r="J201" t="s">
        <v>32</v>
      </c>
      <c r="K201" t="s">
        <v>452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71</v>
      </c>
      <c r="R201">
        <v>2</v>
      </c>
      <c r="S201">
        <f>SUM(Table2[[#This Row],[TotalMiles]:[Revenue]])</f>
        <v>13287</v>
      </c>
      <c r="T201" t="str">
        <f>IF(Table2[[#This Row],[Revenue]] &gt; 5000, "High Revenue", "")</f>
        <v>High Revenue</v>
      </c>
      <c r="U201" t="str">
        <f t="shared" si="3"/>
        <v>GOLDENLEX</v>
      </c>
    </row>
    <row r="202" spans="1:21">
      <c r="A202">
        <v>10201</v>
      </c>
      <c r="B202">
        <v>1</v>
      </c>
      <c r="C202">
        <v>4</v>
      </c>
      <c r="D202" t="s">
        <v>453</v>
      </c>
      <c r="E202" t="s">
        <v>447</v>
      </c>
      <c r="F202" t="s">
        <v>64</v>
      </c>
      <c r="G202" t="s">
        <v>34</v>
      </c>
      <c r="H202">
        <v>2</v>
      </c>
      <c r="I202" t="s">
        <v>65</v>
      </c>
      <c r="J202" t="s">
        <v>32</v>
      </c>
      <c r="K202" t="s">
        <v>447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28</v>
      </c>
      <c r="R202">
        <v>2</v>
      </c>
      <c r="S202">
        <f>SUM(Table2[[#This Row],[TotalMiles]:[Revenue]])</f>
        <v>6384</v>
      </c>
      <c r="T202" t="str">
        <f>IF(Table2[[#This Row],[Revenue]] &gt; 5000, "High Revenue", "")</f>
        <v/>
      </c>
      <c r="U202" t="str">
        <f t="shared" si="3"/>
        <v>CANECARE</v>
      </c>
    </row>
    <row r="203" spans="1:21">
      <c r="A203">
        <v>10202</v>
      </c>
      <c r="B203">
        <v>1</v>
      </c>
      <c r="C203">
        <v>5</v>
      </c>
      <c r="D203" t="s">
        <v>454</v>
      </c>
      <c r="E203" t="s">
        <v>450</v>
      </c>
      <c r="F203" t="s">
        <v>56</v>
      </c>
      <c r="G203" t="s">
        <v>47</v>
      </c>
      <c r="H203">
        <v>4</v>
      </c>
      <c r="I203" t="s">
        <v>69</v>
      </c>
      <c r="J203" t="s">
        <v>24</v>
      </c>
      <c r="K203" t="s">
        <v>239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28</v>
      </c>
      <c r="R203">
        <v>3</v>
      </c>
      <c r="S203">
        <f>SUM(Table2[[#This Row],[TotalMiles]:[Revenue]])</f>
        <v>14983</v>
      </c>
      <c r="T203" t="str">
        <f>IF(Table2[[#This Row],[Revenue]] &gt; 5000, "High Revenue", "")</f>
        <v>High Revenue</v>
      </c>
      <c r="U203" t="str">
        <f t="shared" si="3"/>
        <v>ZUMCANE</v>
      </c>
    </row>
    <row r="204" spans="1:21">
      <c r="A204">
        <v>10203</v>
      </c>
      <c r="B204">
        <v>1</v>
      </c>
      <c r="C204">
        <v>4</v>
      </c>
      <c r="D204" t="s">
        <v>455</v>
      </c>
      <c r="E204" t="s">
        <v>456</v>
      </c>
      <c r="F204" t="s">
        <v>65</v>
      </c>
      <c r="G204" t="s">
        <v>32</v>
      </c>
      <c r="H204">
        <v>1</v>
      </c>
      <c r="I204" t="s">
        <v>74</v>
      </c>
      <c r="J204" t="s">
        <v>24</v>
      </c>
      <c r="K204" t="s">
        <v>457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28</v>
      </c>
      <c r="R204">
        <v>1</v>
      </c>
      <c r="S204">
        <f>SUM(Table2[[#This Row],[TotalMiles]:[Revenue]])</f>
        <v>2743</v>
      </c>
      <c r="T204" t="str">
        <f>IF(Table2[[#This Row],[Revenue]] &gt; 5000, "High Revenue", "")</f>
        <v/>
      </c>
      <c r="U204" t="str">
        <f t="shared" si="3"/>
        <v>ZERHOUSE</v>
      </c>
    </row>
    <row r="205" spans="1:21">
      <c r="A205">
        <v>10204</v>
      </c>
      <c r="B205">
        <v>2</v>
      </c>
      <c r="C205">
        <v>5</v>
      </c>
      <c r="D205" t="s">
        <v>458</v>
      </c>
      <c r="E205" t="s">
        <v>248</v>
      </c>
      <c r="F205" t="s">
        <v>78</v>
      </c>
      <c r="G205" t="s">
        <v>32</v>
      </c>
      <c r="H205">
        <v>4</v>
      </c>
      <c r="I205" t="s">
        <v>64</v>
      </c>
      <c r="J205" t="s">
        <v>34</v>
      </c>
      <c r="K205" t="s">
        <v>249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28</v>
      </c>
      <c r="R205">
        <v>5</v>
      </c>
      <c r="S205">
        <f>SUM(Table2[[#This Row],[TotalMiles]:[Revenue]])</f>
        <v>10135</v>
      </c>
      <c r="T205" t="str">
        <f>IF(Table2[[#This Row],[Revenue]] &gt; 5000, "High Revenue", "")</f>
        <v/>
      </c>
      <c r="U205" t="str">
        <f t="shared" si="3"/>
        <v>GANZSANNIX</v>
      </c>
    </row>
    <row r="206" spans="1:21">
      <c r="A206">
        <v>10205</v>
      </c>
      <c r="B206">
        <v>2</v>
      </c>
      <c r="C206">
        <v>6</v>
      </c>
      <c r="D206" t="s">
        <v>459</v>
      </c>
      <c r="E206" t="s">
        <v>368</v>
      </c>
      <c r="F206" t="s">
        <v>51</v>
      </c>
      <c r="G206" t="s">
        <v>34</v>
      </c>
      <c r="H206">
        <v>2</v>
      </c>
      <c r="I206" t="s">
        <v>46</v>
      </c>
      <c r="J206" t="s">
        <v>47</v>
      </c>
      <c r="K206" t="s">
        <v>413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28</v>
      </c>
      <c r="R206">
        <v>1</v>
      </c>
      <c r="S206">
        <f>SUM(Table2[[#This Row],[TotalMiles]:[Revenue]])</f>
        <v>14544</v>
      </c>
      <c r="T206" t="str">
        <f>IF(Table2[[#This Row],[Revenue]] &gt; 5000, "High Revenue", "")</f>
        <v>High Revenue</v>
      </c>
      <c r="U206" t="str">
        <f t="shared" si="3"/>
        <v>YEARCORPORATION</v>
      </c>
    </row>
    <row r="207" spans="1:21">
      <c r="A207">
        <v>10206</v>
      </c>
      <c r="B207">
        <v>2</v>
      </c>
      <c r="C207">
        <v>4</v>
      </c>
      <c r="D207" t="s">
        <v>460</v>
      </c>
      <c r="E207" t="s">
        <v>312</v>
      </c>
      <c r="F207" t="s">
        <v>43</v>
      </c>
      <c r="G207" t="s">
        <v>34</v>
      </c>
      <c r="H207">
        <v>3</v>
      </c>
      <c r="I207" t="s">
        <v>78</v>
      </c>
      <c r="J207" t="s">
        <v>32</v>
      </c>
      <c r="K207" t="s">
        <v>167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28</v>
      </c>
      <c r="R207">
        <v>3</v>
      </c>
      <c r="S207">
        <f>SUM(Table2[[#This Row],[TotalMiles]:[Revenue]])</f>
        <v>-1416</v>
      </c>
      <c r="T207" t="str">
        <f>IF(Table2[[#This Row],[Revenue]] &gt; 5000, "High Revenue", "")</f>
        <v/>
      </c>
      <c r="U207" t="str">
        <f t="shared" si="3"/>
        <v>PLANETLINE</v>
      </c>
    </row>
    <row r="208" spans="1:21">
      <c r="A208">
        <v>10207</v>
      </c>
      <c r="B208">
        <v>2</v>
      </c>
      <c r="C208">
        <v>4</v>
      </c>
      <c r="D208" t="s">
        <v>461</v>
      </c>
      <c r="E208" t="s">
        <v>193</v>
      </c>
      <c r="F208" t="s">
        <v>88</v>
      </c>
      <c r="G208" t="s">
        <v>32</v>
      </c>
      <c r="H208">
        <v>4</v>
      </c>
      <c r="I208" t="s">
        <v>23</v>
      </c>
      <c r="J208" t="s">
        <v>24</v>
      </c>
      <c r="K208" t="s">
        <v>22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28</v>
      </c>
      <c r="R208">
        <v>5</v>
      </c>
      <c r="S208">
        <f>SUM(Table2[[#This Row],[TotalMiles]:[Revenue]])</f>
        <v>10139</v>
      </c>
      <c r="T208" t="str">
        <f>IF(Table2[[#This Row],[Revenue]] &gt; 5000, "High Revenue", "")</f>
        <v/>
      </c>
      <c r="U208" t="str">
        <f t="shared" si="3"/>
        <v>PLANETWARE</v>
      </c>
    </row>
    <row r="209" spans="1:21">
      <c r="A209">
        <v>10208</v>
      </c>
      <c r="B209">
        <v>1</v>
      </c>
      <c r="C209">
        <v>5</v>
      </c>
      <c r="D209" t="s">
        <v>462</v>
      </c>
      <c r="E209" t="s">
        <v>463</v>
      </c>
      <c r="F209" t="s">
        <v>92</v>
      </c>
      <c r="G209" t="s">
        <v>26</v>
      </c>
      <c r="H209">
        <v>2</v>
      </c>
      <c r="I209" t="s">
        <v>60</v>
      </c>
      <c r="J209" t="s">
        <v>47</v>
      </c>
      <c r="K209" t="s">
        <v>258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28</v>
      </c>
      <c r="R209">
        <v>4</v>
      </c>
      <c r="S209">
        <f>SUM(Table2[[#This Row],[TotalMiles]:[Revenue]])</f>
        <v>4647</v>
      </c>
      <c r="T209" t="str">
        <f>IF(Table2[[#This Row],[Revenue]] &gt; 5000, "High Revenue", "")</f>
        <v/>
      </c>
      <c r="U209" t="str">
        <f t="shared" si="3"/>
        <v>INDIGOICE</v>
      </c>
    </row>
    <row r="210" spans="1:21">
      <c r="A210">
        <v>10209</v>
      </c>
      <c r="B210">
        <v>2</v>
      </c>
      <c r="C210">
        <v>8</v>
      </c>
      <c r="D210" t="s">
        <v>464</v>
      </c>
      <c r="E210" t="s">
        <v>209</v>
      </c>
      <c r="F210" t="s">
        <v>96</v>
      </c>
      <c r="G210" t="s">
        <v>26</v>
      </c>
      <c r="H210">
        <v>4</v>
      </c>
      <c r="I210" t="s">
        <v>97</v>
      </c>
      <c r="J210" t="s">
        <v>34</v>
      </c>
      <c r="K210" t="s">
        <v>465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28</v>
      </c>
      <c r="R210">
        <v>7</v>
      </c>
      <c r="S210">
        <f>SUM(Table2[[#This Row],[TotalMiles]:[Revenue]])</f>
        <v>15044</v>
      </c>
      <c r="T210" t="str">
        <f>IF(Table2[[#This Row],[Revenue]] &gt; 5000, "High Revenue", "")</f>
        <v>High Revenue</v>
      </c>
      <c r="U210" t="str">
        <f t="shared" si="3"/>
        <v>ZOTFAN</v>
      </c>
    </row>
    <row r="211" spans="1:21">
      <c r="A211">
        <v>10210</v>
      </c>
      <c r="B211">
        <v>1</v>
      </c>
      <c r="C211">
        <v>5</v>
      </c>
      <c r="D211" t="s">
        <v>466</v>
      </c>
      <c r="E211" t="s">
        <v>93</v>
      </c>
      <c r="F211" t="s">
        <v>25</v>
      </c>
      <c r="G211" t="s">
        <v>26</v>
      </c>
      <c r="H211">
        <v>5</v>
      </c>
      <c r="I211" t="s">
        <v>55</v>
      </c>
      <c r="J211" t="s">
        <v>24</v>
      </c>
      <c r="K211" t="s">
        <v>135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71</v>
      </c>
      <c r="R211">
        <v>5</v>
      </c>
      <c r="S211">
        <f>SUM(Table2[[#This Row],[TotalMiles]:[Revenue]])</f>
        <v>9597</v>
      </c>
      <c r="T211" t="str">
        <f>IF(Table2[[#This Row],[Revenue]] &gt; 5000, "High Revenue", "")</f>
        <v/>
      </c>
      <c r="U211" t="str">
        <f t="shared" si="3"/>
        <v>MEDCAN</v>
      </c>
    </row>
    <row r="212" spans="1:21">
      <c r="A212">
        <v>10211</v>
      </c>
      <c r="B212">
        <v>1</v>
      </c>
      <c r="C212">
        <v>5</v>
      </c>
      <c r="D212" t="s">
        <v>467</v>
      </c>
      <c r="E212" t="s">
        <v>258</v>
      </c>
      <c r="F212" t="s">
        <v>69</v>
      </c>
      <c r="G212" t="s">
        <v>24</v>
      </c>
      <c r="H212">
        <v>7</v>
      </c>
      <c r="I212" t="s">
        <v>96</v>
      </c>
      <c r="J212" t="s">
        <v>26</v>
      </c>
      <c r="K212" t="s">
        <v>355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71</v>
      </c>
      <c r="R212">
        <v>2</v>
      </c>
      <c r="S212">
        <f>SUM(Table2[[#This Row],[TotalMiles]:[Revenue]])</f>
        <v>1161</v>
      </c>
      <c r="T212" t="str">
        <f>IF(Table2[[#This Row],[Revenue]] &gt; 5000, "High Revenue", "")</f>
        <v/>
      </c>
      <c r="U212" t="str">
        <f t="shared" si="3"/>
        <v>FIXCAN</v>
      </c>
    </row>
    <row r="213" spans="1:21">
      <c r="A213">
        <v>10212</v>
      </c>
      <c r="B213">
        <v>1</v>
      </c>
      <c r="C213">
        <v>7</v>
      </c>
      <c r="D213" t="s">
        <v>468</v>
      </c>
      <c r="E213" t="s">
        <v>384</v>
      </c>
      <c r="F213" t="s">
        <v>107</v>
      </c>
      <c r="G213" t="s">
        <v>24</v>
      </c>
      <c r="H213">
        <v>7</v>
      </c>
      <c r="I213" t="s">
        <v>108</v>
      </c>
      <c r="J213" t="s">
        <v>109</v>
      </c>
      <c r="K213" t="s">
        <v>273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71</v>
      </c>
      <c r="R213">
        <v>2</v>
      </c>
      <c r="S213">
        <f>SUM(Table2[[#This Row],[TotalMiles]:[Revenue]])</f>
        <v>13642</v>
      </c>
      <c r="T213" t="str">
        <f>IF(Table2[[#This Row],[Revenue]] &gt; 5000, "High Revenue", "")</f>
        <v>High Revenue</v>
      </c>
      <c r="U213" t="str">
        <f t="shared" si="3"/>
        <v>DENTOELECTRICS</v>
      </c>
    </row>
    <row r="214" spans="1:21">
      <c r="A214">
        <v>10213</v>
      </c>
      <c r="B214">
        <v>2</v>
      </c>
      <c r="C214">
        <v>7</v>
      </c>
      <c r="D214" t="s">
        <v>469</v>
      </c>
      <c r="E214" t="s">
        <v>182</v>
      </c>
      <c r="F214" t="s">
        <v>97</v>
      </c>
      <c r="G214" t="s">
        <v>34</v>
      </c>
      <c r="H214">
        <v>9</v>
      </c>
      <c r="I214" t="s">
        <v>92</v>
      </c>
      <c r="J214" t="s">
        <v>26</v>
      </c>
      <c r="K214" t="s">
        <v>470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71</v>
      </c>
      <c r="R214">
        <v>10</v>
      </c>
      <c r="S214">
        <f>SUM(Table2[[#This Row],[TotalMiles]:[Revenue]])</f>
        <v>11161</v>
      </c>
      <c r="T214" t="str">
        <f>IF(Table2[[#This Row],[Revenue]] &gt; 5000, "High Revenue", "")</f>
        <v>High Revenue</v>
      </c>
      <c r="U214" t="str">
        <f t="shared" si="3"/>
        <v>CONESTREET</v>
      </c>
    </row>
    <row r="215" spans="1:21">
      <c r="A215">
        <v>10214</v>
      </c>
      <c r="B215">
        <v>2</v>
      </c>
      <c r="C215">
        <v>6</v>
      </c>
      <c r="D215" t="s">
        <v>471</v>
      </c>
      <c r="E215" t="s">
        <v>234</v>
      </c>
      <c r="F215" t="s">
        <v>38</v>
      </c>
      <c r="G215" t="s">
        <v>34</v>
      </c>
      <c r="H215">
        <v>8</v>
      </c>
      <c r="I215" t="s">
        <v>42</v>
      </c>
      <c r="J215" t="s">
        <v>34</v>
      </c>
      <c r="K215" t="s">
        <v>85</v>
      </c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71</v>
      </c>
      <c r="R215">
        <v>9</v>
      </c>
      <c r="S215">
        <f>SUM(Table2[[#This Row],[TotalMiles]:[Revenue]])</f>
        <v>5494</v>
      </c>
      <c r="T215" t="str">
        <f>IF(Table2[[#This Row],[Revenue]] &gt; 5000, "High Revenue", "")</f>
        <v/>
      </c>
      <c r="U215" t="str">
        <f t="shared" si="3"/>
        <v>TONCODE</v>
      </c>
    </row>
    <row r="216" spans="1:21">
      <c r="A216">
        <v>10215</v>
      </c>
      <c r="B216">
        <v>1</v>
      </c>
      <c r="C216">
        <v>6</v>
      </c>
      <c r="D216" t="s">
        <v>472</v>
      </c>
      <c r="E216" t="s">
        <v>473</v>
      </c>
      <c r="F216" t="s">
        <v>74</v>
      </c>
      <c r="G216" t="s">
        <v>24</v>
      </c>
      <c r="H216">
        <v>2</v>
      </c>
      <c r="I216" t="s">
        <v>107</v>
      </c>
      <c r="J216" t="s">
        <v>24</v>
      </c>
      <c r="K216" t="s">
        <v>187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89</v>
      </c>
      <c r="R216">
        <v>10</v>
      </c>
      <c r="S216">
        <f>SUM(Table2[[#This Row],[TotalMiles]:[Revenue]])</f>
        <v>13280</v>
      </c>
      <c r="T216" t="str">
        <f>IF(Table2[[#This Row],[Revenue]] &gt; 5000, "High Revenue", "")</f>
        <v>High Revenue</v>
      </c>
      <c r="U216" t="str">
        <f t="shared" si="3"/>
        <v>RANKPHASE</v>
      </c>
    </row>
    <row r="217" spans="1:21">
      <c r="A217">
        <v>10216</v>
      </c>
      <c r="B217">
        <v>1</v>
      </c>
      <c r="C217">
        <v>4</v>
      </c>
      <c r="D217" t="s">
        <v>474</v>
      </c>
      <c r="E217" t="s">
        <v>144</v>
      </c>
      <c r="F217" t="s">
        <v>108</v>
      </c>
      <c r="G217" t="s">
        <v>109</v>
      </c>
      <c r="H217">
        <v>1</v>
      </c>
      <c r="I217" t="s">
        <v>88</v>
      </c>
      <c r="J217" t="s">
        <v>32</v>
      </c>
      <c r="K217" t="s">
        <v>187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28</v>
      </c>
      <c r="R217">
        <v>5</v>
      </c>
      <c r="S217">
        <f>SUM(Table2[[#This Row],[TotalMiles]:[Revenue]])</f>
        <v>11047</v>
      </c>
      <c r="T217" t="str">
        <f>IF(Table2[[#This Row],[Revenue]] &gt; 5000, "High Revenue", "")</f>
        <v/>
      </c>
      <c r="U217" t="str">
        <f t="shared" si="3"/>
        <v>GRAVEMEDIA</v>
      </c>
    </row>
    <row r="218" spans="1:21">
      <c r="A218">
        <v>10217</v>
      </c>
      <c r="B218">
        <v>2</v>
      </c>
      <c r="C218">
        <v>6</v>
      </c>
      <c r="D218" t="s">
        <v>475</v>
      </c>
      <c r="E218" t="s">
        <v>476</v>
      </c>
      <c r="F218" t="s">
        <v>23</v>
      </c>
      <c r="G218" t="s">
        <v>24</v>
      </c>
      <c r="H218">
        <v>1</v>
      </c>
      <c r="I218" t="s">
        <v>25</v>
      </c>
      <c r="J218" t="s">
        <v>26</v>
      </c>
      <c r="K218" t="s">
        <v>477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28</v>
      </c>
      <c r="R218">
        <v>3</v>
      </c>
      <c r="S218">
        <f>SUM(Table2[[#This Row],[TotalMiles]:[Revenue]])</f>
        <v>2378</v>
      </c>
      <c r="T218" t="str">
        <f>IF(Table2[[#This Row],[Revenue]] &gt; 5000, "High Revenue", "")</f>
        <v/>
      </c>
      <c r="U218" t="str">
        <f t="shared" si="3"/>
        <v>ALPHADAX</v>
      </c>
    </row>
    <row r="219" spans="1:21">
      <c r="A219">
        <v>10218</v>
      </c>
      <c r="B219">
        <v>1</v>
      </c>
      <c r="C219">
        <v>8</v>
      </c>
      <c r="D219" t="s">
        <v>478</v>
      </c>
      <c r="E219" t="s">
        <v>225</v>
      </c>
      <c r="F219" t="s">
        <v>31</v>
      </c>
      <c r="G219" t="s">
        <v>32</v>
      </c>
      <c r="H219">
        <v>1</v>
      </c>
      <c r="I219" t="s">
        <v>33</v>
      </c>
      <c r="J219" t="s">
        <v>34</v>
      </c>
      <c r="K219" t="s">
        <v>421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28</v>
      </c>
      <c r="R219">
        <v>7</v>
      </c>
      <c r="S219">
        <f>SUM(Table2[[#This Row],[TotalMiles]:[Revenue]])</f>
        <v>1727</v>
      </c>
      <c r="T219" t="str">
        <f>IF(Table2[[#This Row],[Revenue]] &gt; 5000, "High Revenue", "")</f>
        <v/>
      </c>
      <c r="U219" t="str">
        <f t="shared" si="3"/>
        <v>CITYTONE</v>
      </c>
    </row>
    <row r="220" spans="1:21">
      <c r="A220">
        <v>10219</v>
      </c>
      <c r="B220">
        <v>2</v>
      </c>
      <c r="C220">
        <v>6</v>
      </c>
      <c r="D220" t="s">
        <v>479</v>
      </c>
      <c r="E220" t="s">
        <v>50</v>
      </c>
      <c r="F220" t="s">
        <v>33</v>
      </c>
      <c r="G220" t="s">
        <v>34</v>
      </c>
      <c r="H220">
        <v>7</v>
      </c>
      <c r="I220" t="s">
        <v>38</v>
      </c>
      <c r="J220" t="s">
        <v>34</v>
      </c>
      <c r="K220" t="s">
        <v>288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71</v>
      </c>
      <c r="R220">
        <v>7</v>
      </c>
      <c r="S220">
        <f>SUM(Table2[[#This Row],[TotalMiles]:[Revenue]])</f>
        <v>4017</v>
      </c>
      <c r="T220" t="str">
        <f>IF(Table2[[#This Row],[Revenue]] &gt; 5000, "High Revenue", "")</f>
        <v/>
      </c>
      <c r="U220" t="str">
        <f t="shared" si="3"/>
        <v>ALPHAFAN</v>
      </c>
    </row>
    <row r="221" spans="1:21">
      <c r="A221">
        <v>10220</v>
      </c>
      <c r="B221">
        <v>1</v>
      </c>
      <c r="C221">
        <v>7</v>
      </c>
      <c r="D221" t="s">
        <v>480</v>
      </c>
      <c r="E221" t="s">
        <v>285</v>
      </c>
      <c r="F221" t="s">
        <v>42</v>
      </c>
      <c r="G221" t="s">
        <v>34</v>
      </c>
      <c r="H221">
        <v>5</v>
      </c>
      <c r="I221" t="s">
        <v>43</v>
      </c>
      <c r="J221" t="s">
        <v>34</v>
      </c>
      <c r="K221" t="s">
        <v>368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71</v>
      </c>
      <c r="R221">
        <v>1</v>
      </c>
      <c r="S221">
        <f>SUM(Table2[[#This Row],[TotalMiles]:[Revenue]])</f>
        <v>15121</v>
      </c>
      <c r="T221" t="str">
        <f>IF(Table2[[#This Row],[Revenue]] &gt; 5000, "High Revenue", "")</f>
        <v>High Revenue</v>
      </c>
      <c r="U221" t="str">
        <f t="shared" si="3"/>
        <v>D-QUADLUX</v>
      </c>
    </row>
    <row r="222" spans="1:21">
      <c r="A222">
        <v>10221</v>
      </c>
      <c r="B222">
        <v>2</v>
      </c>
      <c r="C222">
        <v>4</v>
      </c>
      <c r="D222" t="s">
        <v>481</v>
      </c>
      <c r="E222" t="s">
        <v>470</v>
      </c>
      <c r="F222" t="s">
        <v>46</v>
      </c>
      <c r="G222" t="s">
        <v>47</v>
      </c>
      <c r="H222">
        <v>1</v>
      </c>
      <c r="I222" t="s">
        <v>48</v>
      </c>
      <c r="J222" t="s">
        <v>34</v>
      </c>
      <c r="K222" t="s">
        <v>470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28</v>
      </c>
      <c r="R222">
        <v>8</v>
      </c>
      <c r="S222">
        <f>SUM(Table2[[#This Row],[TotalMiles]:[Revenue]])</f>
        <v>16673</v>
      </c>
      <c r="T222" t="str">
        <f>IF(Table2[[#This Row],[Revenue]] &gt; 5000, "High Revenue", "")</f>
        <v>High Revenue</v>
      </c>
      <c r="U222" t="str">
        <f t="shared" si="3"/>
        <v>FUNLATLEX</v>
      </c>
    </row>
    <row r="223" spans="1:21">
      <c r="A223">
        <v>10222</v>
      </c>
      <c r="B223">
        <v>2</v>
      </c>
      <c r="C223">
        <v>6</v>
      </c>
      <c r="D223" t="s">
        <v>482</v>
      </c>
      <c r="E223" t="s">
        <v>50</v>
      </c>
      <c r="F223" t="s">
        <v>48</v>
      </c>
      <c r="G223" t="s">
        <v>34</v>
      </c>
      <c r="H223">
        <v>4</v>
      </c>
      <c r="I223" t="s">
        <v>51</v>
      </c>
      <c r="J223" t="s">
        <v>34</v>
      </c>
      <c r="K223" t="s">
        <v>483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28</v>
      </c>
      <c r="R223">
        <v>1</v>
      </c>
      <c r="S223">
        <f>SUM(Table2[[#This Row],[TotalMiles]:[Revenue]])</f>
        <v>1492</v>
      </c>
      <c r="T223" t="str">
        <f>IF(Table2[[#This Row],[Revenue]] &gt; 5000, "High Revenue", "")</f>
        <v/>
      </c>
      <c r="U223" t="str">
        <f t="shared" si="3"/>
        <v>WAREHOLDING</v>
      </c>
    </row>
    <row r="224" spans="1:21">
      <c r="A224">
        <v>10223</v>
      </c>
      <c r="B224">
        <v>1</v>
      </c>
      <c r="C224">
        <v>8</v>
      </c>
      <c r="D224" t="s">
        <v>484</v>
      </c>
      <c r="E224" t="s">
        <v>30</v>
      </c>
      <c r="F224" t="s">
        <v>55</v>
      </c>
      <c r="G224" t="s">
        <v>24</v>
      </c>
      <c r="H224">
        <v>2</v>
      </c>
      <c r="I224" t="s">
        <v>56</v>
      </c>
      <c r="J224" t="s">
        <v>47</v>
      </c>
      <c r="K224" t="s">
        <v>35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28</v>
      </c>
      <c r="R224">
        <v>4</v>
      </c>
      <c r="S224">
        <f>SUM(Table2[[#This Row],[TotalMiles]:[Revenue]])</f>
        <v>8960</v>
      </c>
      <c r="T224" t="str">
        <f>IF(Table2[[#This Row],[Revenue]] &gt; 5000, "High Revenue", "")</f>
        <v/>
      </c>
      <c r="U224" t="str">
        <f t="shared" si="3"/>
        <v>ANZAMMEDIA</v>
      </c>
    </row>
    <row r="225" spans="1:21">
      <c r="A225">
        <v>10224</v>
      </c>
      <c r="B225">
        <v>2</v>
      </c>
      <c r="C225">
        <v>4</v>
      </c>
      <c r="D225" t="s">
        <v>485</v>
      </c>
      <c r="E225" t="s">
        <v>156</v>
      </c>
      <c r="F225" t="s">
        <v>60</v>
      </c>
      <c r="G225" t="s">
        <v>47</v>
      </c>
      <c r="H225">
        <v>1</v>
      </c>
      <c r="I225" t="s">
        <v>31</v>
      </c>
      <c r="J225" t="s">
        <v>32</v>
      </c>
      <c r="K225" t="s">
        <v>262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28</v>
      </c>
      <c r="R225">
        <v>4</v>
      </c>
      <c r="S225">
        <f>SUM(Table2[[#This Row],[TotalMiles]:[Revenue]])</f>
        <v>434</v>
      </c>
      <c r="T225" t="str">
        <f>IF(Table2[[#This Row],[Revenue]] &gt; 5000, "High Revenue", "")</f>
        <v/>
      </c>
      <c r="U225" t="str">
        <f t="shared" si="3"/>
        <v>ZOOMHEX</v>
      </c>
    </row>
    <row r="226" spans="1:21">
      <c r="A226">
        <v>10225</v>
      </c>
      <c r="B226">
        <v>2</v>
      </c>
      <c r="C226">
        <v>6</v>
      </c>
      <c r="D226" t="s">
        <v>486</v>
      </c>
      <c r="E226" t="s">
        <v>93</v>
      </c>
      <c r="F226" t="s">
        <v>64</v>
      </c>
      <c r="G226" t="s">
        <v>34</v>
      </c>
      <c r="H226">
        <v>3</v>
      </c>
      <c r="I226" t="s">
        <v>65</v>
      </c>
      <c r="J226" t="s">
        <v>32</v>
      </c>
      <c r="K226" t="s">
        <v>171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28</v>
      </c>
      <c r="R226">
        <v>9</v>
      </c>
      <c r="S226">
        <f>SUM(Table2[[#This Row],[TotalMiles]:[Revenue]])</f>
        <v>883</v>
      </c>
      <c r="T226" t="str">
        <f>IF(Table2[[#This Row],[Revenue]] &gt; 5000, "High Revenue", "")</f>
        <v/>
      </c>
      <c r="U226" t="str">
        <f t="shared" si="3"/>
        <v>TRIPPLE-FAX</v>
      </c>
    </row>
    <row r="227" spans="1:21">
      <c r="A227">
        <v>10226</v>
      </c>
      <c r="B227">
        <v>2</v>
      </c>
      <c r="C227">
        <v>8</v>
      </c>
      <c r="D227" t="s">
        <v>487</v>
      </c>
      <c r="E227" t="s">
        <v>447</v>
      </c>
      <c r="F227" t="s">
        <v>56</v>
      </c>
      <c r="G227" t="s">
        <v>47</v>
      </c>
      <c r="H227">
        <v>1</v>
      </c>
      <c r="I227" t="s">
        <v>69</v>
      </c>
      <c r="J227" t="s">
        <v>24</v>
      </c>
      <c r="K227" t="s">
        <v>413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28</v>
      </c>
      <c r="R227">
        <v>9</v>
      </c>
      <c r="S227">
        <f>SUM(Table2[[#This Row],[TotalMiles]:[Revenue]])</f>
        <v>7790</v>
      </c>
      <c r="T227" t="str">
        <f>IF(Table2[[#This Row],[Revenue]] &gt; 5000, "High Revenue", "")</f>
        <v/>
      </c>
      <c r="U227" t="str">
        <f t="shared" si="3"/>
        <v>QVOFIX</v>
      </c>
    </row>
    <row r="228" spans="1:21">
      <c r="A228">
        <v>10227</v>
      </c>
      <c r="B228">
        <v>1</v>
      </c>
      <c r="C228">
        <v>7</v>
      </c>
      <c r="D228" t="s">
        <v>488</v>
      </c>
      <c r="E228" t="s">
        <v>221</v>
      </c>
      <c r="F228" t="s">
        <v>65</v>
      </c>
      <c r="G228" t="s">
        <v>32</v>
      </c>
      <c r="H228">
        <v>4</v>
      </c>
      <c r="I228" t="s">
        <v>74</v>
      </c>
      <c r="J228" t="s">
        <v>24</v>
      </c>
      <c r="K228" t="s">
        <v>251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28</v>
      </c>
      <c r="R228">
        <v>9</v>
      </c>
      <c r="S228">
        <f>SUM(Table2[[#This Row],[TotalMiles]:[Revenue]])</f>
        <v>17391</v>
      </c>
      <c r="T228" t="str">
        <f>IF(Table2[[#This Row],[Revenue]] &gt; 5000, "High Revenue", "")</f>
        <v>High Revenue</v>
      </c>
      <c r="U228" t="str">
        <f t="shared" si="3"/>
        <v>ISDEXON</v>
      </c>
    </row>
    <row r="229" spans="1:21">
      <c r="A229">
        <v>10228</v>
      </c>
      <c r="B229">
        <v>1</v>
      </c>
      <c r="C229">
        <v>7</v>
      </c>
      <c r="D229" t="s">
        <v>489</v>
      </c>
      <c r="E229" t="s">
        <v>286</v>
      </c>
      <c r="F229" t="s">
        <v>78</v>
      </c>
      <c r="G229" t="s">
        <v>32</v>
      </c>
      <c r="H229">
        <v>4</v>
      </c>
      <c r="I229" t="s">
        <v>64</v>
      </c>
      <c r="J229" t="s">
        <v>34</v>
      </c>
      <c r="K229" t="s">
        <v>138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28</v>
      </c>
      <c r="R229">
        <v>5</v>
      </c>
      <c r="S229">
        <f>SUM(Table2[[#This Row],[TotalMiles]:[Revenue]])</f>
        <v>13140</v>
      </c>
      <c r="T229" t="str">
        <f>IF(Table2[[#This Row],[Revenue]] &gt; 5000, "High Revenue", "")</f>
        <v>High Revenue</v>
      </c>
      <c r="U229" t="str">
        <f t="shared" si="3"/>
        <v>FASEELECTRONICS</v>
      </c>
    </row>
    <row r="230" spans="1:21">
      <c r="A230">
        <v>10229</v>
      </c>
      <c r="B230">
        <v>1</v>
      </c>
      <c r="C230">
        <v>7</v>
      </c>
      <c r="D230" t="s">
        <v>490</v>
      </c>
      <c r="E230" t="s">
        <v>87</v>
      </c>
      <c r="F230" t="s">
        <v>51</v>
      </c>
      <c r="G230" t="s">
        <v>34</v>
      </c>
      <c r="H230">
        <v>2</v>
      </c>
      <c r="I230" t="s">
        <v>46</v>
      </c>
      <c r="J230" t="s">
        <v>47</v>
      </c>
      <c r="K230" t="s">
        <v>45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28</v>
      </c>
      <c r="R230">
        <v>10</v>
      </c>
      <c r="S230">
        <f>SUM(Table2[[#This Row],[TotalMiles]:[Revenue]])</f>
        <v>906</v>
      </c>
      <c r="T230" t="str">
        <f>IF(Table2[[#This Row],[Revenue]] &gt; 5000, "High Revenue", "")</f>
        <v/>
      </c>
      <c r="U230" t="str">
        <f t="shared" si="3"/>
        <v>SOLOZAP</v>
      </c>
    </row>
    <row r="231" spans="1:21">
      <c r="A231">
        <v>10230</v>
      </c>
      <c r="B231">
        <v>2</v>
      </c>
      <c r="C231">
        <v>7</v>
      </c>
      <c r="D231" t="s">
        <v>491</v>
      </c>
      <c r="E231" t="s">
        <v>322</v>
      </c>
      <c r="F231" t="s">
        <v>43</v>
      </c>
      <c r="G231" t="s">
        <v>34</v>
      </c>
      <c r="H231">
        <v>6</v>
      </c>
      <c r="I231" t="s">
        <v>78</v>
      </c>
      <c r="J231" t="s">
        <v>32</v>
      </c>
      <c r="K231" t="s">
        <v>302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71</v>
      </c>
      <c r="R231">
        <v>1</v>
      </c>
      <c r="S231">
        <f>SUM(Table2[[#This Row],[TotalMiles]:[Revenue]])</f>
        <v>9392</v>
      </c>
      <c r="T231" t="str">
        <f>IF(Table2[[#This Row],[Revenue]] &gt; 5000, "High Revenue", "")</f>
        <v/>
      </c>
      <c r="U231" t="str">
        <f t="shared" si="3"/>
        <v>GOLDDEXON</v>
      </c>
    </row>
    <row r="232" spans="1:21">
      <c r="A232">
        <v>10231</v>
      </c>
      <c r="B232">
        <v>1</v>
      </c>
      <c r="C232">
        <v>5</v>
      </c>
      <c r="D232" t="s">
        <v>492</v>
      </c>
      <c r="E232" t="s">
        <v>347</v>
      </c>
      <c r="F232" t="s">
        <v>88</v>
      </c>
      <c r="G232" t="s">
        <v>32</v>
      </c>
      <c r="H232">
        <v>5</v>
      </c>
      <c r="I232" t="s">
        <v>23</v>
      </c>
      <c r="J232" t="s">
        <v>24</v>
      </c>
      <c r="K232" t="s">
        <v>413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71</v>
      </c>
      <c r="R232">
        <v>3</v>
      </c>
      <c r="S232">
        <f>SUM(Table2[[#This Row],[TotalMiles]:[Revenue]])</f>
        <v>9208</v>
      </c>
      <c r="T232" t="str">
        <f>IF(Table2[[#This Row],[Revenue]] &gt; 5000, "High Revenue", "")</f>
        <v/>
      </c>
      <c r="U232" t="str">
        <f t="shared" si="3"/>
        <v>ZUNHOUSE</v>
      </c>
    </row>
    <row r="233" spans="1:21">
      <c r="A233">
        <v>10232</v>
      </c>
      <c r="B233">
        <v>2</v>
      </c>
      <c r="C233">
        <v>6</v>
      </c>
      <c r="D233" t="s">
        <v>493</v>
      </c>
      <c r="E233" t="s">
        <v>336</v>
      </c>
      <c r="F233" t="s">
        <v>92</v>
      </c>
      <c r="G233" t="s">
        <v>26</v>
      </c>
      <c r="H233">
        <v>9</v>
      </c>
      <c r="I233" t="s">
        <v>60</v>
      </c>
      <c r="J233" t="s">
        <v>47</v>
      </c>
      <c r="K233" t="s">
        <v>135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71</v>
      </c>
      <c r="R233">
        <v>9</v>
      </c>
      <c r="S233">
        <f>SUM(Table2[[#This Row],[TotalMiles]:[Revenue]])</f>
        <v>19109</v>
      </c>
      <c r="T233" t="str">
        <f>IF(Table2[[#This Row],[Revenue]] &gt; 5000, "High Revenue", "")</f>
        <v>High Revenue</v>
      </c>
      <c r="U233" t="str">
        <f t="shared" si="3"/>
        <v>INCHHOLDINGS</v>
      </c>
    </row>
    <row r="234" spans="1:21">
      <c r="A234">
        <v>10233</v>
      </c>
      <c r="B234">
        <v>1</v>
      </c>
      <c r="C234">
        <v>5</v>
      </c>
      <c r="D234" t="s">
        <v>494</v>
      </c>
      <c r="E234" t="s">
        <v>495</v>
      </c>
      <c r="F234" t="s">
        <v>96</v>
      </c>
      <c r="G234" t="s">
        <v>26</v>
      </c>
      <c r="H234">
        <v>6</v>
      </c>
      <c r="I234" t="s">
        <v>97</v>
      </c>
      <c r="J234" t="s">
        <v>34</v>
      </c>
      <c r="K234" t="s">
        <v>144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71</v>
      </c>
      <c r="R234">
        <v>4</v>
      </c>
      <c r="S234">
        <f>SUM(Table2[[#This Row],[TotalMiles]:[Revenue]])</f>
        <v>9841</v>
      </c>
      <c r="T234" t="str">
        <f>IF(Table2[[#This Row],[Revenue]] &gt; 5000, "High Revenue", "")</f>
        <v/>
      </c>
      <c r="U234" t="str">
        <f t="shared" si="3"/>
        <v>RUNHIGH</v>
      </c>
    </row>
    <row r="235" spans="1:21">
      <c r="A235">
        <v>10234</v>
      </c>
      <c r="B235">
        <v>1</v>
      </c>
      <c r="C235">
        <v>5</v>
      </c>
      <c r="D235" t="s">
        <v>496</v>
      </c>
      <c r="E235" t="s">
        <v>150</v>
      </c>
      <c r="F235" t="s">
        <v>25</v>
      </c>
      <c r="G235" t="s">
        <v>26</v>
      </c>
      <c r="H235">
        <v>7</v>
      </c>
      <c r="I235" t="s">
        <v>55</v>
      </c>
      <c r="J235" t="s">
        <v>24</v>
      </c>
      <c r="K235" t="s">
        <v>85</v>
      </c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71</v>
      </c>
      <c r="R235">
        <v>2</v>
      </c>
      <c r="S235">
        <f>SUM(Table2[[#This Row],[TotalMiles]:[Revenue]])</f>
        <v>15818</v>
      </c>
      <c r="T235" t="str">
        <f>IF(Table2[[#This Row],[Revenue]] &gt; 5000, "High Revenue", "")</f>
        <v>High Revenue</v>
      </c>
      <c r="U235" t="str">
        <f t="shared" si="3"/>
        <v>WHITE-HIGH</v>
      </c>
    </row>
    <row r="236" spans="1:21">
      <c r="A236">
        <v>10235</v>
      </c>
      <c r="B236">
        <v>1</v>
      </c>
      <c r="C236">
        <v>6</v>
      </c>
      <c r="D236" t="s">
        <v>497</v>
      </c>
      <c r="E236" t="s">
        <v>135</v>
      </c>
      <c r="F236" t="s">
        <v>69</v>
      </c>
      <c r="G236" t="s">
        <v>24</v>
      </c>
      <c r="H236">
        <v>2</v>
      </c>
      <c r="I236" t="s">
        <v>96</v>
      </c>
      <c r="J236" t="s">
        <v>26</v>
      </c>
      <c r="K236" t="s">
        <v>465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89</v>
      </c>
      <c r="R236">
        <v>3</v>
      </c>
      <c r="S236">
        <f>SUM(Table2[[#This Row],[TotalMiles]:[Revenue]])</f>
        <v>11827</v>
      </c>
      <c r="T236" t="str">
        <f>IF(Table2[[#This Row],[Revenue]] &gt; 5000, "High Revenue", "")</f>
        <v>High Revenue</v>
      </c>
      <c r="U236" t="str">
        <f t="shared" si="3"/>
        <v>FASEZOOMFIX</v>
      </c>
    </row>
    <row r="237" spans="1:21">
      <c r="A237">
        <v>10236</v>
      </c>
      <c r="B237">
        <v>1</v>
      </c>
      <c r="C237">
        <v>6</v>
      </c>
      <c r="D237" t="s">
        <v>498</v>
      </c>
      <c r="E237" t="s">
        <v>136</v>
      </c>
      <c r="F237" t="s">
        <v>107</v>
      </c>
      <c r="G237" t="s">
        <v>24</v>
      </c>
      <c r="H237">
        <v>3</v>
      </c>
      <c r="I237" t="s">
        <v>108</v>
      </c>
      <c r="J237" t="s">
        <v>109</v>
      </c>
      <c r="K237" t="s">
        <v>127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28</v>
      </c>
      <c r="R237">
        <v>2</v>
      </c>
      <c r="S237">
        <f>SUM(Table2[[#This Row],[TotalMiles]:[Revenue]])</f>
        <v>8174</v>
      </c>
      <c r="T237" t="str">
        <f>IF(Table2[[#This Row],[Revenue]] &gt; 5000, "High Revenue", "")</f>
        <v/>
      </c>
      <c r="U237" t="str">
        <f t="shared" si="3"/>
        <v>DINGCAN</v>
      </c>
    </row>
    <row r="238" spans="1:21">
      <c r="A238">
        <v>10237</v>
      </c>
      <c r="B238">
        <v>2</v>
      </c>
      <c r="C238">
        <v>5</v>
      </c>
      <c r="D238" t="s">
        <v>499</v>
      </c>
      <c r="E238" t="s">
        <v>281</v>
      </c>
      <c r="F238" t="s">
        <v>97</v>
      </c>
      <c r="G238" t="s">
        <v>34</v>
      </c>
      <c r="H238">
        <v>3</v>
      </c>
      <c r="I238" t="s">
        <v>92</v>
      </c>
      <c r="J238" t="s">
        <v>26</v>
      </c>
      <c r="K238" t="s">
        <v>82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28</v>
      </c>
      <c r="R238">
        <v>3</v>
      </c>
      <c r="S238">
        <f>SUM(Table2[[#This Row],[TotalMiles]:[Revenue]])</f>
        <v>15097</v>
      </c>
      <c r="T238" t="str">
        <f>IF(Table2[[#This Row],[Revenue]] &gt; 5000, "High Revenue", "")</f>
        <v>High Revenue</v>
      </c>
      <c r="U238" t="str">
        <f t="shared" si="3"/>
        <v>OPEBASE</v>
      </c>
    </row>
    <row r="239" spans="1:21">
      <c r="A239">
        <v>10238</v>
      </c>
      <c r="B239">
        <v>2</v>
      </c>
      <c r="C239">
        <v>7</v>
      </c>
      <c r="D239" t="s">
        <v>500</v>
      </c>
      <c r="E239" t="s">
        <v>501</v>
      </c>
      <c r="F239" t="s">
        <v>38</v>
      </c>
      <c r="G239" t="s">
        <v>34</v>
      </c>
      <c r="H239">
        <v>3</v>
      </c>
      <c r="I239" t="s">
        <v>42</v>
      </c>
      <c r="J239" t="s">
        <v>34</v>
      </c>
      <c r="K239" t="s">
        <v>502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28</v>
      </c>
      <c r="R239">
        <v>6</v>
      </c>
      <c r="S239">
        <f>SUM(Table2[[#This Row],[TotalMiles]:[Revenue]])</f>
        <v>1144</v>
      </c>
      <c r="T239" t="str">
        <f>IF(Table2[[#This Row],[Revenue]] &gt; 5000, "High Revenue", "")</f>
        <v/>
      </c>
      <c r="U239" t="str">
        <f t="shared" si="3"/>
        <v>HEXZIM</v>
      </c>
    </row>
    <row r="240" spans="1:21">
      <c r="A240">
        <v>10239</v>
      </c>
      <c r="B240">
        <v>2</v>
      </c>
      <c r="C240">
        <v>4</v>
      </c>
      <c r="D240" t="s">
        <v>503</v>
      </c>
      <c r="E240" t="s">
        <v>210</v>
      </c>
      <c r="F240" t="s">
        <v>74</v>
      </c>
      <c r="G240" t="s">
        <v>24</v>
      </c>
      <c r="H240">
        <v>5</v>
      </c>
      <c r="I240" t="s">
        <v>107</v>
      </c>
      <c r="J240" t="s">
        <v>24</v>
      </c>
      <c r="K240" t="s">
        <v>79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71</v>
      </c>
      <c r="R240">
        <v>8</v>
      </c>
      <c r="S240">
        <f>SUM(Table2[[#This Row],[TotalMiles]:[Revenue]])</f>
        <v>5810</v>
      </c>
      <c r="T240" t="str">
        <f>IF(Table2[[#This Row],[Revenue]] &gt; 5000, "High Revenue", "")</f>
        <v/>
      </c>
      <c r="U240" t="str">
        <f t="shared" si="3"/>
        <v>SCOTLEX</v>
      </c>
    </row>
    <row r="241" spans="1:21">
      <c r="A241">
        <v>10240</v>
      </c>
      <c r="B241">
        <v>1</v>
      </c>
      <c r="C241">
        <v>6</v>
      </c>
      <c r="D241" t="s">
        <v>504</v>
      </c>
      <c r="E241" t="s">
        <v>358</v>
      </c>
      <c r="F241" t="s">
        <v>108</v>
      </c>
      <c r="G241" t="s">
        <v>109</v>
      </c>
      <c r="H241">
        <v>10</v>
      </c>
      <c r="I241" t="s">
        <v>88</v>
      </c>
      <c r="J241" t="s">
        <v>32</v>
      </c>
      <c r="K241" t="s">
        <v>189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71</v>
      </c>
      <c r="R241">
        <v>9</v>
      </c>
      <c r="S241">
        <f>SUM(Table2[[#This Row],[TotalMiles]:[Revenue]])</f>
        <v>16236</v>
      </c>
      <c r="T241" t="str">
        <f>IF(Table2[[#This Row],[Revenue]] &gt; 5000, "High Revenue", "")</f>
        <v>High Revenue</v>
      </c>
      <c r="U241" t="str">
        <f t="shared" si="3"/>
        <v>GOOD-FIND</v>
      </c>
    </row>
    <row r="242" spans="1:21">
      <c r="A242">
        <v>10241</v>
      </c>
      <c r="B242">
        <v>1</v>
      </c>
      <c r="C242">
        <v>8</v>
      </c>
      <c r="D242" t="s">
        <v>505</v>
      </c>
      <c r="E242" t="s">
        <v>227</v>
      </c>
      <c r="F242" t="s">
        <v>23</v>
      </c>
      <c r="G242" t="s">
        <v>24</v>
      </c>
      <c r="H242">
        <v>4</v>
      </c>
      <c r="I242" t="s">
        <v>25</v>
      </c>
      <c r="J242" t="s">
        <v>26</v>
      </c>
      <c r="K242" t="s">
        <v>251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28</v>
      </c>
      <c r="R242">
        <v>6</v>
      </c>
      <c r="S242">
        <f>SUM(Table2[[#This Row],[TotalMiles]:[Revenue]])</f>
        <v>4001</v>
      </c>
      <c r="T242" t="str">
        <f>IF(Table2[[#This Row],[Revenue]] &gt; 5000, "High Revenue", "")</f>
        <v/>
      </c>
      <c r="U242" t="str">
        <f t="shared" si="3"/>
        <v>PLEXLAMWAY</v>
      </c>
    </row>
    <row r="243" spans="1:21">
      <c r="A243">
        <v>10242</v>
      </c>
      <c r="B243">
        <v>1</v>
      </c>
      <c r="C243">
        <v>8</v>
      </c>
      <c r="D243" t="s">
        <v>506</v>
      </c>
      <c r="E243" t="s">
        <v>173</v>
      </c>
      <c r="F243" t="s">
        <v>31</v>
      </c>
      <c r="G243" t="s">
        <v>32</v>
      </c>
      <c r="H243">
        <v>2</v>
      </c>
      <c r="I243" t="s">
        <v>33</v>
      </c>
      <c r="J243" t="s">
        <v>34</v>
      </c>
      <c r="K243" t="s">
        <v>100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28</v>
      </c>
      <c r="R243">
        <v>9</v>
      </c>
      <c r="S243">
        <f>SUM(Table2[[#This Row],[TotalMiles]:[Revenue]])</f>
        <v>4916</v>
      </c>
      <c r="T243" t="str">
        <f>IF(Table2[[#This Row],[Revenue]] &gt; 5000, "High Revenue", "")</f>
        <v/>
      </c>
      <c r="U243" t="str">
        <f t="shared" si="3"/>
        <v>LATGOTRAX</v>
      </c>
    </row>
    <row r="244" spans="1:21">
      <c r="A244">
        <v>10243</v>
      </c>
      <c r="B244">
        <v>1</v>
      </c>
      <c r="C244">
        <v>5</v>
      </c>
      <c r="D244" t="s">
        <v>507</v>
      </c>
      <c r="E244" t="s">
        <v>476</v>
      </c>
      <c r="F244" t="s">
        <v>33</v>
      </c>
      <c r="G244" t="s">
        <v>34</v>
      </c>
      <c r="H244">
        <v>2</v>
      </c>
      <c r="I244" t="s">
        <v>38</v>
      </c>
      <c r="J244" t="s">
        <v>34</v>
      </c>
      <c r="K244" t="s">
        <v>281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28</v>
      </c>
      <c r="R244">
        <v>2</v>
      </c>
      <c r="S244">
        <f>SUM(Table2[[#This Row],[TotalMiles]:[Revenue]])</f>
        <v>12383</v>
      </c>
      <c r="T244" t="str">
        <f>IF(Table2[[#This Row],[Revenue]] &gt; 5000, "High Revenue", "")</f>
        <v>High Revenue</v>
      </c>
      <c r="U244" t="str">
        <f t="shared" si="3"/>
        <v>HOTITY</v>
      </c>
    </row>
    <row r="245" spans="1:21">
      <c r="A245">
        <v>10244</v>
      </c>
      <c r="B245">
        <v>1</v>
      </c>
      <c r="C245">
        <v>8</v>
      </c>
      <c r="D245" t="s">
        <v>508</v>
      </c>
      <c r="E245" t="s">
        <v>452</v>
      </c>
      <c r="F245" t="s">
        <v>42</v>
      </c>
      <c r="G245" t="s">
        <v>34</v>
      </c>
      <c r="H245">
        <v>1</v>
      </c>
      <c r="I245" t="s">
        <v>43</v>
      </c>
      <c r="J245" t="s">
        <v>34</v>
      </c>
      <c r="K245" t="s">
        <v>277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28</v>
      </c>
      <c r="R245">
        <v>1</v>
      </c>
      <c r="S245">
        <f>SUM(Table2[[#This Row],[TotalMiles]:[Revenue]])</f>
        <v>2856</v>
      </c>
      <c r="T245" t="str">
        <f>IF(Table2[[#This Row],[Revenue]] &gt; 5000, "High Revenue", "")</f>
        <v/>
      </c>
      <c r="U245" t="str">
        <f t="shared" si="3"/>
        <v>SCOTHOUSE</v>
      </c>
    </row>
    <row r="246" spans="1:21">
      <c r="A246">
        <v>10245</v>
      </c>
      <c r="B246">
        <v>2</v>
      </c>
      <c r="C246">
        <v>7</v>
      </c>
      <c r="D246" t="s">
        <v>509</v>
      </c>
      <c r="E246" t="s">
        <v>45</v>
      </c>
      <c r="F246" t="s">
        <v>46</v>
      </c>
      <c r="G246" t="s">
        <v>47</v>
      </c>
      <c r="H246">
        <v>3</v>
      </c>
      <c r="I246" t="s">
        <v>48</v>
      </c>
      <c r="J246" t="s">
        <v>34</v>
      </c>
      <c r="K246" t="s">
        <v>35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28</v>
      </c>
      <c r="R246">
        <v>10</v>
      </c>
      <c r="S246">
        <f>SUM(Table2[[#This Row],[TotalMiles]:[Revenue]])</f>
        <v>7135</v>
      </c>
      <c r="T246" t="str">
        <f>IF(Table2[[#This Row],[Revenue]] &gt; 5000, "High Revenue", "")</f>
        <v/>
      </c>
      <c r="U246" t="str">
        <f t="shared" si="3"/>
        <v>STRIPLANE</v>
      </c>
    </row>
    <row r="247" spans="1:21">
      <c r="A247">
        <v>10246</v>
      </c>
      <c r="B247">
        <v>1</v>
      </c>
      <c r="C247">
        <v>5</v>
      </c>
      <c r="D247" t="s">
        <v>510</v>
      </c>
      <c r="E247" t="s">
        <v>225</v>
      </c>
      <c r="F247" t="s">
        <v>48</v>
      </c>
      <c r="G247" t="s">
        <v>34</v>
      </c>
      <c r="H247">
        <v>1</v>
      </c>
      <c r="I247" t="s">
        <v>51</v>
      </c>
      <c r="J247" t="s">
        <v>34</v>
      </c>
      <c r="K247" t="s">
        <v>421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28</v>
      </c>
      <c r="R247">
        <v>10</v>
      </c>
      <c r="S247">
        <f>SUM(Table2[[#This Row],[TotalMiles]:[Revenue]])</f>
        <v>3244</v>
      </c>
      <c r="T247" t="str">
        <f>IF(Table2[[#This Row],[Revenue]] &gt; 5000, "High Revenue", "")</f>
        <v/>
      </c>
      <c r="U247" t="str">
        <f t="shared" si="3"/>
        <v>TECHNODAX</v>
      </c>
    </row>
    <row r="248" spans="1:21">
      <c r="A248">
        <v>10247</v>
      </c>
      <c r="B248">
        <v>1</v>
      </c>
      <c r="C248">
        <v>8</v>
      </c>
      <c r="D248" t="s">
        <v>511</v>
      </c>
      <c r="E248" t="s">
        <v>512</v>
      </c>
      <c r="F248" t="s">
        <v>55</v>
      </c>
      <c r="G248" t="s">
        <v>24</v>
      </c>
      <c r="H248">
        <v>2</v>
      </c>
      <c r="I248" t="s">
        <v>56</v>
      </c>
      <c r="J248" t="s">
        <v>47</v>
      </c>
      <c r="K248" t="s">
        <v>440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28</v>
      </c>
      <c r="R248">
        <v>6</v>
      </c>
      <c r="S248">
        <f>SUM(Table2[[#This Row],[TotalMiles]:[Revenue]])</f>
        <v>2422</v>
      </c>
      <c r="T248" t="str">
        <f>IF(Table2[[#This Row],[Revenue]] &gt; 5000, "High Revenue", "")</f>
        <v/>
      </c>
      <c r="U248" t="str">
        <f t="shared" si="3"/>
        <v>RE-CAN</v>
      </c>
    </row>
    <row r="249" spans="1:21">
      <c r="A249">
        <v>10248</v>
      </c>
      <c r="B249">
        <v>2</v>
      </c>
      <c r="C249">
        <v>8</v>
      </c>
      <c r="D249" t="s">
        <v>513</v>
      </c>
      <c r="E249" t="s">
        <v>133</v>
      </c>
      <c r="F249" t="s">
        <v>60</v>
      </c>
      <c r="G249" t="s">
        <v>47</v>
      </c>
      <c r="H249">
        <v>1</v>
      </c>
      <c r="I249" t="s">
        <v>31</v>
      </c>
      <c r="J249" t="s">
        <v>32</v>
      </c>
      <c r="K249" t="s">
        <v>456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28</v>
      </c>
      <c r="R249">
        <v>3</v>
      </c>
      <c r="S249">
        <f>SUM(Table2[[#This Row],[TotalMiles]:[Revenue]])</f>
        <v>1744</v>
      </c>
      <c r="T249" t="str">
        <f>IF(Table2[[#This Row],[Revenue]] &gt; 5000, "High Revenue", "")</f>
        <v/>
      </c>
      <c r="U249" t="str">
        <f t="shared" si="3"/>
        <v>UNATRAX</v>
      </c>
    </row>
    <row r="250" spans="1:21">
      <c r="A250">
        <v>10249</v>
      </c>
      <c r="B250">
        <v>2</v>
      </c>
      <c r="C250">
        <v>4</v>
      </c>
      <c r="D250" t="s">
        <v>514</v>
      </c>
      <c r="E250" t="s">
        <v>171</v>
      </c>
      <c r="F250" t="s">
        <v>64</v>
      </c>
      <c r="G250" t="s">
        <v>34</v>
      </c>
      <c r="H250">
        <v>4</v>
      </c>
      <c r="I250" t="s">
        <v>65</v>
      </c>
      <c r="J250" t="s">
        <v>32</v>
      </c>
      <c r="K250" t="s">
        <v>135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28</v>
      </c>
      <c r="R250">
        <v>10</v>
      </c>
      <c r="S250">
        <f>SUM(Table2[[#This Row],[TotalMiles]:[Revenue]])</f>
        <v>12489</v>
      </c>
      <c r="T250" t="str">
        <f>IF(Table2[[#This Row],[Revenue]] &gt; 5000, "High Revenue", "")</f>
        <v/>
      </c>
      <c r="U250" t="str">
        <f t="shared" si="3"/>
        <v>ACEQUOTE</v>
      </c>
    </row>
    <row r="251" spans="1:21">
      <c r="A251">
        <v>10250</v>
      </c>
      <c r="B251">
        <v>2</v>
      </c>
      <c r="C251">
        <v>6</v>
      </c>
      <c r="D251" t="s">
        <v>515</v>
      </c>
      <c r="E251" t="s">
        <v>516</v>
      </c>
      <c r="F251" t="s">
        <v>56</v>
      </c>
      <c r="G251" t="s">
        <v>47</v>
      </c>
      <c r="H251">
        <v>6</v>
      </c>
      <c r="I251" t="s">
        <v>69</v>
      </c>
      <c r="J251" t="s">
        <v>24</v>
      </c>
      <c r="K251" t="s">
        <v>418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71</v>
      </c>
      <c r="R251">
        <v>7</v>
      </c>
      <c r="S251">
        <f>SUM(Table2[[#This Row],[TotalMiles]:[Revenue]])</f>
        <v>18830</v>
      </c>
      <c r="T251" t="str">
        <f>IF(Table2[[#This Row],[Revenue]] &gt; 5000, "High Revenue", "")</f>
        <v>High Revenue</v>
      </c>
      <c r="U251" t="str">
        <f t="shared" si="3"/>
        <v>GANZ-IS</v>
      </c>
    </row>
    <row r="252" spans="1:21">
      <c r="A252">
        <v>10251</v>
      </c>
      <c r="B252">
        <v>2</v>
      </c>
      <c r="C252">
        <v>8</v>
      </c>
      <c r="D252" t="s">
        <v>517</v>
      </c>
      <c r="E252" t="s">
        <v>465</v>
      </c>
      <c r="F252" t="s">
        <v>65</v>
      </c>
      <c r="G252" t="s">
        <v>32</v>
      </c>
      <c r="H252">
        <v>6</v>
      </c>
      <c r="I252" t="s">
        <v>74</v>
      </c>
      <c r="J252" t="s">
        <v>24</v>
      </c>
      <c r="K252" t="s">
        <v>356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71</v>
      </c>
      <c r="R252">
        <v>8</v>
      </c>
      <c r="S252">
        <f>SUM(Table2[[#This Row],[TotalMiles]:[Revenue]])</f>
        <v>13030</v>
      </c>
      <c r="T252" t="str">
        <f>IF(Table2[[#This Row],[Revenue]] &gt; 5000, "High Revenue", "")</f>
        <v>High Revenue</v>
      </c>
      <c r="U252" t="str">
        <f t="shared" si="3"/>
        <v>SONBAM</v>
      </c>
    </row>
    <row r="253" spans="1:21">
      <c r="A253">
        <v>10252</v>
      </c>
      <c r="B253">
        <v>2</v>
      </c>
      <c r="C253">
        <v>8</v>
      </c>
      <c r="D253" t="s">
        <v>518</v>
      </c>
      <c r="E253" t="s">
        <v>440</v>
      </c>
      <c r="F253" t="s">
        <v>78</v>
      </c>
      <c r="G253" t="s">
        <v>32</v>
      </c>
      <c r="H253">
        <v>7</v>
      </c>
      <c r="I253" t="s">
        <v>64</v>
      </c>
      <c r="J253" t="s">
        <v>34</v>
      </c>
      <c r="K253" t="s">
        <v>138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71</v>
      </c>
      <c r="R253">
        <v>5</v>
      </c>
      <c r="S253">
        <f>SUM(Table2[[#This Row],[TotalMiles]:[Revenue]])</f>
        <v>4316</v>
      </c>
      <c r="T253" t="str">
        <f>IF(Table2[[#This Row],[Revenue]] &gt; 5000, "High Revenue", "")</f>
        <v/>
      </c>
      <c r="U253" t="str">
        <f t="shared" si="3"/>
        <v>FREEBAM</v>
      </c>
    </row>
    <row r="254" spans="1:21">
      <c r="A254">
        <v>10253</v>
      </c>
      <c r="B254">
        <v>2</v>
      </c>
      <c r="C254">
        <v>8</v>
      </c>
      <c r="D254" t="s">
        <v>519</v>
      </c>
      <c r="E254" t="s">
        <v>356</v>
      </c>
      <c r="F254" t="s">
        <v>51</v>
      </c>
      <c r="G254" t="s">
        <v>34</v>
      </c>
      <c r="H254">
        <v>9</v>
      </c>
      <c r="I254" t="s">
        <v>46</v>
      </c>
      <c r="J254" t="s">
        <v>47</v>
      </c>
      <c r="K254" t="s">
        <v>277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71</v>
      </c>
      <c r="R254">
        <v>9</v>
      </c>
      <c r="S254">
        <f>SUM(Table2[[#This Row],[TotalMiles]:[Revenue]])</f>
        <v>8859</v>
      </c>
      <c r="T254" t="str">
        <f>IF(Table2[[#This Row],[Revenue]] &gt; 5000, "High Revenue", "")</f>
        <v/>
      </c>
      <c r="U254" t="str">
        <f t="shared" si="3"/>
        <v>FAXZUMTRAX</v>
      </c>
    </row>
    <row r="255" spans="1:21">
      <c r="A255">
        <v>10254</v>
      </c>
      <c r="B255">
        <v>2</v>
      </c>
      <c r="C255">
        <v>4</v>
      </c>
      <c r="D255" t="s">
        <v>520</v>
      </c>
      <c r="E255" t="s">
        <v>501</v>
      </c>
      <c r="F255" t="s">
        <v>43</v>
      </c>
      <c r="G255" t="s">
        <v>34</v>
      </c>
      <c r="H255">
        <v>7</v>
      </c>
      <c r="I255" t="s">
        <v>78</v>
      </c>
      <c r="J255" t="s">
        <v>32</v>
      </c>
      <c r="K255" t="s">
        <v>85</v>
      </c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71</v>
      </c>
      <c r="R255">
        <v>1</v>
      </c>
      <c r="S255">
        <f>SUM(Table2[[#This Row],[TotalMiles]:[Revenue]])</f>
        <v>1809</v>
      </c>
      <c r="T255" t="str">
        <f>IF(Table2[[#This Row],[Revenue]] &gt; 5000, "High Revenue", "")</f>
        <v/>
      </c>
      <c r="U255" t="str">
        <f t="shared" si="3"/>
        <v>SONZAMACE</v>
      </c>
    </row>
    <row r="256" spans="1:21">
      <c r="A256">
        <v>10255</v>
      </c>
      <c r="B256">
        <v>1</v>
      </c>
      <c r="C256">
        <v>5</v>
      </c>
      <c r="D256" t="s">
        <v>521</v>
      </c>
      <c r="E256" t="s">
        <v>502</v>
      </c>
      <c r="F256" t="s">
        <v>88</v>
      </c>
      <c r="G256" t="s">
        <v>32</v>
      </c>
      <c r="H256">
        <v>2</v>
      </c>
      <c r="I256" t="s">
        <v>23</v>
      </c>
      <c r="J256" t="s">
        <v>24</v>
      </c>
      <c r="K256" t="s">
        <v>22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89</v>
      </c>
      <c r="R256">
        <v>5</v>
      </c>
      <c r="S256">
        <f>SUM(Table2[[#This Row],[TotalMiles]:[Revenue]])</f>
        <v>4369</v>
      </c>
      <c r="T256" t="str">
        <f>IF(Table2[[#This Row],[Revenue]] &gt; 5000, "High Revenue", "")</f>
        <v/>
      </c>
      <c r="U256" t="str">
        <f t="shared" si="3"/>
        <v>LINEZATLAM</v>
      </c>
    </row>
    <row r="257" spans="1:21">
      <c r="A257">
        <v>10256</v>
      </c>
      <c r="B257">
        <v>1</v>
      </c>
      <c r="C257">
        <v>6</v>
      </c>
      <c r="D257" t="s">
        <v>522</v>
      </c>
      <c r="E257" t="s">
        <v>27</v>
      </c>
      <c r="F257" t="s">
        <v>92</v>
      </c>
      <c r="G257" t="s">
        <v>26</v>
      </c>
      <c r="H257">
        <v>3</v>
      </c>
      <c r="I257" t="s">
        <v>60</v>
      </c>
      <c r="J257" t="s">
        <v>47</v>
      </c>
      <c r="K257" t="s">
        <v>194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28</v>
      </c>
      <c r="R257">
        <v>4</v>
      </c>
      <c r="S257">
        <f>SUM(Table2[[#This Row],[TotalMiles]:[Revenue]])</f>
        <v>18354</v>
      </c>
      <c r="T257" t="str">
        <f>IF(Table2[[#This Row],[Revenue]] &gt; 5000, "High Revenue", "")</f>
        <v>High Revenue</v>
      </c>
      <c r="U257" t="str">
        <f t="shared" si="3"/>
        <v>O-ACE</v>
      </c>
    </row>
    <row r="258" spans="1:21">
      <c r="A258">
        <v>10257</v>
      </c>
      <c r="B258">
        <v>1</v>
      </c>
      <c r="C258">
        <v>7</v>
      </c>
      <c r="D258" t="s">
        <v>523</v>
      </c>
      <c r="E258" t="s">
        <v>524</v>
      </c>
      <c r="F258" t="s">
        <v>96</v>
      </c>
      <c r="G258" t="s">
        <v>26</v>
      </c>
      <c r="H258">
        <v>4</v>
      </c>
      <c r="I258" t="s">
        <v>97</v>
      </c>
      <c r="J258" t="s">
        <v>34</v>
      </c>
      <c r="K258" t="s">
        <v>525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28</v>
      </c>
      <c r="R258">
        <v>6</v>
      </c>
      <c r="S258">
        <f>SUM(Table2[[#This Row],[TotalMiles]:[Revenue]])</f>
        <v>2150</v>
      </c>
      <c r="T258" t="str">
        <f>IF(Table2[[#This Row],[Revenue]] &gt; 5000, "High Revenue", "")</f>
        <v/>
      </c>
      <c r="U258" t="str">
        <f t="shared" ref="U258:U321" si="4">UPPER(D258)</f>
        <v>STATWAY</v>
      </c>
    </row>
    <row r="259" spans="1:21">
      <c r="A259">
        <v>10258</v>
      </c>
      <c r="B259">
        <v>1</v>
      </c>
      <c r="C259">
        <v>4</v>
      </c>
      <c r="D259" t="s">
        <v>526</v>
      </c>
      <c r="E259" t="s">
        <v>275</v>
      </c>
      <c r="F259" t="s">
        <v>25</v>
      </c>
      <c r="G259" t="s">
        <v>26</v>
      </c>
      <c r="H259">
        <v>4</v>
      </c>
      <c r="I259" t="s">
        <v>55</v>
      </c>
      <c r="J259" t="s">
        <v>24</v>
      </c>
      <c r="K259" t="s">
        <v>384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28</v>
      </c>
      <c r="R259">
        <v>5</v>
      </c>
      <c r="S259">
        <f>SUM(Table2[[#This Row],[TotalMiles]:[Revenue]])</f>
        <v>5569</v>
      </c>
      <c r="T259" t="str">
        <f>IF(Table2[[#This Row],[Revenue]] &gt; 5000, "High Revenue", "")</f>
        <v/>
      </c>
      <c r="U259" t="str">
        <f t="shared" si="4"/>
        <v>ZUNZONE</v>
      </c>
    </row>
    <row r="260" spans="1:21">
      <c r="A260">
        <v>10259</v>
      </c>
      <c r="B260">
        <v>1</v>
      </c>
      <c r="C260">
        <v>5</v>
      </c>
      <c r="D260" t="s">
        <v>527</v>
      </c>
      <c r="E260" t="s">
        <v>202</v>
      </c>
      <c r="F260" t="s">
        <v>69</v>
      </c>
      <c r="G260" t="s">
        <v>24</v>
      </c>
      <c r="H260">
        <v>10</v>
      </c>
      <c r="I260" t="s">
        <v>96</v>
      </c>
      <c r="J260" t="s">
        <v>26</v>
      </c>
      <c r="K260" t="s">
        <v>273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71</v>
      </c>
      <c r="R260">
        <v>8</v>
      </c>
      <c r="S260">
        <f>SUM(Table2[[#This Row],[TotalMiles]:[Revenue]])</f>
        <v>7247</v>
      </c>
      <c r="T260" t="str">
        <f>IF(Table2[[#This Row],[Revenue]] &gt; 5000, "High Revenue", "")</f>
        <v/>
      </c>
      <c r="U260" t="str">
        <f t="shared" si="4"/>
        <v>HAT-CORE</v>
      </c>
    </row>
    <row r="261" spans="1:21">
      <c r="A261">
        <v>10260</v>
      </c>
      <c r="B261">
        <v>2</v>
      </c>
      <c r="C261">
        <v>5</v>
      </c>
      <c r="D261" t="s">
        <v>528</v>
      </c>
      <c r="E261" t="s">
        <v>465</v>
      </c>
      <c r="F261" t="s">
        <v>107</v>
      </c>
      <c r="G261" t="s">
        <v>24</v>
      </c>
      <c r="H261">
        <v>7</v>
      </c>
      <c r="I261" t="s">
        <v>108</v>
      </c>
      <c r="J261" t="s">
        <v>109</v>
      </c>
      <c r="K261" t="s">
        <v>355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71</v>
      </c>
      <c r="R261">
        <v>4</v>
      </c>
      <c r="S261">
        <f>SUM(Table2[[#This Row],[TotalMiles]:[Revenue]])</f>
        <v>1473</v>
      </c>
      <c r="T261" t="str">
        <f>IF(Table2[[#This Row],[Revenue]] &gt; 5000, "High Revenue", "")</f>
        <v/>
      </c>
      <c r="U261" t="str">
        <f t="shared" si="4"/>
        <v>ZATHHOW</v>
      </c>
    </row>
    <row r="262" spans="1:21">
      <c r="A262">
        <v>10261</v>
      </c>
      <c r="B262">
        <v>2</v>
      </c>
      <c r="C262">
        <v>8</v>
      </c>
      <c r="D262" t="s">
        <v>529</v>
      </c>
      <c r="E262" t="s">
        <v>225</v>
      </c>
      <c r="F262" t="s">
        <v>97</v>
      </c>
      <c r="G262" t="s">
        <v>34</v>
      </c>
      <c r="H262">
        <v>4</v>
      </c>
      <c r="I262" t="s">
        <v>92</v>
      </c>
      <c r="J262" t="s">
        <v>26</v>
      </c>
      <c r="K262" t="s">
        <v>421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28</v>
      </c>
      <c r="R262">
        <v>8</v>
      </c>
      <c r="S262">
        <f>SUM(Table2[[#This Row],[TotalMiles]:[Revenue]])</f>
        <v>1613</v>
      </c>
      <c r="T262" t="str">
        <f>IF(Table2[[#This Row],[Revenue]] &gt; 5000, "High Revenue", "")</f>
        <v/>
      </c>
      <c r="U262" t="str">
        <f t="shared" si="4"/>
        <v>SUBVIVAIS</v>
      </c>
    </row>
    <row r="263" spans="1:21">
      <c r="A263">
        <v>10262</v>
      </c>
      <c r="B263">
        <v>1</v>
      </c>
      <c r="C263">
        <v>6</v>
      </c>
      <c r="D263" t="s">
        <v>530</v>
      </c>
      <c r="E263" t="s">
        <v>139</v>
      </c>
      <c r="F263" t="s">
        <v>38</v>
      </c>
      <c r="G263" t="s">
        <v>34</v>
      </c>
      <c r="H263">
        <v>3</v>
      </c>
      <c r="I263" t="s">
        <v>42</v>
      </c>
      <c r="J263" t="s">
        <v>34</v>
      </c>
      <c r="K263" t="s">
        <v>477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28</v>
      </c>
      <c r="R263">
        <v>5</v>
      </c>
      <c r="S263">
        <f>SUM(Table2[[#This Row],[TotalMiles]:[Revenue]])</f>
        <v>9391</v>
      </c>
      <c r="T263" t="str">
        <f>IF(Table2[[#This Row],[Revenue]] &gt; 5000, "High Revenue", "")</f>
        <v/>
      </c>
      <c r="U263" t="str">
        <f t="shared" si="4"/>
        <v>SALTFAN</v>
      </c>
    </row>
    <row r="264" spans="1:21">
      <c r="A264">
        <v>10263</v>
      </c>
      <c r="B264">
        <v>1</v>
      </c>
      <c r="C264">
        <v>7</v>
      </c>
      <c r="D264" t="s">
        <v>531</v>
      </c>
      <c r="E264" t="s">
        <v>150</v>
      </c>
      <c r="F264" t="s">
        <v>74</v>
      </c>
      <c r="G264" t="s">
        <v>24</v>
      </c>
      <c r="H264">
        <v>2</v>
      </c>
      <c r="I264" t="s">
        <v>107</v>
      </c>
      <c r="J264" t="s">
        <v>24</v>
      </c>
      <c r="K264" t="s">
        <v>319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28</v>
      </c>
      <c r="R264">
        <v>5</v>
      </c>
      <c r="S264">
        <f>SUM(Table2[[#This Row],[TotalMiles]:[Revenue]])</f>
        <v>18259</v>
      </c>
      <c r="T264" t="str">
        <f>IF(Table2[[#This Row],[Revenue]] &gt; 5000, "High Revenue", "")</f>
        <v>High Revenue</v>
      </c>
      <c r="U264" t="str">
        <f t="shared" si="4"/>
        <v>JOYGREEN</v>
      </c>
    </row>
    <row r="265" spans="1:21">
      <c r="A265">
        <v>10264</v>
      </c>
      <c r="B265">
        <v>2</v>
      </c>
      <c r="C265">
        <v>5</v>
      </c>
      <c r="D265" t="s">
        <v>532</v>
      </c>
      <c r="E265" t="s">
        <v>533</v>
      </c>
      <c r="F265" t="s">
        <v>108</v>
      </c>
      <c r="G265" t="s">
        <v>109</v>
      </c>
      <c r="H265">
        <v>4</v>
      </c>
      <c r="I265" t="s">
        <v>88</v>
      </c>
      <c r="J265" t="s">
        <v>32</v>
      </c>
      <c r="K265" t="s">
        <v>534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28</v>
      </c>
      <c r="R265">
        <v>6</v>
      </c>
      <c r="S265">
        <f>SUM(Table2[[#This Row],[TotalMiles]:[Revenue]])</f>
        <v>11002</v>
      </c>
      <c r="T265" t="str">
        <f>IF(Table2[[#This Row],[Revenue]] &gt; 5000, "High Revenue", "")</f>
        <v>High Revenue</v>
      </c>
      <c r="U265" t="str">
        <f t="shared" si="4"/>
        <v>DONELECTRICS</v>
      </c>
    </row>
    <row r="266" spans="1:21">
      <c r="A266">
        <v>10265</v>
      </c>
      <c r="B266">
        <v>2</v>
      </c>
      <c r="C266">
        <v>5</v>
      </c>
      <c r="D266" t="s">
        <v>535</v>
      </c>
      <c r="E266" t="s">
        <v>37</v>
      </c>
      <c r="F266" t="s">
        <v>23</v>
      </c>
      <c r="G266" t="s">
        <v>24</v>
      </c>
      <c r="H266">
        <v>2</v>
      </c>
      <c r="I266" t="s">
        <v>25</v>
      </c>
      <c r="J266" t="s">
        <v>26</v>
      </c>
      <c r="K266" t="s">
        <v>243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28</v>
      </c>
      <c r="R266">
        <v>1</v>
      </c>
      <c r="S266">
        <f>SUM(Table2[[#This Row],[TotalMiles]:[Revenue]])</f>
        <v>11708</v>
      </c>
      <c r="T266" t="str">
        <f>IF(Table2[[#This Row],[Revenue]] &gt; 5000, "High Revenue", "")</f>
        <v>High Revenue</v>
      </c>
      <c r="U266" t="str">
        <f t="shared" si="4"/>
        <v>ICEDOX</v>
      </c>
    </row>
    <row r="267" spans="1:21">
      <c r="A267">
        <v>10266</v>
      </c>
      <c r="B267">
        <v>1</v>
      </c>
      <c r="C267">
        <v>4</v>
      </c>
      <c r="D267" t="s">
        <v>536</v>
      </c>
      <c r="E267" t="s">
        <v>171</v>
      </c>
      <c r="F267" t="s">
        <v>31</v>
      </c>
      <c r="G267" t="s">
        <v>32</v>
      </c>
      <c r="H267">
        <v>3</v>
      </c>
      <c r="I267" t="s">
        <v>33</v>
      </c>
      <c r="J267" t="s">
        <v>34</v>
      </c>
      <c r="K267" t="s">
        <v>209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28</v>
      </c>
      <c r="R267">
        <v>5</v>
      </c>
      <c r="S267">
        <f>SUM(Table2[[#This Row],[TotalMiles]:[Revenue]])</f>
        <v>3166</v>
      </c>
      <c r="T267" t="str">
        <f>IF(Table2[[#This Row],[Revenue]] &gt; 5000, "High Revenue", "")</f>
        <v/>
      </c>
      <c r="U267" t="str">
        <f t="shared" si="4"/>
        <v>NAMELECTRONICS</v>
      </c>
    </row>
    <row r="268" spans="1:21">
      <c r="A268">
        <v>10267</v>
      </c>
      <c r="B268">
        <v>2</v>
      </c>
      <c r="C268">
        <v>4</v>
      </c>
      <c r="D268" t="s">
        <v>537</v>
      </c>
      <c r="E268" t="s">
        <v>538</v>
      </c>
      <c r="F268" t="s">
        <v>33</v>
      </c>
      <c r="G268" t="s">
        <v>34</v>
      </c>
      <c r="H268">
        <v>1</v>
      </c>
      <c r="I268" t="s">
        <v>38</v>
      </c>
      <c r="J268" t="s">
        <v>34</v>
      </c>
      <c r="K268" t="s">
        <v>473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28</v>
      </c>
      <c r="R268">
        <v>6</v>
      </c>
      <c r="S268">
        <f>SUM(Table2[[#This Row],[TotalMiles]:[Revenue]])</f>
        <v>1437</v>
      </c>
      <c r="T268" t="str">
        <f>IF(Table2[[#This Row],[Revenue]] &gt; 5000, "High Revenue", "")</f>
        <v/>
      </c>
      <c r="U268" t="str">
        <f t="shared" si="4"/>
        <v>WARECITY</v>
      </c>
    </row>
    <row r="269" spans="1:21">
      <c r="A269">
        <v>10268</v>
      </c>
      <c r="B269">
        <v>2</v>
      </c>
      <c r="C269">
        <v>4</v>
      </c>
      <c r="D269" t="s">
        <v>539</v>
      </c>
      <c r="E269" t="s">
        <v>540</v>
      </c>
      <c r="F269" t="s">
        <v>42</v>
      </c>
      <c r="G269" t="s">
        <v>34</v>
      </c>
      <c r="H269">
        <v>4</v>
      </c>
      <c r="I269" t="s">
        <v>43</v>
      </c>
      <c r="J269" t="s">
        <v>34</v>
      </c>
      <c r="K269" t="s">
        <v>442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28</v>
      </c>
      <c r="R269">
        <v>8</v>
      </c>
      <c r="S269">
        <f>SUM(Table2[[#This Row],[TotalMiles]:[Revenue]])</f>
        <v>9380</v>
      </c>
      <c r="T269" t="str">
        <f>IF(Table2[[#This Row],[Revenue]] &gt; 5000, "High Revenue", "")</f>
        <v/>
      </c>
      <c r="U269" t="str">
        <f t="shared" si="4"/>
        <v>DONREMLANE</v>
      </c>
    </row>
    <row r="270" spans="1:21">
      <c r="A270">
        <v>10269</v>
      </c>
      <c r="B270">
        <v>1</v>
      </c>
      <c r="C270">
        <v>5</v>
      </c>
      <c r="D270" t="s">
        <v>541</v>
      </c>
      <c r="E270" t="s">
        <v>66</v>
      </c>
      <c r="F270" t="s">
        <v>46</v>
      </c>
      <c r="G270" t="s">
        <v>47</v>
      </c>
      <c r="H270">
        <v>4</v>
      </c>
      <c r="I270" t="s">
        <v>48</v>
      </c>
      <c r="J270" t="s">
        <v>34</v>
      </c>
      <c r="K270" t="s">
        <v>152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28</v>
      </c>
      <c r="R270">
        <v>3</v>
      </c>
      <c r="S270">
        <f>SUM(Table2[[#This Row],[TotalMiles]:[Revenue]])</f>
        <v>8404</v>
      </c>
      <c r="T270" t="str">
        <f>IF(Table2[[#This Row],[Revenue]] &gt; 5000, "High Revenue", "")</f>
        <v/>
      </c>
      <c r="U270" t="str">
        <f t="shared" si="4"/>
        <v>GANZLANE</v>
      </c>
    </row>
    <row r="271" spans="1:21">
      <c r="A271">
        <v>10270</v>
      </c>
      <c r="B271">
        <v>1</v>
      </c>
      <c r="C271">
        <v>6</v>
      </c>
      <c r="D271" t="s">
        <v>542</v>
      </c>
      <c r="E271" t="s">
        <v>22</v>
      </c>
      <c r="F271" t="s">
        <v>48</v>
      </c>
      <c r="G271" t="s">
        <v>34</v>
      </c>
      <c r="H271">
        <v>6</v>
      </c>
      <c r="I271" t="s">
        <v>51</v>
      </c>
      <c r="J271" t="s">
        <v>34</v>
      </c>
      <c r="K271" t="s">
        <v>543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71</v>
      </c>
      <c r="R271">
        <v>6</v>
      </c>
      <c r="S271">
        <f>SUM(Table2[[#This Row],[TotalMiles]:[Revenue]])</f>
        <v>4918</v>
      </c>
      <c r="T271" t="str">
        <f>IF(Table2[[#This Row],[Revenue]] &gt; 5000, "High Revenue", "")</f>
        <v/>
      </c>
      <c r="U271" t="str">
        <f t="shared" si="4"/>
        <v>STREETLAM</v>
      </c>
    </row>
    <row r="272" spans="1:21">
      <c r="A272">
        <v>10271</v>
      </c>
      <c r="B272">
        <v>1</v>
      </c>
      <c r="C272">
        <v>8</v>
      </c>
      <c r="D272" t="s">
        <v>544</v>
      </c>
      <c r="E272" t="s">
        <v>282</v>
      </c>
      <c r="F272" t="s">
        <v>55</v>
      </c>
      <c r="G272" t="s">
        <v>24</v>
      </c>
      <c r="H272">
        <v>7</v>
      </c>
      <c r="I272" t="s">
        <v>56</v>
      </c>
      <c r="J272" t="s">
        <v>47</v>
      </c>
      <c r="K272" t="s">
        <v>545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71</v>
      </c>
      <c r="R272">
        <v>6</v>
      </c>
      <c r="S272">
        <f>SUM(Table2[[#This Row],[TotalMiles]:[Revenue]])</f>
        <v>12452</v>
      </c>
      <c r="T272" t="str">
        <f>IF(Table2[[#This Row],[Revenue]] &gt; 5000, "High Revenue", "")</f>
        <v>High Revenue</v>
      </c>
      <c r="U272" t="str">
        <f t="shared" si="4"/>
        <v>TONSANHIGH</v>
      </c>
    </row>
    <row r="273" spans="1:21">
      <c r="A273">
        <v>10272</v>
      </c>
      <c r="B273">
        <v>1</v>
      </c>
      <c r="C273">
        <v>7</v>
      </c>
      <c r="D273" t="s">
        <v>546</v>
      </c>
      <c r="E273" t="s">
        <v>411</v>
      </c>
      <c r="F273" t="s">
        <v>60</v>
      </c>
      <c r="G273" t="s">
        <v>47</v>
      </c>
      <c r="H273">
        <v>5</v>
      </c>
      <c r="I273" t="s">
        <v>31</v>
      </c>
      <c r="J273" t="s">
        <v>32</v>
      </c>
      <c r="K273" t="s">
        <v>344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71</v>
      </c>
      <c r="R273">
        <v>9</v>
      </c>
      <c r="S273">
        <f>SUM(Table2[[#This Row],[TotalMiles]:[Revenue]])</f>
        <v>8388</v>
      </c>
      <c r="T273" t="str">
        <f>IF(Table2[[#This Row],[Revenue]] &gt; 5000, "High Revenue", "")</f>
        <v/>
      </c>
      <c r="U273" t="str">
        <f t="shared" si="4"/>
        <v>SILICONCORE</v>
      </c>
    </row>
    <row r="274" spans="1:21">
      <c r="A274">
        <v>10273</v>
      </c>
      <c r="B274">
        <v>2</v>
      </c>
      <c r="C274">
        <v>5</v>
      </c>
      <c r="D274" t="s">
        <v>547</v>
      </c>
      <c r="E274" t="s">
        <v>264</v>
      </c>
      <c r="F274" t="s">
        <v>64</v>
      </c>
      <c r="G274" t="s">
        <v>34</v>
      </c>
      <c r="H274">
        <v>8</v>
      </c>
      <c r="I274" t="s">
        <v>65</v>
      </c>
      <c r="J274" t="s">
        <v>32</v>
      </c>
      <c r="K274" t="s">
        <v>87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71</v>
      </c>
      <c r="R274">
        <v>7</v>
      </c>
      <c r="S274">
        <f>SUM(Table2[[#This Row],[TotalMiles]:[Revenue]])</f>
        <v>3318</v>
      </c>
      <c r="T274" t="str">
        <f>IF(Table2[[#This Row],[Revenue]] &gt; 5000, "High Revenue", "")</f>
        <v/>
      </c>
      <c r="U274" t="str">
        <f t="shared" si="4"/>
        <v>DAN-HIGH</v>
      </c>
    </row>
    <row r="275" spans="1:21">
      <c r="A275">
        <v>10274</v>
      </c>
      <c r="B275">
        <v>1</v>
      </c>
      <c r="C275">
        <v>7</v>
      </c>
      <c r="D275" t="s">
        <v>548</v>
      </c>
      <c r="E275" t="s">
        <v>207</v>
      </c>
      <c r="F275" t="s">
        <v>56</v>
      </c>
      <c r="G275" t="s">
        <v>47</v>
      </c>
      <c r="H275">
        <v>10</v>
      </c>
      <c r="I275" t="s">
        <v>69</v>
      </c>
      <c r="J275" t="s">
        <v>24</v>
      </c>
      <c r="K275" t="s">
        <v>85</v>
      </c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71</v>
      </c>
      <c r="R275">
        <v>1</v>
      </c>
      <c r="S275">
        <f>SUM(Table2[[#This Row],[TotalMiles]:[Revenue]])</f>
        <v>2097</v>
      </c>
      <c r="T275" t="str">
        <f>IF(Table2[[#This Row],[Revenue]] &gt; 5000, "High Revenue", "")</f>
        <v/>
      </c>
      <c r="U275" t="str">
        <f t="shared" si="4"/>
        <v>JOBTECHNOLOGY</v>
      </c>
    </row>
    <row r="276" spans="1:21">
      <c r="A276">
        <v>10275</v>
      </c>
      <c r="B276">
        <v>2</v>
      </c>
      <c r="C276">
        <v>6</v>
      </c>
      <c r="D276" t="s">
        <v>549</v>
      </c>
      <c r="E276" t="s">
        <v>196</v>
      </c>
      <c r="F276" t="s">
        <v>65</v>
      </c>
      <c r="G276" t="s">
        <v>32</v>
      </c>
      <c r="H276">
        <v>2</v>
      </c>
      <c r="I276" t="s">
        <v>74</v>
      </c>
      <c r="J276" t="s">
        <v>24</v>
      </c>
      <c r="K276" t="s">
        <v>207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89</v>
      </c>
      <c r="R276">
        <v>7</v>
      </c>
      <c r="S276">
        <f>SUM(Table2[[#This Row],[TotalMiles]:[Revenue]])</f>
        <v>17629</v>
      </c>
      <c r="T276" t="str">
        <f>IF(Table2[[#This Row],[Revenue]] &gt; 5000, "High Revenue", "")</f>
        <v>High Revenue</v>
      </c>
      <c r="U276" t="str">
        <f t="shared" si="4"/>
        <v>DALTRON</v>
      </c>
    </row>
    <row r="277" spans="1:21">
      <c r="A277">
        <v>10276</v>
      </c>
      <c r="B277">
        <v>2</v>
      </c>
      <c r="C277">
        <v>7</v>
      </c>
      <c r="D277" t="s">
        <v>550</v>
      </c>
      <c r="E277" t="s">
        <v>167</v>
      </c>
      <c r="F277" t="s">
        <v>78</v>
      </c>
      <c r="G277" t="s">
        <v>32</v>
      </c>
      <c r="H277">
        <v>4</v>
      </c>
      <c r="I277" t="s">
        <v>64</v>
      </c>
      <c r="J277" t="s">
        <v>34</v>
      </c>
      <c r="K277" t="s">
        <v>271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28</v>
      </c>
      <c r="R277">
        <v>5</v>
      </c>
      <c r="S277">
        <f>SUM(Table2[[#This Row],[TotalMiles]:[Revenue]])</f>
        <v>9194</v>
      </c>
      <c r="T277" t="str">
        <f>IF(Table2[[#This Row],[Revenue]] &gt; 5000, "High Revenue", "")</f>
        <v/>
      </c>
      <c r="U277" t="str">
        <f t="shared" si="4"/>
        <v>Y-STRIP</v>
      </c>
    </row>
    <row r="278" spans="1:21">
      <c r="A278">
        <v>10277</v>
      </c>
      <c r="B278">
        <v>2</v>
      </c>
      <c r="C278">
        <v>8</v>
      </c>
      <c r="D278" t="s">
        <v>551</v>
      </c>
      <c r="E278" t="s">
        <v>438</v>
      </c>
      <c r="F278" t="s">
        <v>51</v>
      </c>
      <c r="G278" t="s">
        <v>34</v>
      </c>
      <c r="H278">
        <v>2</v>
      </c>
      <c r="I278" t="s">
        <v>46</v>
      </c>
      <c r="J278" t="s">
        <v>47</v>
      </c>
      <c r="K278" t="s">
        <v>366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28</v>
      </c>
      <c r="R278">
        <v>2</v>
      </c>
      <c r="S278">
        <f>SUM(Table2[[#This Row],[TotalMiles]:[Revenue]])</f>
        <v>6342</v>
      </c>
      <c r="T278" t="str">
        <f>IF(Table2[[#This Row],[Revenue]] &gt; 5000, "High Revenue", "")</f>
        <v/>
      </c>
      <c r="U278" t="str">
        <f t="shared" si="4"/>
        <v>DANFAN</v>
      </c>
    </row>
    <row r="279" spans="1:21">
      <c r="A279">
        <v>10278</v>
      </c>
      <c r="B279">
        <v>1</v>
      </c>
      <c r="C279">
        <v>4</v>
      </c>
      <c r="D279" t="s">
        <v>552</v>
      </c>
      <c r="E279" t="s">
        <v>299</v>
      </c>
      <c r="F279" t="s">
        <v>43</v>
      </c>
      <c r="G279" t="s">
        <v>34</v>
      </c>
      <c r="H279">
        <v>2</v>
      </c>
      <c r="I279" t="s">
        <v>78</v>
      </c>
      <c r="J279" t="s">
        <v>32</v>
      </c>
      <c r="K279" t="s">
        <v>452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28</v>
      </c>
      <c r="R279">
        <v>9</v>
      </c>
      <c r="S279">
        <f>SUM(Table2[[#This Row],[TotalMiles]:[Revenue]])</f>
        <v>13184</v>
      </c>
      <c r="T279" t="str">
        <f>IF(Table2[[#This Row],[Revenue]] &gt; 5000, "High Revenue", "")</f>
        <v>High Revenue</v>
      </c>
      <c r="U279" t="str">
        <f t="shared" si="4"/>
        <v>PLUSTAXON</v>
      </c>
    </row>
    <row r="280" spans="1:21">
      <c r="A280">
        <v>10279</v>
      </c>
      <c r="B280">
        <v>1</v>
      </c>
      <c r="C280">
        <v>8</v>
      </c>
      <c r="D280" t="s">
        <v>553</v>
      </c>
      <c r="E280" t="s">
        <v>516</v>
      </c>
      <c r="F280" t="s">
        <v>88</v>
      </c>
      <c r="G280" t="s">
        <v>32</v>
      </c>
      <c r="H280">
        <v>8</v>
      </c>
      <c r="I280" t="s">
        <v>23</v>
      </c>
      <c r="J280" t="s">
        <v>24</v>
      </c>
      <c r="K280" t="s">
        <v>418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71</v>
      </c>
      <c r="R280">
        <v>5</v>
      </c>
      <c r="S280">
        <f>SUM(Table2[[#This Row],[TotalMiles]:[Revenue]])</f>
        <v>15783</v>
      </c>
      <c r="T280" t="str">
        <f>IF(Table2[[#This Row],[Revenue]] &gt; 5000, "High Revenue", "")</f>
        <v>High Revenue</v>
      </c>
      <c r="U280" t="str">
        <f t="shared" si="4"/>
        <v>TRUEBAM</v>
      </c>
    </row>
    <row r="281" spans="1:21">
      <c r="A281">
        <v>10280</v>
      </c>
      <c r="B281">
        <v>1</v>
      </c>
      <c r="C281">
        <v>5</v>
      </c>
      <c r="D281" t="s">
        <v>554</v>
      </c>
      <c r="E281" t="s">
        <v>310</v>
      </c>
      <c r="F281" t="s">
        <v>92</v>
      </c>
      <c r="G281" t="s">
        <v>26</v>
      </c>
      <c r="H281">
        <v>9</v>
      </c>
      <c r="I281" t="s">
        <v>60</v>
      </c>
      <c r="J281" t="s">
        <v>47</v>
      </c>
      <c r="K281" t="s">
        <v>121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71</v>
      </c>
      <c r="R281">
        <v>1</v>
      </c>
      <c r="S281">
        <f>SUM(Table2[[#This Row],[TotalMiles]:[Revenue]])</f>
        <v>13740</v>
      </c>
      <c r="T281" t="str">
        <f>IF(Table2[[#This Row],[Revenue]] &gt; 5000, "High Revenue", "")</f>
        <v>High Revenue</v>
      </c>
      <c r="U281" t="str">
        <f t="shared" si="4"/>
        <v>TRIOOTITY</v>
      </c>
    </row>
    <row r="282" spans="1:21">
      <c r="A282">
        <v>10281</v>
      </c>
      <c r="B282">
        <v>1</v>
      </c>
      <c r="C282">
        <v>7</v>
      </c>
      <c r="D282" t="s">
        <v>555</v>
      </c>
      <c r="E282" t="s">
        <v>556</v>
      </c>
      <c r="F282" t="s">
        <v>96</v>
      </c>
      <c r="G282" t="s">
        <v>26</v>
      </c>
      <c r="H282">
        <v>2</v>
      </c>
      <c r="I282" t="s">
        <v>97</v>
      </c>
      <c r="J282" t="s">
        <v>34</v>
      </c>
      <c r="K282" t="s">
        <v>159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28</v>
      </c>
      <c r="R282">
        <v>8</v>
      </c>
      <c r="S282">
        <f>SUM(Table2[[#This Row],[TotalMiles]:[Revenue]])</f>
        <v>13365</v>
      </c>
      <c r="T282" t="str">
        <f>IF(Table2[[#This Row],[Revenue]] &gt; 5000, "High Revenue", "")</f>
        <v>High Revenue</v>
      </c>
      <c r="U282" t="str">
        <f t="shared" si="4"/>
        <v>KONKNIX</v>
      </c>
    </row>
    <row r="283" spans="1:21">
      <c r="A283">
        <v>10282</v>
      </c>
      <c r="B283">
        <v>2</v>
      </c>
      <c r="C283">
        <v>6</v>
      </c>
      <c r="D283" t="s">
        <v>557</v>
      </c>
      <c r="E283" t="s">
        <v>421</v>
      </c>
      <c r="F283" t="s">
        <v>25</v>
      </c>
      <c r="G283" t="s">
        <v>26</v>
      </c>
      <c r="H283">
        <v>3</v>
      </c>
      <c r="I283" t="s">
        <v>55</v>
      </c>
      <c r="J283" t="s">
        <v>24</v>
      </c>
      <c r="K283" t="s">
        <v>103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28</v>
      </c>
      <c r="R283">
        <v>9</v>
      </c>
      <c r="S283">
        <f>SUM(Table2[[#This Row],[TotalMiles]:[Revenue]])</f>
        <v>7700</v>
      </c>
      <c r="T283" t="str">
        <f>IF(Table2[[#This Row],[Revenue]] &gt; 5000, "High Revenue", "")</f>
        <v/>
      </c>
      <c r="U283" t="str">
        <f t="shared" si="4"/>
        <v>DONGBASE</v>
      </c>
    </row>
    <row r="284" spans="1:21">
      <c r="A284">
        <v>10283</v>
      </c>
      <c r="B284">
        <v>1</v>
      </c>
      <c r="C284">
        <v>7</v>
      </c>
      <c r="D284" t="s">
        <v>558</v>
      </c>
      <c r="E284" t="s">
        <v>347</v>
      </c>
      <c r="F284" t="s">
        <v>69</v>
      </c>
      <c r="G284" t="s">
        <v>24</v>
      </c>
      <c r="H284">
        <v>1</v>
      </c>
      <c r="I284" t="s">
        <v>96</v>
      </c>
      <c r="J284" t="s">
        <v>26</v>
      </c>
      <c r="K284" t="s">
        <v>285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28</v>
      </c>
      <c r="R284">
        <v>6</v>
      </c>
      <c r="S284">
        <f>SUM(Table2[[#This Row],[TotalMiles]:[Revenue]])</f>
        <v>13159</v>
      </c>
      <c r="T284" t="str">
        <f>IF(Table2[[#This Row],[Revenue]] &gt; 5000, "High Revenue", "")</f>
        <v>High Revenue</v>
      </c>
      <c r="U284" t="str">
        <f t="shared" si="4"/>
        <v>HOWELECTRICS</v>
      </c>
    </row>
    <row r="285" spans="1:21">
      <c r="A285">
        <v>10284</v>
      </c>
      <c r="B285">
        <v>1</v>
      </c>
      <c r="C285">
        <v>6</v>
      </c>
      <c r="D285" t="s">
        <v>559</v>
      </c>
      <c r="E285" t="s">
        <v>212</v>
      </c>
      <c r="F285" t="s">
        <v>107</v>
      </c>
      <c r="G285" t="s">
        <v>24</v>
      </c>
      <c r="H285">
        <v>2</v>
      </c>
      <c r="I285" t="s">
        <v>108</v>
      </c>
      <c r="J285" t="s">
        <v>109</v>
      </c>
      <c r="K285" t="s">
        <v>355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28</v>
      </c>
      <c r="R285">
        <v>3</v>
      </c>
      <c r="S285">
        <f>SUM(Table2[[#This Row],[TotalMiles]:[Revenue]])</f>
        <v>322</v>
      </c>
      <c r="T285" t="str">
        <f>IF(Table2[[#This Row],[Revenue]] &gt; 5000, "High Revenue", "")</f>
        <v/>
      </c>
      <c r="U285" t="str">
        <f t="shared" si="4"/>
        <v>DINGFAX</v>
      </c>
    </row>
    <row r="286" spans="1:21">
      <c r="A286">
        <v>10285</v>
      </c>
      <c r="B286">
        <v>2</v>
      </c>
      <c r="C286">
        <v>5</v>
      </c>
      <c r="D286" t="s">
        <v>560</v>
      </c>
      <c r="E286" t="s">
        <v>347</v>
      </c>
      <c r="F286" t="s">
        <v>97</v>
      </c>
      <c r="G286" t="s">
        <v>34</v>
      </c>
      <c r="H286">
        <v>4</v>
      </c>
      <c r="I286" t="s">
        <v>92</v>
      </c>
      <c r="J286" t="s">
        <v>26</v>
      </c>
      <c r="K286" t="s">
        <v>447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28</v>
      </c>
      <c r="R286">
        <v>3</v>
      </c>
      <c r="S286">
        <f>SUM(Table2[[#This Row],[TotalMiles]:[Revenue]])</f>
        <v>7220</v>
      </c>
      <c r="T286" t="str">
        <f>IF(Table2[[#This Row],[Revenue]] &gt; 5000, "High Revenue", "")</f>
        <v/>
      </c>
      <c r="U286" t="str">
        <f t="shared" si="4"/>
        <v>ZIMEX</v>
      </c>
    </row>
    <row r="287" spans="1:21">
      <c r="A287">
        <v>10286</v>
      </c>
      <c r="B287">
        <v>2</v>
      </c>
      <c r="C287">
        <v>8</v>
      </c>
      <c r="D287" t="s">
        <v>561</v>
      </c>
      <c r="E287" t="s">
        <v>255</v>
      </c>
      <c r="F287" t="s">
        <v>38</v>
      </c>
      <c r="G287" t="s">
        <v>34</v>
      </c>
      <c r="H287">
        <v>1</v>
      </c>
      <c r="I287" t="s">
        <v>42</v>
      </c>
      <c r="J287" t="s">
        <v>34</v>
      </c>
      <c r="K287" t="s">
        <v>237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28</v>
      </c>
      <c r="R287">
        <v>4</v>
      </c>
      <c r="S287">
        <f>SUM(Table2[[#This Row],[TotalMiles]:[Revenue]])</f>
        <v>1349</v>
      </c>
      <c r="T287" t="str">
        <f>IF(Table2[[#This Row],[Revenue]] &gt; 5000, "High Revenue", "")</f>
        <v/>
      </c>
      <c r="U287" t="str">
        <f t="shared" si="4"/>
        <v>SAOCITY</v>
      </c>
    </row>
    <row r="288" spans="1:21">
      <c r="A288">
        <v>10287</v>
      </c>
      <c r="B288">
        <v>2</v>
      </c>
      <c r="C288">
        <v>8</v>
      </c>
      <c r="D288" t="s">
        <v>562</v>
      </c>
      <c r="E288" t="s">
        <v>452</v>
      </c>
      <c r="F288" t="s">
        <v>74</v>
      </c>
      <c r="G288" t="s">
        <v>24</v>
      </c>
      <c r="H288">
        <v>4</v>
      </c>
      <c r="I288" t="s">
        <v>107</v>
      </c>
      <c r="J288" t="s">
        <v>24</v>
      </c>
      <c r="K288" t="s">
        <v>132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28</v>
      </c>
      <c r="R288">
        <v>1</v>
      </c>
      <c r="S288">
        <f>SUM(Table2[[#This Row],[TotalMiles]:[Revenue]])</f>
        <v>18493</v>
      </c>
      <c r="T288" t="str">
        <f>IF(Table2[[#This Row],[Revenue]] &gt; 5000, "High Revenue", "")</f>
        <v>High Revenue</v>
      </c>
      <c r="U288" t="str">
        <f t="shared" si="4"/>
        <v>JOYZIM</v>
      </c>
    </row>
    <row r="289" spans="1:21">
      <c r="A289">
        <v>10288</v>
      </c>
      <c r="B289">
        <v>1</v>
      </c>
      <c r="C289">
        <v>6</v>
      </c>
      <c r="D289" t="s">
        <v>563</v>
      </c>
      <c r="E289" t="s">
        <v>315</v>
      </c>
      <c r="F289" t="s">
        <v>108</v>
      </c>
      <c r="G289" t="s">
        <v>109</v>
      </c>
      <c r="H289">
        <v>2</v>
      </c>
      <c r="I289" t="s">
        <v>88</v>
      </c>
      <c r="J289" t="s">
        <v>32</v>
      </c>
      <c r="K289" t="s">
        <v>353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28</v>
      </c>
      <c r="R289">
        <v>10</v>
      </c>
      <c r="S289">
        <f>SUM(Table2[[#This Row],[TotalMiles]:[Revenue]])</f>
        <v>8615</v>
      </c>
      <c r="T289" t="str">
        <f>IF(Table2[[#This Row],[Revenue]] &gt; 5000, "High Revenue", "")</f>
        <v/>
      </c>
      <c r="U289" t="str">
        <f t="shared" si="4"/>
        <v>SILVER-LINE</v>
      </c>
    </row>
    <row r="290" spans="1:21">
      <c r="A290">
        <v>10289</v>
      </c>
      <c r="B290">
        <v>1</v>
      </c>
      <c r="C290">
        <v>7</v>
      </c>
      <c r="D290" t="s">
        <v>564</v>
      </c>
      <c r="E290" t="s">
        <v>133</v>
      </c>
      <c r="F290" t="s">
        <v>23</v>
      </c>
      <c r="G290" t="s">
        <v>24</v>
      </c>
      <c r="H290">
        <v>4</v>
      </c>
      <c r="I290" t="s">
        <v>25</v>
      </c>
      <c r="J290" t="s">
        <v>26</v>
      </c>
      <c r="K290" t="s">
        <v>456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28</v>
      </c>
      <c r="R290">
        <v>7</v>
      </c>
      <c r="S290">
        <f>SUM(Table2[[#This Row],[TotalMiles]:[Revenue]])</f>
        <v>11075</v>
      </c>
      <c r="T290" t="str">
        <f>IF(Table2[[#This Row],[Revenue]] &gt; 5000, "High Revenue", "")</f>
        <v>High Revenue</v>
      </c>
      <c r="U290" t="str">
        <f t="shared" si="4"/>
        <v>UNA-PHASE</v>
      </c>
    </row>
    <row r="291" spans="1:21">
      <c r="A291">
        <v>10290</v>
      </c>
      <c r="B291">
        <v>1</v>
      </c>
      <c r="C291">
        <v>8</v>
      </c>
      <c r="D291" t="s">
        <v>565</v>
      </c>
      <c r="E291" t="s">
        <v>402</v>
      </c>
      <c r="F291" t="s">
        <v>31</v>
      </c>
      <c r="G291" t="s">
        <v>32</v>
      </c>
      <c r="H291">
        <v>5</v>
      </c>
      <c r="I291" t="s">
        <v>33</v>
      </c>
      <c r="J291" t="s">
        <v>34</v>
      </c>
      <c r="K291" t="s">
        <v>502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71</v>
      </c>
      <c r="R291">
        <v>6</v>
      </c>
      <c r="S291">
        <f>SUM(Table2[[#This Row],[TotalMiles]:[Revenue]])</f>
        <v>12057</v>
      </c>
      <c r="T291" t="str">
        <f>IF(Table2[[#This Row],[Revenue]] &gt; 5000, "High Revenue", "")</f>
        <v>High Revenue</v>
      </c>
      <c r="U291" t="str">
        <f t="shared" si="4"/>
        <v>CONDEXON</v>
      </c>
    </row>
    <row r="292" spans="1:21">
      <c r="A292">
        <v>10291</v>
      </c>
      <c r="B292">
        <v>2</v>
      </c>
      <c r="C292">
        <v>6</v>
      </c>
      <c r="D292" t="s">
        <v>566</v>
      </c>
      <c r="E292" t="s">
        <v>57</v>
      </c>
      <c r="F292" t="s">
        <v>33</v>
      </c>
      <c r="G292" t="s">
        <v>34</v>
      </c>
      <c r="H292">
        <v>9</v>
      </c>
      <c r="I292" t="s">
        <v>38</v>
      </c>
      <c r="J292" t="s">
        <v>34</v>
      </c>
      <c r="K292" t="s">
        <v>421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71</v>
      </c>
      <c r="R292">
        <v>6</v>
      </c>
      <c r="S292">
        <f>SUM(Table2[[#This Row],[TotalMiles]:[Revenue]])</f>
        <v>14039</v>
      </c>
      <c r="T292" t="str">
        <f>IF(Table2[[#This Row],[Revenue]] &gt; 5000, "High Revenue", "")</f>
        <v>High Revenue</v>
      </c>
      <c r="U292" t="str">
        <f t="shared" si="4"/>
        <v>ROUNDLAM</v>
      </c>
    </row>
    <row r="293" spans="1:21">
      <c r="A293">
        <v>10292</v>
      </c>
      <c r="B293">
        <v>1</v>
      </c>
      <c r="C293">
        <v>4</v>
      </c>
      <c r="D293" t="s">
        <v>567</v>
      </c>
      <c r="E293" t="s">
        <v>399</v>
      </c>
      <c r="F293" t="s">
        <v>42</v>
      </c>
      <c r="G293" t="s">
        <v>34</v>
      </c>
      <c r="H293">
        <v>8</v>
      </c>
      <c r="I293" t="s">
        <v>43</v>
      </c>
      <c r="J293" t="s">
        <v>34</v>
      </c>
      <c r="K293" t="s">
        <v>167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71</v>
      </c>
      <c r="R293">
        <v>3</v>
      </c>
      <c r="S293">
        <f>SUM(Table2[[#This Row],[TotalMiles]:[Revenue]])</f>
        <v>14198</v>
      </c>
      <c r="T293" t="str">
        <f>IF(Table2[[#This Row],[Revenue]] &gt; 5000, "High Revenue", "")</f>
        <v>High Revenue</v>
      </c>
      <c r="U293" t="str">
        <f t="shared" si="4"/>
        <v>CANPHASE</v>
      </c>
    </row>
    <row r="294" spans="1:21">
      <c r="A294">
        <v>10293</v>
      </c>
      <c r="B294">
        <v>1</v>
      </c>
      <c r="C294">
        <v>4</v>
      </c>
      <c r="D294" t="s">
        <v>568</v>
      </c>
      <c r="E294" t="s">
        <v>219</v>
      </c>
      <c r="F294" t="s">
        <v>46</v>
      </c>
      <c r="G294" t="s">
        <v>47</v>
      </c>
      <c r="H294">
        <v>6</v>
      </c>
      <c r="I294" t="s">
        <v>48</v>
      </c>
      <c r="J294" t="s">
        <v>34</v>
      </c>
      <c r="K294" t="s">
        <v>37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71</v>
      </c>
      <c r="R294">
        <v>8</v>
      </c>
      <c r="S294">
        <f>SUM(Table2[[#This Row],[TotalMiles]:[Revenue]])</f>
        <v>14876</v>
      </c>
      <c r="T294" t="str">
        <f>IF(Table2[[#This Row],[Revenue]] &gt; 5000, "High Revenue", "")</f>
        <v>High Revenue</v>
      </c>
      <c r="U294" t="str">
        <f t="shared" si="4"/>
        <v>BETAITY</v>
      </c>
    </row>
    <row r="295" spans="1:21">
      <c r="A295">
        <v>10294</v>
      </c>
      <c r="B295">
        <v>2</v>
      </c>
      <c r="C295">
        <v>7</v>
      </c>
      <c r="D295" t="s">
        <v>569</v>
      </c>
      <c r="E295" t="s">
        <v>570</v>
      </c>
      <c r="F295" t="s">
        <v>48</v>
      </c>
      <c r="G295" t="s">
        <v>34</v>
      </c>
      <c r="H295">
        <v>8</v>
      </c>
      <c r="I295" t="s">
        <v>51</v>
      </c>
      <c r="J295" t="s">
        <v>34</v>
      </c>
      <c r="K295" t="s">
        <v>85</v>
      </c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71</v>
      </c>
      <c r="R295">
        <v>6</v>
      </c>
      <c r="S295">
        <f>SUM(Table2[[#This Row],[TotalMiles]:[Revenue]])</f>
        <v>5614</v>
      </c>
      <c r="T295" t="str">
        <f>IF(Table2[[#This Row],[Revenue]] &gt; 5000, "High Revenue", "")</f>
        <v/>
      </c>
      <c r="U295" t="str">
        <f t="shared" si="4"/>
        <v>JAYDOX</v>
      </c>
    </row>
    <row r="296" spans="1:21">
      <c r="A296">
        <v>10295</v>
      </c>
      <c r="B296">
        <v>1</v>
      </c>
      <c r="C296">
        <v>8</v>
      </c>
      <c r="D296" t="s">
        <v>571</v>
      </c>
      <c r="E296" t="s">
        <v>355</v>
      </c>
      <c r="F296" t="s">
        <v>55</v>
      </c>
      <c r="G296" t="s">
        <v>24</v>
      </c>
      <c r="H296">
        <v>2</v>
      </c>
      <c r="I296" t="s">
        <v>56</v>
      </c>
      <c r="J296" t="s">
        <v>47</v>
      </c>
      <c r="K296" t="s">
        <v>356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89</v>
      </c>
      <c r="R296">
        <v>8</v>
      </c>
      <c r="S296">
        <f>SUM(Table2[[#This Row],[TotalMiles]:[Revenue]])</f>
        <v>9323</v>
      </c>
      <c r="T296" t="str">
        <f>IF(Table2[[#This Row],[Revenue]] &gt; 5000, "High Revenue", "")</f>
        <v/>
      </c>
      <c r="U296" t="str">
        <f t="shared" si="4"/>
        <v>O-TOM</v>
      </c>
    </row>
    <row r="297" spans="1:21">
      <c r="A297">
        <v>10296</v>
      </c>
      <c r="B297">
        <v>1</v>
      </c>
      <c r="C297">
        <v>7</v>
      </c>
      <c r="D297" t="s">
        <v>572</v>
      </c>
      <c r="E297" t="s">
        <v>473</v>
      </c>
      <c r="F297" t="s">
        <v>60</v>
      </c>
      <c r="G297" t="s">
        <v>47</v>
      </c>
      <c r="H297">
        <v>2</v>
      </c>
      <c r="I297" t="s">
        <v>31</v>
      </c>
      <c r="J297" t="s">
        <v>32</v>
      </c>
      <c r="K297" t="s">
        <v>187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28</v>
      </c>
      <c r="R297">
        <v>1</v>
      </c>
      <c r="S297">
        <f>SUM(Table2[[#This Row],[TotalMiles]:[Revenue]])</f>
        <v>15025</v>
      </c>
      <c r="T297" t="str">
        <f>IF(Table2[[#This Row],[Revenue]] &gt; 5000, "High Revenue", "")</f>
        <v>High Revenue</v>
      </c>
      <c r="U297" t="str">
        <f t="shared" si="4"/>
        <v>CANEX</v>
      </c>
    </row>
    <row r="298" spans="1:21">
      <c r="A298">
        <v>10297</v>
      </c>
      <c r="B298">
        <v>1</v>
      </c>
      <c r="C298">
        <v>8</v>
      </c>
      <c r="D298" t="s">
        <v>573</v>
      </c>
      <c r="E298" t="s">
        <v>376</v>
      </c>
      <c r="F298" t="s">
        <v>64</v>
      </c>
      <c r="G298" t="s">
        <v>34</v>
      </c>
      <c r="H298">
        <v>4</v>
      </c>
      <c r="I298" t="s">
        <v>65</v>
      </c>
      <c r="J298" t="s">
        <v>32</v>
      </c>
      <c r="K298" t="s">
        <v>286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28</v>
      </c>
      <c r="R298">
        <v>5</v>
      </c>
      <c r="S298">
        <f>SUM(Table2[[#This Row],[TotalMiles]:[Revenue]])</f>
        <v>4733</v>
      </c>
      <c r="T298" t="str">
        <f>IF(Table2[[#This Row],[Revenue]] &gt; 5000, "High Revenue", "")</f>
        <v/>
      </c>
      <c r="U298" t="str">
        <f t="shared" si="4"/>
        <v>VILLAHOUSE</v>
      </c>
    </row>
    <row r="299" spans="1:21">
      <c r="A299">
        <v>10298</v>
      </c>
      <c r="B299">
        <v>1</v>
      </c>
      <c r="C299">
        <v>7</v>
      </c>
      <c r="D299" t="s">
        <v>574</v>
      </c>
      <c r="E299" t="s">
        <v>50</v>
      </c>
      <c r="F299" t="s">
        <v>56</v>
      </c>
      <c r="G299" t="s">
        <v>47</v>
      </c>
      <c r="H299">
        <v>2</v>
      </c>
      <c r="I299" t="s">
        <v>69</v>
      </c>
      <c r="J299" t="s">
        <v>24</v>
      </c>
      <c r="K299" t="s">
        <v>117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28</v>
      </c>
      <c r="R299">
        <v>8</v>
      </c>
      <c r="S299">
        <f>SUM(Table2[[#This Row],[TotalMiles]:[Revenue]])</f>
        <v>1301</v>
      </c>
      <c r="T299" t="str">
        <f>IF(Table2[[#This Row],[Revenue]] &gt; 5000, "High Revenue", "")</f>
        <v/>
      </c>
      <c r="U299" t="str">
        <f t="shared" si="4"/>
        <v>TEMPFAN</v>
      </c>
    </row>
    <row r="300" spans="1:21">
      <c r="A300">
        <v>10299</v>
      </c>
      <c r="B300">
        <v>2</v>
      </c>
      <c r="C300">
        <v>7</v>
      </c>
      <c r="D300" t="s">
        <v>575</v>
      </c>
      <c r="E300" t="s">
        <v>442</v>
      </c>
      <c r="F300" t="s">
        <v>65</v>
      </c>
      <c r="G300" t="s">
        <v>32</v>
      </c>
      <c r="H300">
        <v>5</v>
      </c>
      <c r="I300" t="s">
        <v>74</v>
      </c>
      <c r="J300" t="s">
        <v>24</v>
      </c>
      <c r="K300" t="s">
        <v>301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71</v>
      </c>
      <c r="R300">
        <v>2</v>
      </c>
      <c r="S300">
        <f>SUM(Table2[[#This Row],[TotalMiles]:[Revenue]])</f>
        <v>15167</v>
      </c>
      <c r="T300" t="str">
        <f>IF(Table2[[#This Row],[Revenue]] &gt; 5000, "High Revenue", "")</f>
        <v>High Revenue</v>
      </c>
      <c r="U300" t="str">
        <f t="shared" si="4"/>
        <v>VIVAZIM</v>
      </c>
    </row>
    <row r="301" spans="1:21">
      <c r="A301">
        <v>10300</v>
      </c>
      <c r="B301">
        <v>1</v>
      </c>
      <c r="C301">
        <v>6</v>
      </c>
      <c r="D301" t="s">
        <v>576</v>
      </c>
      <c r="E301" t="s">
        <v>577</v>
      </c>
      <c r="F301" t="s">
        <v>78</v>
      </c>
      <c r="G301" t="s">
        <v>32</v>
      </c>
      <c r="H301">
        <v>6</v>
      </c>
      <c r="I301" t="s">
        <v>64</v>
      </c>
      <c r="J301" t="s">
        <v>34</v>
      </c>
      <c r="K301" t="s">
        <v>249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71</v>
      </c>
      <c r="R301">
        <v>2</v>
      </c>
      <c r="S301">
        <f>SUM(Table2[[#This Row],[TotalMiles]:[Revenue]])</f>
        <v>17949</v>
      </c>
      <c r="T301" t="str">
        <f>IF(Table2[[#This Row],[Revenue]] &gt; 5000, "High Revenue", "")</f>
        <v>High Revenue</v>
      </c>
      <c r="U301" t="str">
        <f t="shared" si="4"/>
        <v>CITYDEXON</v>
      </c>
    </row>
    <row r="302" spans="1:21">
      <c r="A302">
        <v>10301</v>
      </c>
      <c r="B302">
        <v>2</v>
      </c>
      <c r="C302">
        <v>6</v>
      </c>
      <c r="D302" t="s">
        <v>578</v>
      </c>
      <c r="E302" t="s">
        <v>425</v>
      </c>
      <c r="F302" t="s">
        <v>51</v>
      </c>
      <c r="G302" t="s">
        <v>34</v>
      </c>
      <c r="H302">
        <v>3</v>
      </c>
      <c r="I302" t="s">
        <v>46</v>
      </c>
      <c r="J302" t="s">
        <v>47</v>
      </c>
      <c r="K302" t="s">
        <v>425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28</v>
      </c>
      <c r="R302">
        <v>4</v>
      </c>
      <c r="S302">
        <f>SUM(Table2[[#This Row],[TotalMiles]:[Revenue]])</f>
        <v>13761</v>
      </c>
      <c r="T302" t="str">
        <f>IF(Table2[[#This Row],[Revenue]] &gt; 5000, "High Revenue", "")</f>
        <v>High Revenue</v>
      </c>
      <c r="U302" t="str">
        <f t="shared" si="4"/>
        <v>ITTAM</v>
      </c>
    </row>
    <row r="303" spans="1:21">
      <c r="A303">
        <v>10302</v>
      </c>
      <c r="B303">
        <v>2</v>
      </c>
      <c r="C303">
        <v>4</v>
      </c>
      <c r="D303" t="s">
        <v>579</v>
      </c>
      <c r="E303" t="s">
        <v>132</v>
      </c>
      <c r="F303" t="s">
        <v>43</v>
      </c>
      <c r="G303" t="s">
        <v>34</v>
      </c>
      <c r="H303">
        <v>4</v>
      </c>
      <c r="I303" t="s">
        <v>78</v>
      </c>
      <c r="J303" t="s">
        <v>32</v>
      </c>
      <c r="K303" t="s">
        <v>456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28</v>
      </c>
      <c r="R303">
        <v>4</v>
      </c>
      <c r="S303">
        <f>SUM(Table2[[#This Row],[TotalMiles]:[Revenue]])</f>
        <v>5650</v>
      </c>
      <c r="T303" t="str">
        <f>IF(Table2[[#This Row],[Revenue]] &gt; 5000, "High Revenue", "")</f>
        <v/>
      </c>
      <c r="U303" t="str">
        <f t="shared" si="4"/>
        <v>SALTLAB</v>
      </c>
    </row>
    <row r="304" spans="1:21">
      <c r="A304">
        <v>10303</v>
      </c>
      <c r="B304">
        <v>1</v>
      </c>
      <c r="C304">
        <v>6</v>
      </c>
      <c r="D304" t="s">
        <v>580</v>
      </c>
      <c r="E304" t="s">
        <v>135</v>
      </c>
      <c r="F304" t="s">
        <v>88</v>
      </c>
      <c r="G304" t="s">
        <v>32</v>
      </c>
      <c r="H304">
        <v>2</v>
      </c>
      <c r="I304" t="s">
        <v>23</v>
      </c>
      <c r="J304" t="s">
        <v>24</v>
      </c>
      <c r="K304" t="s">
        <v>465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28</v>
      </c>
      <c r="R304">
        <v>1</v>
      </c>
      <c r="S304">
        <f>SUM(Table2[[#This Row],[TotalMiles]:[Revenue]])</f>
        <v>2983</v>
      </c>
      <c r="T304" t="str">
        <f>IF(Table2[[#This Row],[Revenue]] &gt; 5000, "High Revenue", "")</f>
        <v/>
      </c>
      <c r="U304" t="str">
        <f t="shared" si="4"/>
        <v>CONEHOTICE</v>
      </c>
    </row>
    <row r="305" spans="1:21">
      <c r="A305">
        <v>10304</v>
      </c>
      <c r="B305">
        <v>2</v>
      </c>
      <c r="C305">
        <v>5</v>
      </c>
      <c r="D305" t="s">
        <v>581</v>
      </c>
      <c r="E305" t="s">
        <v>267</v>
      </c>
      <c r="F305" t="s">
        <v>92</v>
      </c>
      <c r="G305" t="s">
        <v>26</v>
      </c>
      <c r="H305">
        <v>2</v>
      </c>
      <c r="I305" t="s">
        <v>60</v>
      </c>
      <c r="J305" t="s">
        <v>47</v>
      </c>
      <c r="K305" t="s">
        <v>248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28</v>
      </c>
      <c r="R305">
        <v>7</v>
      </c>
      <c r="S305">
        <f>SUM(Table2[[#This Row],[TotalMiles]:[Revenue]])</f>
        <v>11502</v>
      </c>
      <c r="T305" t="str">
        <f>IF(Table2[[#This Row],[Revenue]] &gt; 5000, "High Revenue", "")</f>
        <v>High Revenue</v>
      </c>
      <c r="U305" t="str">
        <f t="shared" si="4"/>
        <v>ITCANTRANS</v>
      </c>
    </row>
    <row r="306" spans="1:21">
      <c r="A306">
        <v>10305</v>
      </c>
      <c r="B306">
        <v>1</v>
      </c>
      <c r="C306">
        <v>4</v>
      </c>
      <c r="D306" t="s">
        <v>582</v>
      </c>
      <c r="E306" t="s">
        <v>540</v>
      </c>
      <c r="F306" t="s">
        <v>96</v>
      </c>
      <c r="G306" t="s">
        <v>26</v>
      </c>
      <c r="H306">
        <v>2</v>
      </c>
      <c r="I306" t="s">
        <v>97</v>
      </c>
      <c r="J306" t="s">
        <v>34</v>
      </c>
      <c r="K306" t="s">
        <v>545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28</v>
      </c>
      <c r="R306">
        <v>8</v>
      </c>
      <c r="S306">
        <f>SUM(Table2[[#This Row],[TotalMiles]:[Revenue]])</f>
        <v>12489</v>
      </c>
      <c r="T306" t="str">
        <f>IF(Table2[[#This Row],[Revenue]] &gt; 5000, "High Revenue", "")</f>
        <v/>
      </c>
      <c r="U306" t="str">
        <f t="shared" si="4"/>
        <v>BLUE-TECH</v>
      </c>
    </row>
    <row r="307" spans="1:21">
      <c r="A307">
        <v>10306</v>
      </c>
      <c r="B307">
        <v>1</v>
      </c>
      <c r="C307">
        <v>6</v>
      </c>
      <c r="D307" t="s">
        <v>583</v>
      </c>
      <c r="E307" t="s">
        <v>63</v>
      </c>
      <c r="F307" t="s">
        <v>25</v>
      </c>
      <c r="G307" t="s">
        <v>26</v>
      </c>
      <c r="H307">
        <v>4</v>
      </c>
      <c r="I307" t="s">
        <v>55</v>
      </c>
      <c r="J307" t="s">
        <v>24</v>
      </c>
      <c r="K307" t="s">
        <v>152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28</v>
      </c>
      <c r="R307">
        <v>10</v>
      </c>
      <c r="S307">
        <f>SUM(Table2[[#This Row],[TotalMiles]:[Revenue]])</f>
        <v>9608</v>
      </c>
      <c r="T307" t="str">
        <f>IF(Table2[[#This Row],[Revenue]] &gt; 5000, "High Revenue", "")</f>
        <v/>
      </c>
      <c r="U307" t="str">
        <f t="shared" si="4"/>
        <v>UNAHIGH</v>
      </c>
    </row>
    <row r="308" spans="1:21">
      <c r="A308">
        <v>10307</v>
      </c>
      <c r="B308">
        <v>2</v>
      </c>
      <c r="C308">
        <v>4</v>
      </c>
      <c r="D308" t="s">
        <v>584</v>
      </c>
      <c r="E308" t="s">
        <v>163</v>
      </c>
      <c r="F308" t="s">
        <v>69</v>
      </c>
      <c r="G308" t="s">
        <v>24</v>
      </c>
      <c r="H308">
        <v>2</v>
      </c>
      <c r="I308" t="s">
        <v>96</v>
      </c>
      <c r="J308" t="s">
        <v>26</v>
      </c>
      <c r="K308" t="s">
        <v>224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28</v>
      </c>
      <c r="R308">
        <v>7</v>
      </c>
      <c r="S308">
        <f>SUM(Table2[[#This Row],[TotalMiles]:[Revenue]])</f>
        <v>16027</v>
      </c>
      <c r="T308" t="str">
        <f>IF(Table2[[#This Row],[Revenue]] &gt; 5000, "High Revenue", "")</f>
        <v>High Revenue</v>
      </c>
      <c r="U308" t="str">
        <f t="shared" si="4"/>
        <v>OPENZAP</v>
      </c>
    </row>
    <row r="309" spans="1:21">
      <c r="A309">
        <v>10308</v>
      </c>
      <c r="B309">
        <v>1</v>
      </c>
      <c r="C309">
        <v>7</v>
      </c>
      <c r="D309" t="s">
        <v>585</v>
      </c>
      <c r="E309" t="s">
        <v>586</v>
      </c>
      <c r="F309" t="s">
        <v>107</v>
      </c>
      <c r="G309" t="s">
        <v>24</v>
      </c>
      <c r="H309">
        <v>1</v>
      </c>
      <c r="I309" t="s">
        <v>108</v>
      </c>
      <c r="J309" t="s">
        <v>109</v>
      </c>
      <c r="K309" t="s">
        <v>196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28</v>
      </c>
      <c r="R309">
        <v>1</v>
      </c>
      <c r="S309">
        <f>SUM(Table2[[#This Row],[TotalMiles]:[Revenue]])</f>
        <v>12703</v>
      </c>
      <c r="T309" t="str">
        <f>IF(Table2[[#This Row],[Revenue]] &gt; 5000, "High Revenue", "")</f>
        <v>High Revenue</v>
      </c>
      <c r="U309" t="str">
        <f t="shared" si="4"/>
        <v>REDOZETAM</v>
      </c>
    </row>
    <row r="310" spans="1:21">
      <c r="A310">
        <v>10309</v>
      </c>
      <c r="B310">
        <v>1</v>
      </c>
      <c r="C310">
        <v>6</v>
      </c>
      <c r="D310" t="s">
        <v>587</v>
      </c>
      <c r="E310" t="s">
        <v>41</v>
      </c>
      <c r="F310" t="s">
        <v>97</v>
      </c>
      <c r="G310" t="s">
        <v>34</v>
      </c>
      <c r="H310">
        <v>2</v>
      </c>
      <c r="I310" t="s">
        <v>92</v>
      </c>
      <c r="J310" t="s">
        <v>26</v>
      </c>
      <c r="K310" t="s">
        <v>106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28</v>
      </c>
      <c r="R310">
        <v>10</v>
      </c>
      <c r="S310">
        <f>SUM(Table2[[#This Row],[TotalMiles]:[Revenue]])</f>
        <v>8353</v>
      </c>
      <c r="T310" t="str">
        <f>IF(Table2[[#This Row],[Revenue]] &gt; 5000, "High Revenue", "")</f>
        <v/>
      </c>
      <c r="U310" t="str">
        <f t="shared" si="4"/>
        <v>CONERANRON</v>
      </c>
    </row>
    <row r="311" spans="1:21">
      <c r="A311">
        <v>10310</v>
      </c>
      <c r="B311">
        <v>1</v>
      </c>
      <c r="C311">
        <v>4</v>
      </c>
      <c r="D311" t="s">
        <v>588</v>
      </c>
      <c r="E311" t="s">
        <v>237</v>
      </c>
      <c r="F311" t="s">
        <v>38</v>
      </c>
      <c r="G311" t="s">
        <v>34</v>
      </c>
      <c r="H311">
        <v>5</v>
      </c>
      <c r="I311" t="s">
        <v>42</v>
      </c>
      <c r="J311" t="s">
        <v>34</v>
      </c>
      <c r="K311" t="s">
        <v>273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71</v>
      </c>
      <c r="R311">
        <v>4</v>
      </c>
      <c r="S311">
        <f>SUM(Table2[[#This Row],[TotalMiles]:[Revenue]])</f>
        <v>7789</v>
      </c>
      <c r="T311" t="str">
        <f>IF(Table2[[#This Row],[Revenue]] &gt; 5000, "High Revenue", "")</f>
        <v/>
      </c>
      <c r="U311" t="str">
        <f t="shared" si="4"/>
        <v>ZEN-HOLDINGS</v>
      </c>
    </row>
    <row r="312" spans="1:21">
      <c r="A312">
        <v>10311</v>
      </c>
      <c r="B312">
        <v>1</v>
      </c>
      <c r="C312">
        <v>5</v>
      </c>
      <c r="D312" t="s">
        <v>589</v>
      </c>
      <c r="E312" t="s">
        <v>121</v>
      </c>
      <c r="F312" t="s">
        <v>74</v>
      </c>
      <c r="G312" t="s">
        <v>24</v>
      </c>
      <c r="H312">
        <v>6</v>
      </c>
      <c r="I312" t="s">
        <v>107</v>
      </c>
      <c r="J312" t="s">
        <v>24</v>
      </c>
      <c r="K312" t="s">
        <v>590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71</v>
      </c>
      <c r="R312">
        <v>10</v>
      </c>
      <c r="S312">
        <f>SUM(Table2[[#This Row],[TotalMiles]:[Revenue]])</f>
        <v>17455</v>
      </c>
      <c r="T312" t="str">
        <f>IF(Table2[[#This Row],[Revenue]] &gt; 5000, "High Revenue", "")</f>
        <v>High Revenue</v>
      </c>
      <c r="U312" t="str">
        <f t="shared" si="4"/>
        <v>WAREBAM</v>
      </c>
    </row>
    <row r="313" spans="1:21">
      <c r="A313">
        <v>10312</v>
      </c>
      <c r="B313">
        <v>1</v>
      </c>
      <c r="C313">
        <v>8</v>
      </c>
      <c r="D313" t="s">
        <v>591</v>
      </c>
      <c r="E313" t="s">
        <v>545</v>
      </c>
      <c r="F313" t="s">
        <v>108</v>
      </c>
      <c r="G313" t="s">
        <v>109</v>
      </c>
      <c r="H313">
        <v>8</v>
      </c>
      <c r="I313" t="s">
        <v>88</v>
      </c>
      <c r="J313" t="s">
        <v>32</v>
      </c>
      <c r="K313" t="s">
        <v>502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71</v>
      </c>
      <c r="R313">
        <v>6</v>
      </c>
      <c r="S313">
        <f>SUM(Table2[[#This Row],[TotalMiles]:[Revenue]])</f>
        <v>6542</v>
      </c>
      <c r="T313" t="str">
        <f>IF(Table2[[#This Row],[Revenue]] &gt; 5000, "High Revenue", "")</f>
        <v/>
      </c>
      <c r="U313" t="str">
        <f t="shared" si="4"/>
        <v>ZATHLANE</v>
      </c>
    </row>
    <row r="314" spans="1:21">
      <c r="A314">
        <v>10313</v>
      </c>
      <c r="B314">
        <v>2</v>
      </c>
      <c r="C314">
        <v>8</v>
      </c>
      <c r="D314" t="s">
        <v>592</v>
      </c>
      <c r="E314" t="s">
        <v>87</v>
      </c>
      <c r="F314" t="s">
        <v>23</v>
      </c>
      <c r="G314" t="s">
        <v>24</v>
      </c>
      <c r="H314">
        <v>5</v>
      </c>
      <c r="I314" t="s">
        <v>25</v>
      </c>
      <c r="J314" t="s">
        <v>26</v>
      </c>
      <c r="K314" t="s">
        <v>111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71</v>
      </c>
      <c r="R314">
        <v>4</v>
      </c>
      <c r="S314">
        <f>SUM(Table2[[#This Row],[TotalMiles]:[Revenue]])</f>
        <v>6759</v>
      </c>
      <c r="T314" t="str">
        <f>IF(Table2[[#This Row],[Revenue]] &gt; 5000, "High Revenue", "")</f>
        <v/>
      </c>
      <c r="U314" t="str">
        <f t="shared" si="4"/>
        <v>HAYHOLDING</v>
      </c>
    </row>
    <row r="315" spans="1:21">
      <c r="A315">
        <v>10314</v>
      </c>
      <c r="B315">
        <v>1</v>
      </c>
      <c r="C315">
        <v>8</v>
      </c>
      <c r="D315" t="s">
        <v>593</v>
      </c>
      <c r="E315" t="s">
        <v>307</v>
      </c>
      <c r="F315" t="s">
        <v>31</v>
      </c>
      <c r="G315" t="s">
        <v>32</v>
      </c>
      <c r="H315">
        <v>10</v>
      </c>
      <c r="I315" t="s">
        <v>33</v>
      </c>
      <c r="J315" t="s">
        <v>34</v>
      </c>
      <c r="K315" t="s">
        <v>85</v>
      </c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71</v>
      </c>
      <c r="R315">
        <v>10</v>
      </c>
      <c r="S315">
        <f>SUM(Table2[[#This Row],[TotalMiles]:[Revenue]])</f>
        <v>15904</v>
      </c>
      <c r="T315" t="str">
        <f>IF(Table2[[#This Row],[Revenue]] &gt; 5000, "High Revenue", "")</f>
        <v>High Revenue</v>
      </c>
      <c r="U315" t="str">
        <f t="shared" si="4"/>
        <v>FINLUX</v>
      </c>
    </row>
    <row r="316" spans="1:21">
      <c r="A316">
        <v>10315</v>
      </c>
      <c r="B316">
        <v>1</v>
      </c>
      <c r="C316">
        <v>5</v>
      </c>
      <c r="D316" t="s">
        <v>594</v>
      </c>
      <c r="E316" t="s">
        <v>138</v>
      </c>
      <c r="F316" t="s">
        <v>33</v>
      </c>
      <c r="G316" t="s">
        <v>34</v>
      </c>
      <c r="H316">
        <v>2</v>
      </c>
      <c r="I316" t="s">
        <v>38</v>
      </c>
      <c r="J316" t="s">
        <v>34</v>
      </c>
      <c r="K316" t="s">
        <v>150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89</v>
      </c>
      <c r="R316">
        <v>10</v>
      </c>
      <c r="S316">
        <f>SUM(Table2[[#This Row],[TotalMiles]:[Revenue]])</f>
        <v>11853</v>
      </c>
      <c r="T316" t="str">
        <f>IF(Table2[[#This Row],[Revenue]] &gt; 5000, "High Revenue", "")</f>
        <v>High Revenue</v>
      </c>
      <c r="U316" t="str">
        <f t="shared" si="4"/>
        <v>ZAMLANE</v>
      </c>
    </row>
    <row r="317" spans="1:21">
      <c r="A317">
        <v>10316</v>
      </c>
      <c r="B317">
        <v>2</v>
      </c>
      <c r="C317">
        <v>4</v>
      </c>
      <c r="D317" t="s">
        <v>595</v>
      </c>
      <c r="E317" t="s">
        <v>224</v>
      </c>
      <c r="F317" t="s">
        <v>42</v>
      </c>
      <c r="G317" t="s">
        <v>34</v>
      </c>
      <c r="H317">
        <v>2</v>
      </c>
      <c r="I317" t="s">
        <v>43</v>
      </c>
      <c r="J317" t="s">
        <v>34</v>
      </c>
      <c r="K317" t="s">
        <v>161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28</v>
      </c>
      <c r="R317">
        <v>10</v>
      </c>
      <c r="S317">
        <f>SUM(Table2[[#This Row],[TotalMiles]:[Revenue]])</f>
        <v>12116</v>
      </c>
      <c r="T317" t="str">
        <f>IF(Table2[[#This Row],[Revenue]] &gt; 5000, "High Revenue", "")</f>
        <v/>
      </c>
      <c r="U317" t="str">
        <f t="shared" si="4"/>
        <v>VIACANE</v>
      </c>
    </row>
    <row r="318" spans="1:21">
      <c r="A318">
        <v>10317</v>
      </c>
      <c r="B318">
        <v>2</v>
      </c>
      <c r="C318">
        <v>7</v>
      </c>
      <c r="D318" t="s">
        <v>596</v>
      </c>
      <c r="E318" t="s">
        <v>501</v>
      </c>
      <c r="F318" t="s">
        <v>46</v>
      </c>
      <c r="G318" t="s">
        <v>47</v>
      </c>
      <c r="H318">
        <v>2</v>
      </c>
      <c r="I318" t="s">
        <v>48</v>
      </c>
      <c r="J318" t="s">
        <v>34</v>
      </c>
      <c r="K318" t="s">
        <v>302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28</v>
      </c>
      <c r="R318">
        <v>2</v>
      </c>
      <c r="S318">
        <f>SUM(Table2[[#This Row],[TotalMiles]:[Revenue]])</f>
        <v>5751</v>
      </c>
      <c r="T318" t="str">
        <f>IF(Table2[[#This Row],[Revenue]] &gt; 5000, "High Revenue", "")</f>
        <v/>
      </c>
      <c r="U318" t="str">
        <f t="shared" si="4"/>
        <v>GOGOKEYING</v>
      </c>
    </row>
    <row r="319" spans="1:21">
      <c r="A319">
        <v>10318</v>
      </c>
      <c r="B319">
        <v>1</v>
      </c>
      <c r="C319">
        <v>8</v>
      </c>
      <c r="D319" t="s">
        <v>597</v>
      </c>
      <c r="E319" t="s">
        <v>230</v>
      </c>
      <c r="F319" t="s">
        <v>48</v>
      </c>
      <c r="G319" t="s">
        <v>34</v>
      </c>
      <c r="H319">
        <v>3</v>
      </c>
      <c r="I319" t="s">
        <v>51</v>
      </c>
      <c r="J319" t="s">
        <v>34</v>
      </c>
      <c r="K319" t="s">
        <v>264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28</v>
      </c>
      <c r="R319">
        <v>4</v>
      </c>
      <c r="S319">
        <f>SUM(Table2[[#This Row],[TotalMiles]:[Revenue]])</f>
        <v>15531</v>
      </c>
      <c r="T319" t="str">
        <f>IF(Table2[[#This Row],[Revenue]] &gt; 5000, "High Revenue", "")</f>
        <v>High Revenue</v>
      </c>
      <c r="U319" t="str">
        <f t="shared" si="4"/>
        <v>TINRON</v>
      </c>
    </row>
    <row r="320" spans="1:21">
      <c r="A320">
        <v>10319</v>
      </c>
      <c r="B320">
        <v>1</v>
      </c>
      <c r="C320">
        <v>4</v>
      </c>
      <c r="D320" t="s">
        <v>598</v>
      </c>
      <c r="E320" t="s">
        <v>407</v>
      </c>
      <c r="F320" t="s">
        <v>55</v>
      </c>
      <c r="G320" t="s">
        <v>24</v>
      </c>
      <c r="H320">
        <v>10</v>
      </c>
      <c r="I320" t="s">
        <v>56</v>
      </c>
      <c r="J320" t="s">
        <v>47</v>
      </c>
      <c r="K320" t="s">
        <v>516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71</v>
      </c>
      <c r="R320">
        <v>10</v>
      </c>
      <c r="S320">
        <f>SUM(Table2[[#This Row],[TotalMiles]:[Revenue]])</f>
        <v>9360</v>
      </c>
      <c r="T320" t="str">
        <f>IF(Table2[[#This Row],[Revenue]] &gt; 5000, "High Revenue", "")</f>
        <v/>
      </c>
      <c r="U320" t="str">
        <f t="shared" si="4"/>
        <v>CANACE</v>
      </c>
    </row>
    <row r="321" spans="1:21">
      <c r="A321">
        <v>10320</v>
      </c>
      <c r="B321">
        <v>2</v>
      </c>
      <c r="C321">
        <v>4</v>
      </c>
      <c r="D321" t="s">
        <v>599</v>
      </c>
      <c r="E321" t="s">
        <v>145</v>
      </c>
      <c r="F321" t="s">
        <v>60</v>
      </c>
      <c r="G321" t="s">
        <v>47</v>
      </c>
      <c r="H321">
        <v>10</v>
      </c>
      <c r="I321" t="s">
        <v>31</v>
      </c>
      <c r="J321" t="s">
        <v>32</v>
      </c>
      <c r="K321" t="s">
        <v>600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71</v>
      </c>
      <c r="R321">
        <v>4</v>
      </c>
      <c r="S321">
        <f>SUM(Table2[[#This Row],[TotalMiles]:[Revenue]])</f>
        <v>-1403</v>
      </c>
      <c r="T321" t="str">
        <f>IF(Table2[[#This Row],[Revenue]] &gt; 5000, "High Revenue", "")</f>
        <v/>
      </c>
      <c r="U321" t="str">
        <f t="shared" si="4"/>
        <v>DONWARE</v>
      </c>
    </row>
    <row r="322" spans="1:21">
      <c r="A322">
        <v>10321</v>
      </c>
      <c r="B322">
        <v>1</v>
      </c>
      <c r="C322">
        <v>7</v>
      </c>
      <c r="D322" t="s">
        <v>601</v>
      </c>
      <c r="E322" t="s">
        <v>470</v>
      </c>
      <c r="F322" t="s">
        <v>64</v>
      </c>
      <c r="G322" t="s">
        <v>34</v>
      </c>
      <c r="H322">
        <v>4</v>
      </c>
      <c r="I322" t="s">
        <v>65</v>
      </c>
      <c r="J322" t="s">
        <v>32</v>
      </c>
      <c r="K322" t="s">
        <v>63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28</v>
      </c>
      <c r="R322">
        <v>5</v>
      </c>
      <c r="S322">
        <f>SUM(Table2[[#This Row],[TotalMiles]:[Revenue]])</f>
        <v>5644</v>
      </c>
      <c r="T322" t="str">
        <f>IF(Table2[[#This Row],[Revenue]] &gt; 5000, "High Revenue", "")</f>
        <v/>
      </c>
      <c r="U322" t="str">
        <f t="shared" ref="U322:U385" si="5">UPPER(D322)</f>
        <v>LINETONE</v>
      </c>
    </row>
    <row r="323" spans="1:21">
      <c r="A323">
        <v>10322</v>
      </c>
      <c r="B323">
        <v>2</v>
      </c>
      <c r="C323">
        <v>4</v>
      </c>
      <c r="D323" t="s">
        <v>602</v>
      </c>
      <c r="E323" t="s">
        <v>54</v>
      </c>
      <c r="F323" t="s">
        <v>56</v>
      </c>
      <c r="G323" t="s">
        <v>47</v>
      </c>
      <c r="H323">
        <v>3</v>
      </c>
      <c r="I323" t="s">
        <v>69</v>
      </c>
      <c r="J323" t="s">
        <v>24</v>
      </c>
      <c r="K323" t="s">
        <v>125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28</v>
      </c>
      <c r="R323">
        <v>5</v>
      </c>
      <c r="S323">
        <f>SUM(Table2[[#This Row],[TotalMiles]:[Revenue]])</f>
        <v>12751</v>
      </c>
      <c r="T323" t="str">
        <f>IF(Table2[[#This Row],[Revenue]] &gt; 5000, "High Revenue", "")</f>
        <v/>
      </c>
      <c r="U323" t="str">
        <f t="shared" si="5"/>
        <v>TANTECHI</v>
      </c>
    </row>
    <row r="324" spans="1:21">
      <c r="A324">
        <v>10323</v>
      </c>
      <c r="B324">
        <v>2</v>
      </c>
      <c r="C324">
        <v>7</v>
      </c>
      <c r="D324" t="s">
        <v>603</v>
      </c>
      <c r="E324" t="s">
        <v>296</v>
      </c>
      <c r="F324" t="s">
        <v>65</v>
      </c>
      <c r="G324" t="s">
        <v>32</v>
      </c>
      <c r="H324">
        <v>1</v>
      </c>
      <c r="I324" t="s">
        <v>74</v>
      </c>
      <c r="J324" t="s">
        <v>24</v>
      </c>
      <c r="K324" t="s">
        <v>179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28</v>
      </c>
      <c r="R324">
        <v>6</v>
      </c>
      <c r="S324">
        <f>SUM(Table2[[#This Row],[TotalMiles]:[Revenue]])</f>
        <v>12533</v>
      </c>
      <c r="T324" t="str">
        <f>IF(Table2[[#This Row],[Revenue]] &gt; 5000, "High Revenue", "")</f>
        <v>High Revenue</v>
      </c>
      <c r="U324" t="str">
        <f t="shared" si="5"/>
        <v>GOLDENTECHI</v>
      </c>
    </row>
    <row r="325" spans="1:21">
      <c r="A325">
        <v>10324</v>
      </c>
      <c r="B325">
        <v>2</v>
      </c>
      <c r="C325">
        <v>5</v>
      </c>
      <c r="D325" t="s">
        <v>604</v>
      </c>
      <c r="E325" t="s">
        <v>138</v>
      </c>
      <c r="F325" t="s">
        <v>78</v>
      </c>
      <c r="G325" t="s">
        <v>32</v>
      </c>
      <c r="H325">
        <v>4</v>
      </c>
      <c r="I325" t="s">
        <v>64</v>
      </c>
      <c r="J325" t="s">
        <v>34</v>
      </c>
      <c r="K325" t="s">
        <v>319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28</v>
      </c>
      <c r="R325">
        <v>5</v>
      </c>
      <c r="S325">
        <f>SUM(Table2[[#This Row],[TotalMiles]:[Revenue]])</f>
        <v>7155</v>
      </c>
      <c r="T325" t="str">
        <f>IF(Table2[[#This Row],[Revenue]] &gt; 5000, "High Revenue", "")</f>
        <v/>
      </c>
      <c r="U325" t="str">
        <f t="shared" si="5"/>
        <v>ISELECTRICS</v>
      </c>
    </row>
    <row r="326" spans="1:21">
      <c r="A326">
        <v>10325</v>
      </c>
      <c r="B326">
        <v>2</v>
      </c>
      <c r="C326">
        <v>4</v>
      </c>
      <c r="D326" t="s">
        <v>605</v>
      </c>
      <c r="E326" t="s">
        <v>533</v>
      </c>
      <c r="F326" t="s">
        <v>51</v>
      </c>
      <c r="G326" t="s">
        <v>34</v>
      </c>
      <c r="H326">
        <v>4</v>
      </c>
      <c r="I326" t="s">
        <v>46</v>
      </c>
      <c r="J326" t="s">
        <v>47</v>
      </c>
      <c r="K326" t="s">
        <v>534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28</v>
      </c>
      <c r="R326">
        <v>9</v>
      </c>
      <c r="S326">
        <f>SUM(Table2[[#This Row],[TotalMiles]:[Revenue]])</f>
        <v>-195</v>
      </c>
      <c r="T326" t="str">
        <f>IF(Table2[[#This Row],[Revenue]] &gt; 5000, "High Revenue", "")</f>
        <v/>
      </c>
      <c r="U326" t="str">
        <f t="shared" si="5"/>
        <v>KINICE</v>
      </c>
    </row>
    <row r="327" spans="1:21">
      <c r="A327">
        <v>10326</v>
      </c>
      <c r="B327">
        <v>1</v>
      </c>
      <c r="C327">
        <v>6</v>
      </c>
      <c r="D327" t="s">
        <v>606</v>
      </c>
      <c r="E327" t="s">
        <v>399</v>
      </c>
      <c r="F327" t="s">
        <v>43</v>
      </c>
      <c r="G327" t="s">
        <v>34</v>
      </c>
      <c r="H327">
        <v>4</v>
      </c>
      <c r="I327" t="s">
        <v>78</v>
      </c>
      <c r="J327" t="s">
        <v>32</v>
      </c>
      <c r="K327" t="s">
        <v>262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28</v>
      </c>
      <c r="R327">
        <v>6</v>
      </c>
      <c r="S327">
        <f>SUM(Table2[[#This Row],[TotalMiles]:[Revenue]])</f>
        <v>1268</v>
      </c>
      <c r="T327" t="str">
        <f>IF(Table2[[#This Row],[Revenue]] &gt; 5000, "High Revenue", "")</f>
        <v/>
      </c>
      <c r="U327" t="str">
        <f t="shared" si="5"/>
        <v>BAMGEOHIGH</v>
      </c>
    </row>
    <row r="328" spans="1:21">
      <c r="A328">
        <v>10327</v>
      </c>
      <c r="B328">
        <v>2</v>
      </c>
      <c r="C328">
        <v>8</v>
      </c>
      <c r="D328" t="s">
        <v>607</v>
      </c>
      <c r="E328" t="s">
        <v>358</v>
      </c>
      <c r="F328" t="s">
        <v>88</v>
      </c>
      <c r="G328" t="s">
        <v>32</v>
      </c>
      <c r="H328">
        <v>1</v>
      </c>
      <c r="I328" t="s">
        <v>23</v>
      </c>
      <c r="J328" t="s">
        <v>24</v>
      </c>
      <c r="K328" t="s">
        <v>202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28</v>
      </c>
      <c r="R328">
        <v>4</v>
      </c>
      <c r="S328">
        <f>SUM(Table2[[#This Row],[TotalMiles]:[Revenue]])</f>
        <v>8018</v>
      </c>
      <c r="T328" t="str">
        <f>IF(Table2[[#This Row],[Revenue]] &gt; 5000, "High Revenue", "")</f>
        <v/>
      </c>
      <c r="U328" t="str">
        <f t="shared" si="5"/>
        <v>FUNFINTECH</v>
      </c>
    </row>
    <row r="329" spans="1:21">
      <c r="A329">
        <v>10328</v>
      </c>
      <c r="B329">
        <v>2</v>
      </c>
      <c r="C329">
        <v>5</v>
      </c>
      <c r="D329" t="s">
        <v>608</v>
      </c>
      <c r="E329" t="s">
        <v>483</v>
      </c>
      <c r="F329" t="s">
        <v>92</v>
      </c>
      <c r="G329" t="s">
        <v>26</v>
      </c>
      <c r="H329">
        <v>2</v>
      </c>
      <c r="I329" t="s">
        <v>60</v>
      </c>
      <c r="J329" t="s">
        <v>47</v>
      </c>
      <c r="K329" t="s">
        <v>288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28</v>
      </c>
      <c r="R329">
        <v>3</v>
      </c>
      <c r="S329">
        <f>SUM(Table2[[#This Row],[TotalMiles]:[Revenue]])</f>
        <v>8918</v>
      </c>
      <c r="T329" t="str">
        <f>IF(Table2[[#This Row],[Revenue]] &gt; 5000, "High Revenue", "")</f>
        <v/>
      </c>
      <c r="U329" t="str">
        <f t="shared" si="5"/>
        <v>LATCORE</v>
      </c>
    </row>
    <row r="330" spans="1:21">
      <c r="A330">
        <v>10329</v>
      </c>
      <c r="B330">
        <v>1</v>
      </c>
      <c r="C330">
        <v>6</v>
      </c>
      <c r="D330" t="s">
        <v>21</v>
      </c>
      <c r="E330" t="s">
        <v>144</v>
      </c>
      <c r="F330" t="s">
        <v>96</v>
      </c>
      <c r="G330" t="s">
        <v>26</v>
      </c>
      <c r="H330">
        <v>3</v>
      </c>
      <c r="I330" t="s">
        <v>97</v>
      </c>
      <c r="J330" t="s">
        <v>34</v>
      </c>
      <c r="K330" t="s">
        <v>144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28</v>
      </c>
      <c r="R330">
        <v>8</v>
      </c>
      <c r="S330">
        <f>SUM(Table2[[#This Row],[TotalMiles]:[Revenue]])</f>
        <v>8395</v>
      </c>
      <c r="T330" t="str">
        <f>IF(Table2[[#This Row],[Revenue]] &gt; 5000, "High Revenue", "")</f>
        <v/>
      </c>
      <c r="U330" t="str">
        <f t="shared" si="5"/>
        <v>REDDOIT</v>
      </c>
    </row>
    <row r="331" spans="1:21">
      <c r="A331">
        <v>10330</v>
      </c>
      <c r="B331">
        <v>1</v>
      </c>
      <c r="C331">
        <v>4</v>
      </c>
      <c r="D331" t="s">
        <v>29</v>
      </c>
      <c r="E331" t="s">
        <v>52</v>
      </c>
      <c r="F331" t="s">
        <v>25</v>
      </c>
      <c r="G331" t="s">
        <v>26</v>
      </c>
      <c r="H331">
        <v>8</v>
      </c>
      <c r="I331" t="s">
        <v>55</v>
      </c>
      <c r="J331" t="s">
        <v>24</v>
      </c>
      <c r="K331" t="s">
        <v>200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71</v>
      </c>
      <c r="R331">
        <v>4</v>
      </c>
      <c r="S331">
        <f>SUM(Table2[[#This Row],[TotalMiles]:[Revenue]])</f>
        <v>12000</v>
      </c>
      <c r="T331" t="str">
        <f>IF(Table2[[#This Row],[Revenue]] &gt; 5000, "High Revenue", "")</f>
        <v/>
      </c>
      <c r="U331" t="str">
        <f t="shared" si="5"/>
        <v>PLUSTAX</v>
      </c>
    </row>
    <row r="332" spans="1:21">
      <c r="A332">
        <v>10331</v>
      </c>
      <c r="B332">
        <v>2</v>
      </c>
      <c r="C332">
        <v>5</v>
      </c>
      <c r="D332" t="s">
        <v>36</v>
      </c>
      <c r="E332" t="s">
        <v>227</v>
      </c>
      <c r="F332" t="s">
        <v>69</v>
      </c>
      <c r="G332" t="s">
        <v>24</v>
      </c>
      <c r="H332">
        <v>8</v>
      </c>
      <c r="I332" t="s">
        <v>96</v>
      </c>
      <c r="J332" t="s">
        <v>26</v>
      </c>
      <c r="K332" t="s">
        <v>61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71</v>
      </c>
      <c r="R332">
        <v>6</v>
      </c>
      <c r="S332">
        <f>SUM(Table2[[#This Row],[TotalMiles]:[Revenue]])</f>
        <v>8447</v>
      </c>
      <c r="T332" t="str">
        <f>IF(Table2[[#This Row],[Revenue]] &gt; 5000, "High Revenue", "")</f>
        <v/>
      </c>
      <c r="U332" t="str">
        <f t="shared" si="5"/>
        <v>BAMITY</v>
      </c>
    </row>
    <row r="333" spans="1:21">
      <c r="A333">
        <v>10332</v>
      </c>
      <c r="B333">
        <v>2</v>
      </c>
      <c r="C333">
        <v>4</v>
      </c>
      <c r="D333" t="s">
        <v>40</v>
      </c>
      <c r="E333" t="s">
        <v>161</v>
      </c>
      <c r="F333" t="s">
        <v>107</v>
      </c>
      <c r="G333" t="s">
        <v>24</v>
      </c>
      <c r="H333">
        <v>5</v>
      </c>
      <c r="I333" t="s">
        <v>108</v>
      </c>
      <c r="J333" t="s">
        <v>109</v>
      </c>
      <c r="K333" t="s">
        <v>70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71</v>
      </c>
      <c r="R333">
        <v>2</v>
      </c>
      <c r="S333">
        <f>SUM(Table2[[#This Row],[TotalMiles]:[Revenue]])</f>
        <v>9693</v>
      </c>
      <c r="T333" t="str">
        <f>IF(Table2[[#This Row],[Revenue]] &gt; 5000, "High Revenue", "")</f>
        <v/>
      </c>
      <c r="U333" t="str">
        <f t="shared" si="5"/>
        <v>QUOTELANE</v>
      </c>
    </row>
    <row r="334" spans="1:21">
      <c r="A334">
        <v>10333</v>
      </c>
      <c r="B334">
        <v>1</v>
      </c>
      <c r="C334">
        <v>4</v>
      </c>
      <c r="D334" t="s">
        <v>44</v>
      </c>
      <c r="E334" t="s">
        <v>237</v>
      </c>
      <c r="F334" t="s">
        <v>97</v>
      </c>
      <c r="G334" t="s">
        <v>34</v>
      </c>
      <c r="H334">
        <v>6</v>
      </c>
      <c r="I334" t="s">
        <v>92</v>
      </c>
      <c r="J334" t="s">
        <v>26</v>
      </c>
      <c r="K334" t="s">
        <v>125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71</v>
      </c>
      <c r="R334">
        <v>9</v>
      </c>
      <c r="S334">
        <f>SUM(Table2[[#This Row],[TotalMiles]:[Revenue]])</f>
        <v>10556</v>
      </c>
      <c r="T334" t="str">
        <f>IF(Table2[[#This Row],[Revenue]] &gt; 5000, "High Revenue", "")</f>
        <v/>
      </c>
      <c r="U334" t="str">
        <f t="shared" si="5"/>
        <v>VIATOM</v>
      </c>
    </row>
    <row r="335" spans="1:21">
      <c r="A335">
        <v>10334</v>
      </c>
      <c r="B335">
        <v>2</v>
      </c>
      <c r="C335">
        <v>7</v>
      </c>
      <c r="D335" t="s">
        <v>49</v>
      </c>
      <c r="E335" t="s">
        <v>609</v>
      </c>
      <c r="F335" t="s">
        <v>38</v>
      </c>
      <c r="G335" t="s">
        <v>34</v>
      </c>
      <c r="H335">
        <v>5</v>
      </c>
      <c r="I335" t="s">
        <v>42</v>
      </c>
      <c r="J335" t="s">
        <v>34</v>
      </c>
      <c r="K335" t="s">
        <v>85</v>
      </c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71</v>
      </c>
      <c r="R335">
        <v>6</v>
      </c>
      <c r="S335">
        <f>SUM(Table2[[#This Row],[TotalMiles]:[Revenue]])</f>
        <v>12402</v>
      </c>
      <c r="T335" t="str">
        <f>IF(Table2[[#This Row],[Revenue]] &gt; 5000, "High Revenue", "")</f>
        <v>High Revenue</v>
      </c>
      <c r="U335" t="str">
        <f t="shared" si="5"/>
        <v>SILVERFASE</v>
      </c>
    </row>
    <row r="336" spans="1:21">
      <c r="A336">
        <v>10335</v>
      </c>
      <c r="B336">
        <v>1</v>
      </c>
      <c r="C336">
        <v>6</v>
      </c>
      <c r="D336" t="s">
        <v>53</v>
      </c>
      <c r="E336" t="s">
        <v>281</v>
      </c>
      <c r="F336" t="s">
        <v>74</v>
      </c>
      <c r="G336" t="s">
        <v>24</v>
      </c>
      <c r="H336">
        <v>1</v>
      </c>
      <c r="I336" t="s">
        <v>107</v>
      </c>
      <c r="J336" t="s">
        <v>24</v>
      </c>
      <c r="K336" t="s">
        <v>610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89</v>
      </c>
      <c r="R336">
        <v>8</v>
      </c>
      <c r="S336">
        <f>SUM(Table2[[#This Row],[TotalMiles]:[Revenue]])</f>
        <v>12194</v>
      </c>
      <c r="T336" t="str">
        <f>IF(Table2[[#This Row],[Revenue]] &gt; 5000, "High Revenue", "")</f>
        <v>High Revenue</v>
      </c>
      <c r="U336" t="str">
        <f t="shared" si="5"/>
        <v>O-JOB</v>
      </c>
    </row>
    <row r="337" spans="1:21">
      <c r="A337">
        <v>10336</v>
      </c>
      <c r="B337">
        <v>2</v>
      </c>
      <c r="C337">
        <v>8</v>
      </c>
      <c r="D337" t="s">
        <v>58</v>
      </c>
      <c r="E337" t="s">
        <v>540</v>
      </c>
      <c r="F337" t="s">
        <v>108</v>
      </c>
      <c r="G337" t="s">
        <v>109</v>
      </c>
      <c r="H337">
        <v>3</v>
      </c>
      <c r="I337" t="s">
        <v>88</v>
      </c>
      <c r="J337" t="s">
        <v>32</v>
      </c>
      <c r="K337" t="s">
        <v>322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28</v>
      </c>
      <c r="R337">
        <v>6</v>
      </c>
      <c r="S337">
        <f>SUM(Table2[[#This Row],[TotalMiles]:[Revenue]])</f>
        <v>17227</v>
      </c>
      <c r="T337" t="str">
        <f>IF(Table2[[#This Row],[Revenue]] &gt; 5000, "High Revenue", "")</f>
        <v>High Revenue</v>
      </c>
      <c r="U337" t="str">
        <f t="shared" si="5"/>
        <v>HOWTAXON</v>
      </c>
    </row>
    <row r="338" spans="1:21">
      <c r="A338">
        <v>10337</v>
      </c>
      <c r="B338">
        <v>2</v>
      </c>
      <c r="C338">
        <v>6</v>
      </c>
      <c r="D338" t="s">
        <v>62</v>
      </c>
      <c r="E338" t="s">
        <v>135</v>
      </c>
      <c r="F338" t="s">
        <v>23</v>
      </c>
      <c r="G338" t="s">
        <v>24</v>
      </c>
      <c r="H338">
        <v>2</v>
      </c>
      <c r="I338" t="s">
        <v>25</v>
      </c>
      <c r="J338" t="s">
        <v>26</v>
      </c>
      <c r="K338" t="s">
        <v>465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28</v>
      </c>
      <c r="R338">
        <v>3</v>
      </c>
      <c r="S338">
        <f>SUM(Table2[[#This Row],[TotalMiles]:[Revenue]])</f>
        <v>4876</v>
      </c>
      <c r="T338" t="str">
        <f>IF(Table2[[#This Row],[Revenue]] &gt; 5000, "High Revenue", "")</f>
        <v/>
      </c>
      <c r="U338" t="str">
        <f t="shared" si="5"/>
        <v>XX-WAY</v>
      </c>
    </row>
    <row r="339" spans="1:21">
      <c r="A339">
        <v>10338</v>
      </c>
      <c r="B339">
        <v>1</v>
      </c>
      <c r="C339">
        <v>8</v>
      </c>
      <c r="D339" t="s">
        <v>67</v>
      </c>
      <c r="E339" t="s">
        <v>249</v>
      </c>
      <c r="F339" t="s">
        <v>31</v>
      </c>
      <c r="G339" t="s">
        <v>32</v>
      </c>
      <c r="H339">
        <v>4</v>
      </c>
      <c r="I339" t="s">
        <v>33</v>
      </c>
      <c r="J339" t="s">
        <v>34</v>
      </c>
      <c r="K339" t="s">
        <v>330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28</v>
      </c>
      <c r="R339">
        <v>5</v>
      </c>
      <c r="S339">
        <f>SUM(Table2[[#This Row],[TotalMiles]:[Revenue]])</f>
        <v>14881</v>
      </c>
      <c r="T339" t="str">
        <f>IF(Table2[[#This Row],[Revenue]] &gt; 5000, "High Revenue", "")</f>
        <v>High Revenue</v>
      </c>
      <c r="U339" t="str">
        <f t="shared" si="5"/>
        <v>SAN-PLEX</v>
      </c>
    </row>
    <row r="340" spans="1:21">
      <c r="A340">
        <v>10339</v>
      </c>
      <c r="B340">
        <v>2</v>
      </c>
      <c r="C340">
        <v>8</v>
      </c>
      <c r="D340" t="s">
        <v>72</v>
      </c>
      <c r="E340" t="s">
        <v>258</v>
      </c>
      <c r="F340" t="s">
        <v>33</v>
      </c>
      <c r="G340" t="s">
        <v>34</v>
      </c>
      <c r="H340">
        <v>10</v>
      </c>
      <c r="I340" t="s">
        <v>38</v>
      </c>
      <c r="J340" t="s">
        <v>34</v>
      </c>
      <c r="K340" t="s">
        <v>356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71</v>
      </c>
      <c r="R340">
        <v>8</v>
      </c>
      <c r="S340">
        <f>SUM(Table2[[#This Row],[TotalMiles]:[Revenue]])</f>
        <v>14208</v>
      </c>
      <c r="T340" t="str">
        <f>IF(Table2[[#This Row],[Revenue]] &gt; 5000, "High Revenue", "")</f>
        <v>High Revenue</v>
      </c>
      <c r="U340" t="str">
        <f t="shared" si="5"/>
        <v>DENTOCITY</v>
      </c>
    </row>
    <row r="341" spans="1:21">
      <c r="A341">
        <v>10340</v>
      </c>
      <c r="B341">
        <v>2</v>
      </c>
      <c r="C341">
        <v>6</v>
      </c>
      <c r="D341" t="s">
        <v>76</v>
      </c>
      <c r="E341" t="s">
        <v>73</v>
      </c>
      <c r="F341" t="s">
        <v>42</v>
      </c>
      <c r="G341" t="s">
        <v>34</v>
      </c>
      <c r="H341">
        <v>8</v>
      </c>
      <c r="I341" t="s">
        <v>43</v>
      </c>
      <c r="J341" t="s">
        <v>34</v>
      </c>
      <c r="K341" t="s">
        <v>267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71</v>
      </c>
      <c r="R341">
        <v>9</v>
      </c>
      <c r="S341">
        <f>SUM(Table2[[#This Row],[TotalMiles]:[Revenue]])</f>
        <v>7441</v>
      </c>
      <c r="T341" t="str">
        <f>IF(Table2[[#This Row],[Revenue]] &gt; 5000, "High Revenue", "")</f>
        <v/>
      </c>
      <c r="U341" t="str">
        <f t="shared" si="5"/>
        <v>INDI-DOX</v>
      </c>
    </row>
    <row r="342" spans="1:21">
      <c r="A342">
        <v>10341</v>
      </c>
      <c r="B342">
        <v>2</v>
      </c>
      <c r="C342">
        <v>6</v>
      </c>
      <c r="D342" t="s">
        <v>80</v>
      </c>
      <c r="E342" t="s">
        <v>512</v>
      </c>
      <c r="F342" t="s">
        <v>46</v>
      </c>
      <c r="G342" t="s">
        <v>47</v>
      </c>
      <c r="H342">
        <v>4</v>
      </c>
      <c r="I342" t="s">
        <v>48</v>
      </c>
      <c r="J342" t="s">
        <v>34</v>
      </c>
      <c r="K342" t="s">
        <v>347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28</v>
      </c>
      <c r="R342">
        <v>10</v>
      </c>
      <c r="S342">
        <f>SUM(Table2[[#This Row],[TotalMiles]:[Revenue]])</f>
        <v>2496</v>
      </c>
      <c r="T342" t="str">
        <f>IF(Table2[[#This Row],[Revenue]] &gt; 5000, "High Revenue", "")</f>
        <v/>
      </c>
      <c r="U342" t="str">
        <f t="shared" si="5"/>
        <v>DAMDEXON</v>
      </c>
    </row>
    <row r="343" spans="1:21">
      <c r="A343">
        <v>10342</v>
      </c>
      <c r="B343">
        <v>2</v>
      </c>
      <c r="C343">
        <v>7</v>
      </c>
      <c r="D343" t="s">
        <v>83</v>
      </c>
      <c r="E343" t="s">
        <v>450</v>
      </c>
      <c r="F343" t="s">
        <v>48</v>
      </c>
      <c r="G343" t="s">
        <v>34</v>
      </c>
      <c r="H343">
        <v>3</v>
      </c>
      <c r="I343" t="s">
        <v>51</v>
      </c>
      <c r="J343" t="s">
        <v>34</v>
      </c>
      <c r="K343" t="s">
        <v>397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28</v>
      </c>
      <c r="R343">
        <v>10</v>
      </c>
      <c r="S343">
        <f>SUM(Table2[[#This Row],[TotalMiles]:[Revenue]])</f>
        <v>13683</v>
      </c>
      <c r="T343" t="str">
        <f>IF(Table2[[#This Row],[Revenue]] &gt; 5000, "High Revenue", "")</f>
        <v>High Revenue</v>
      </c>
      <c r="U343" t="str">
        <f t="shared" si="5"/>
        <v>SUBDRILL</v>
      </c>
    </row>
    <row r="344" spans="1:21">
      <c r="A344">
        <v>10343</v>
      </c>
      <c r="B344">
        <v>1</v>
      </c>
      <c r="C344">
        <v>5</v>
      </c>
      <c r="D344" t="s">
        <v>86</v>
      </c>
      <c r="E344" t="s">
        <v>182</v>
      </c>
      <c r="F344" t="s">
        <v>55</v>
      </c>
      <c r="G344" t="s">
        <v>24</v>
      </c>
      <c r="H344">
        <v>4</v>
      </c>
      <c r="I344" t="s">
        <v>56</v>
      </c>
      <c r="J344" t="s">
        <v>47</v>
      </c>
      <c r="K344" t="s">
        <v>158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28</v>
      </c>
      <c r="R344">
        <v>8</v>
      </c>
      <c r="S344">
        <f>SUM(Table2[[#This Row],[TotalMiles]:[Revenue]])</f>
        <v>8895</v>
      </c>
      <c r="T344" t="str">
        <f>IF(Table2[[#This Row],[Revenue]] &gt; 5000, "High Revenue", "")</f>
        <v/>
      </c>
      <c r="U344" t="str">
        <f t="shared" si="5"/>
        <v>CONZUMZAP</v>
      </c>
    </row>
    <row r="345" spans="1:21">
      <c r="A345">
        <v>10344</v>
      </c>
      <c r="B345">
        <v>1</v>
      </c>
      <c r="C345">
        <v>7</v>
      </c>
      <c r="D345" t="s">
        <v>90</v>
      </c>
      <c r="E345" t="s">
        <v>203</v>
      </c>
      <c r="F345" t="s">
        <v>60</v>
      </c>
      <c r="G345" t="s">
        <v>47</v>
      </c>
      <c r="H345">
        <v>3</v>
      </c>
      <c r="I345" t="s">
        <v>31</v>
      </c>
      <c r="J345" t="s">
        <v>32</v>
      </c>
      <c r="K345" t="s">
        <v>237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28</v>
      </c>
      <c r="R345">
        <v>10</v>
      </c>
      <c r="S345">
        <f>SUM(Table2[[#This Row],[TotalMiles]:[Revenue]])</f>
        <v>829</v>
      </c>
      <c r="T345" t="str">
        <f>IF(Table2[[#This Row],[Revenue]] &gt; 5000, "High Revenue", "")</f>
        <v/>
      </c>
      <c r="U345" t="str">
        <f t="shared" si="5"/>
        <v>ONTOTAM</v>
      </c>
    </row>
    <row r="346" spans="1:21">
      <c r="A346">
        <v>10345</v>
      </c>
      <c r="B346">
        <v>1</v>
      </c>
      <c r="C346">
        <v>5</v>
      </c>
      <c r="D346" t="s">
        <v>94</v>
      </c>
      <c r="E346" t="s">
        <v>258</v>
      </c>
      <c r="F346" t="s">
        <v>64</v>
      </c>
      <c r="G346" t="s">
        <v>34</v>
      </c>
      <c r="H346">
        <v>3</v>
      </c>
      <c r="I346" t="s">
        <v>65</v>
      </c>
      <c r="J346" t="s">
        <v>32</v>
      </c>
      <c r="K346" t="s">
        <v>465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28</v>
      </c>
      <c r="R346">
        <v>8</v>
      </c>
      <c r="S346">
        <f>SUM(Table2[[#This Row],[TotalMiles]:[Revenue]])</f>
        <v>14634</v>
      </c>
      <c r="T346" t="str">
        <f>IF(Table2[[#This Row],[Revenue]] &gt; 5000, "High Revenue", "")</f>
        <v>High Revenue</v>
      </c>
      <c r="U346" t="str">
        <f t="shared" si="5"/>
        <v>TRIO-DAX</v>
      </c>
    </row>
    <row r="347" spans="1:21">
      <c r="A347">
        <v>10346</v>
      </c>
      <c r="B347">
        <v>2</v>
      </c>
      <c r="C347">
        <v>8</v>
      </c>
      <c r="D347" t="s">
        <v>99</v>
      </c>
      <c r="E347" t="s">
        <v>411</v>
      </c>
      <c r="F347" t="s">
        <v>56</v>
      </c>
      <c r="G347" t="s">
        <v>47</v>
      </c>
      <c r="H347">
        <v>2</v>
      </c>
      <c r="I347" t="s">
        <v>69</v>
      </c>
      <c r="J347" t="s">
        <v>24</v>
      </c>
      <c r="K347" t="s">
        <v>310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28</v>
      </c>
      <c r="R347">
        <v>4</v>
      </c>
      <c r="S347">
        <f>SUM(Table2[[#This Row],[TotalMiles]:[Revenue]])</f>
        <v>3037</v>
      </c>
      <c r="T347" t="str">
        <f>IF(Table2[[#This Row],[Revenue]] &gt; 5000, "High Revenue", "")</f>
        <v/>
      </c>
      <c r="U347" t="str">
        <f t="shared" si="5"/>
        <v>VENTOCORE</v>
      </c>
    </row>
    <row r="348" spans="1:21">
      <c r="A348">
        <v>10347</v>
      </c>
      <c r="B348">
        <v>1</v>
      </c>
      <c r="C348">
        <v>4</v>
      </c>
      <c r="D348" t="s">
        <v>102</v>
      </c>
      <c r="E348" t="s">
        <v>271</v>
      </c>
      <c r="F348" t="s">
        <v>65</v>
      </c>
      <c r="G348" t="s">
        <v>32</v>
      </c>
      <c r="H348">
        <v>2</v>
      </c>
      <c r="I348" t="s">
        <v>74</v>
      </c>
      <c r="J348" t="s">
        <v>24</v>
      </c>
      <c r="K348" t="s">
        <v>294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28</v>
      </c>
      <c r="R348">
        <v>2</v>
      </c>
      <c r="S348">
        <f>SUM(Table2[[#This Row],[TotalMiles]:[Revenue]])</f>
        <v>9198</v>
      </c>
      <c r="T348" t="str">
        <f>IF(Table2[[#This Row],[Revenue]] &gt; 5000, "High Revenue", "")</f>
        <v/>
      </c>
      <c r="U348" t="str">
        <f t="shared" si="5"/>
        <v>TAMPQUOTE</v>
      </c>
    </row>
    <row r="349" spans="1:21">
      <c r="A349">
        <v>10348</v>
      </c>
      <c r="B349">
        <v>1</v>
      </c>
      <c r="C349">
        <v>5</v>
      </c>
      <c r="D349" t="s">
        <v>105</v>
      </c>
      <c r="E349" t="s">
        <v>241</v>
      </c>
      <c r="F349" t="s">
        <v>78</v>
      </c>
      <c r="G349" t="s">
        <v>32</v>
      </c>
      <c r="H349">
        <v>1</v>
      </c>
      <c r="I349" t="s">
        <v>64</v>
      </c>
      <c r="J349" t="s">
        <v>34</v>
      </c>
      <c r="K349" t="s">
        <v>127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28</v>
      </c>
      <c r="R349">
        <v>10</v>
      </c>
      <c r="S349">
        <f>SUM(Table2[[#This Row],[TotalMiles]:[Revenue]])</f>
        <v>11218</v>
      </c>
      <c r="T349" t="str">
        <f>IF(Table2[[#This Row],[Revenue]] &gt; 5000, "High Revenue", "")</f>
        <v>High Revenue</v>
      </c>
      <c r="U349" t="str">
        <f t="shared" si="5"/>
        <v>RECODE</v>
      </c>
    </row>
    <row r="350" spans="1:21">
      <c r="A350">
        <v>10349</v>
      </c>
      <c r="B350">
        <v>2</v>
      </c>
      <c r="C350">
        <v>6</v>
      </c>
      <c r="D350" t="s">
        <v>110</v>
      </c>
      <c r="E350" t="s">
        <v>390</v>
      </c>
      <c r="F350" t="s">
        <v>51</v>
      </c>
      <c r="G350" t="s">
        <v>34</v>
      </c>
      <c r="H350">
        <v>3</v>
      </c>
      <c r="I350" t="s">
        <v>46</v>
      </c>
      <c r="J350" t="s">
        <v>47</v>
      </c>
      <c r="K350" t="s">
        <v>390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28</v>
      </c>
      <c r="R350">
        <v>10</v>
      </c>
      <c r="S350">
        <f>SUM(Table2[[#This Row],[TotalMiles]:[Revenue]])</f>
        <v>12028</v>
      </c>
      <c r="T350" t="str">
        <f>IF(Table2[[#This Row],[Revenue]] &gt; 5000, "High Revenue", "")</f>
        <v>High Revenue</v>
      </c>
      <c r="U350" t="str">
        <f t="shared" si="5"/>
        <v>GANJAZONE</v>
      </c>
    </row>
    <row r="351" spans="1:21">
      <c r="A351">
        <v>10350</v>
      </c>
      <c r="B351">
        <v>2</v>
      </c>
      <c r="C351">
        <v>8</v>
      </c>
      <c r="D351" t="s">
        <v>113</v>
      </c>
      <c r="E351" t="s">
        <v>285</v>
      </c>
      <c r="F351" t="s">
        <v>43</v>
      </c>
      <c r="G351" t="s">
        <v>34</v>
      </c>
      <c r="H351">
        <v>10</v>
      </c>
      <c r="I351" t="s">
        <v>78</v>
      </c>
      <c r="J351" t="s">
        <v>32</v>
      </c>
      <c r="K351" t="s">
        <v>81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71</v>
      </c>
      <c r="R351">
        <v>1</v>
      </c>
      <c r="S351">
        <f>SUM(Table2[[#This Row],[TotalMiles]:[Revenue]])</f>
        <v>4783</v>
      </c>
      <c r="T351" t="str">
        <f>IF(Table2[[#This Row],[Revenue]] &gt; 5000, "High Revenue", "")</f>
        <v/>
      </c>
      <c r="U351" t="str">
        <f t="shared" si="5"/>
        <v>HOTTAXON</v>
      </c>
    </row>
    <row r="352" spans="1:21">
      <c r="A352">
        <v>10351</v>
      </c>
      <c r="B352">
        <v>1</v>
      </c>
      <c r="C352">
        <v>8</v>
      </c>
      <c r="D352" t="s">
        <v>116</v>
      </c>
      <c r="E352" t="s">
        <v>421</v>
      </c>
      <c r="F352" t="s">
        <v>88</v>
      </c>
      <c r="G352" t="s">
        <v>32</v>
      </c>
      <c r="H352">
        <v>10</v>
      </c>
      <c r="I352" t="s">
        <v>23</v>
      </c>
      <c r="J352" t="s">
        <v>24</v>
      </c>
      <c r="K352" t="s">
        <v>104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71</v>
      </c>
      <c r="R352">
        <v>3</v>
      </c>
      <c r="S352">
        <f>SUM(Table2[[#This Row],[TotalMiles]:[Revenue]])</f>
        <v>18367</v>
      </c>
      <c r="T352" t="str">
        <f>IF(Table2[[#This Row],[Revenue]] &gt; 5000, "High Revenue", "")</f>
        <v>High Revenue</v>
      </c>
      <c r="U352" t="str">
        <f t="shared" si="5"/>
        <v>KEYZUNBASE</v>
      </c>
    </row>
    <row r="353" spans="1:21">
      <c r="A353">
        <v>10352</v>
      </c>
      <c r="B353">
        <v>2</v>
      </c>
      <c r="C353">
        <v>6</v>
      </c>
      <c r="D353" t="s">
        <v>118</v>
      </c>
      <c r="E353" t="s">
        <v>286</v>
      </c>
      <c r="F353" t="s">
        <v>92</v>
      </c>
      <c r="G353" t="s">
        <v>26</v>
      </c>
      <c r="H353">
        <v>8</v>
      </c>
      <c r="I353" t="s">
        <v>60</v>
      </c>
      <c r="J353" t="s">
        <v>47</v>
      </c>
      <c r="K353" t="s">
        <v>319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71</v>
      </c>
      <c r="R353">
        <v>1</v>
      </c>
      <c r="S353">
        <f>SUM(Table2[[#This Row],[TotalMiles]:[Revenue]])</f>
        <v>10321</v>
      </c>
      <c r="T353" t="str">
        <f>IF(Table2[[#This Row],[Revenue]] &gt; 5000, "High Revenue", "")</f>
        <v/>
      </c>
      <c r="U353" t="str">
        <f t="shared" si="5"/>
        <v>K-IS</v>
      </c>
    </row>
    <row r="354" spans="1:21">
      <c r="A354">
        <v>10353</v>
      </c>
      <c r="B354">
        <v>2</v>
      </c>
      <c r="C354">
        <v>8</v>
      </c>
      <c r="D354" t="s">
        <v>120</v>
      </c>
      <c r="E354" t="s">
        <v>196</v>
      </c>
      <c r="F354" t="s">
        <v>96</v>
      </c>
      <c r="G354" t="s">
        <v>26</v>
      </c>
      <c r="H354">
        <v>6</v>
      </c>
      <c r="I354" t="s">
        <v>97</v>
      </c>
      <c r="J354" t="s">
        <v>34</v>
      </c>
      <c r="K354" t="s">
        <v>397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71</v>
      </c>
      <c r="R354">
        <v>3</v>
      </c>
      <c r="S354">
        <f>SUM(Table2[[#This Row],[TotalMiles]:[Revenue]])</f>
        <v>11444</v>
      </c>
      <c r="T354" t="str">
        <f>IF(Table2[[#This Row],[Revenue]] &gt; 5000, "High Revenue", "")</f>
        <v>High Revenue</v>
      </c>
      <c r="U354" t="str">
        <f t="shared" si="5"/>
        <v>VILLACOM</v>
      </c>
    </row>
    <row r="355" spans="1:21">
      <c r="A355">
        <v>10354</v>
      </c>
      <c r="B355">
        <v>1</v>
      </c>
      <c r="C355">
        <v>7</v>
      </c>
      <c r="D355" t="s">
        <v>123</v>
      </c>
      <c r="E355" t="s">
        <v>611</v>
      </c>
      <c r="F355" t="s">
        <v>25</v>
      </c>
      <c r="G355" t="s">
        <v>26</v>
      </c>
      <c r="H355">
        <v>6</v>
      </c>
      <c r="I355" t="s">
        <v>55</v>
      </c>
      <c r="J355" t="s">
        <v>24</v>
      </c>
      <c r="K355" t="s">
        <v>85</v>
      </c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71</v>
      </c>
      <c r="R355">
        <v>7</v>
      </c>
      <c r="S355">
        <f>SUM(Table2[[#This Row],[TotalMiles]:[Revenue]])</f>
        <v>6903</v>
      </c>
      <c r="T355" t="str">
        <f>IF(Table2[[#This Row],[Revenue]] &gt; 5000, "High Revenue", "")</f>
        <v/>
      </c>
      <c r="U355" t="str">
        <f t="shared" si="5"/>
        <v>ZOTIT</v>
      </c>
    </row>
    <row r="356" spans="1:21">
      <c r="A356">
        <v>10355</v>
      </c>
      <c r="B356">
        <v>1</v>
      </c>
      <c r="C356">
        <v>8</v>
      </c>
      <c r="D356" t="s">
        <v>126</v>
      </c>
      <c r="E356" t="s">
        <v>103</v>
      </c>
      <c r="F356" t="s">
        <v>69</v>
      </c>
      <c r="G356" t="s">
        <v>24</v>
      </c>
      <c r="H356">
        <v>1</v>
      </c>
      <c r="I356" t="s">
        <v>96</v>
      </c>
      <c r="J356" t="s">
        <v>26</v>
      </c>
      <c r="K356" t="s">
        <v>173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89</v>
      </c>
      <c r="R356">
        <v>2</v>
      </c>
      <c r="S356">
        <f>SUM(Table2[[#This Row],[TotalMiles]:[Revenue]])</f>
        <v>235</v>
      </c>
      <c r="T356" t="str">
        <f>IF(Table2[[#This Row],[Revenue]] &gt; 5000, "High Revenue", "")</f>
        <v/>
      </c>
      <c r="U356" t="str">
        <f t="shared" si="5"/>
        <v>SCOTQUOTE</v>
      </c>
    </row>
    <row r="357" spans="1:21">
      <c r="A357">
        <v>10356</v>
      </c>
      <c r="B357">
        <v>1</v>
      </c>
      <c r="C357">
        <v>5</v>
      </c>
      <c r="D357" t="s">
        <v>129</v>
      </c>
      <c r="E357" t="s">
        <v>224</v>
      </c>
      <c r="F357" t="s">
        <v>107</v>
      </c>
      <c r="G357" t="s">
        <v>24</v>
      </c>
      <c r="H357">
        <v>3</v>
      </c>
      <c r="I357" t="s">
        <v>108</v>
      </c>
      <c r="J357" t="s">
        <v>109</v>
      </c>
      <c r="K357" t="s">
        <v>164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28</v>
      </c>
      <c r="R357">
        <v>10</v>
      </c>
      <c r="S357">
        <f>SUM(Table2[[#This Row],[TotalMiles]:[Revenue]])</f>
        <v>12363</v>
      </c>
      <c r="T357" t="str">
        <f>IF(Table2[[#This Row],[Revenue]] &gt; 5000, "High Revenue", "")</f>
        <v>High Revenue</v>
      </c>
      <c r="U357" t="str">
        <f t="shared" si="5"/>
        <v>STIMMEDIA</v>
      </c>
    </row>
    <row r="358" spans="1:21">
      <c r="A358">
        <v>10357</v>
      </c>
      <c r="B358">
        <v>2</v>
      </c>
      <c r="C358">
        <v>5</v>
      </c>
      <c r="D358" t="s">
        <v>131</v>
      </c>
      <c r="E358" t="s">
        <v>407</v>
      </c>
      <c r="F358" t="s">
        <v>97</v>
      </c>
      <c r="G358" t="s">
        <v>34</v>
      </c>
      <c r="H358">
        <v>1</v>
      </c>
      <c r="I358" t="s">
        <v>92</v>
      </c>
      <c r="J358" t="s">
        <v>26</v>
      </c>
      <c r="K358" t="s">
        <v>66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28</v>
      </c>
      <c r="R358">
        <v>10</v>
      </c>
      <c r="S358">
        <f>SUM(Table2[[#This Row],[TotalMiles]:[Revenue]])</f>
        <v>3279</v>
      </c>
      <c r="T358" t="str">
        <f>IF(Table2[[#This Row],[Revenue]] &gt; 5000, "High Revenue", "")</f>
        <v/>
      </c>
      <c r="U358" t="str">
        <f t="shared" si="5"/>
        <v>LAZAP</v>
      </c>
    </row>
    <row r="359" spans="1:21">
      <c r="A359">
        <v>10358</v>
      </c>
      <c r="B359">
        <v>2</v>
      </c>
      <c r="C359">
        <v>6</v>
      </c>
      <c r="D359" t="s">
        <v>134</v>
      </c>
      <c r="E359" t="s">
        <v>533</v>
      </c>
      <c r="F359" t="s">
        <v>38</v>
      </c>
      <c r="G359" t="s">
        <v>34</v>
      </c>
      <c r="H359">
        <v>2</v>
      </c>
      <c r="I359" t="s">
        <v>42</v>
      </c>
      <c r="J359" t="s">
        <v>34</v>
      </c>
      <c r="K359" t="s">
        <v>177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28</v>
      </c>
      <c r="R359">
        <v>6</v>
      </c>
      <c r="S359">
        <f>SUM(Table2[[#This Row],[TotalMiles]:[Revenue]])</f>
        <v>8414</v>
      </c>
      <c r="T359" t="str">
        <f>IF(Table2[[#This Row],[Revenue]] &gt; 5000, "High Revenue", "")</f>
        <v/>
      </c>
      <c r="U359" t="str">
        <f t="shared" si="5"/>
        <v>BASELUX</v>
      </c>
    </row>
    <row r="360" spans="1:21">
      <c r="A360">
        <v>10359</v>
      </c>
      <c r="B360">
        <v>2</v>
      </c>
      <c r="C360">
        <v>8</v>
      </c>
      <c r="D360" t="s">
        <v>137</v>
      </c>
      <c r="E360" t="s">
        <v>224</v>
      </c>
      <c r="F360" t="s">
        <v>74</v>
      </c>
      <c r="G360" t="s">
        <v>24</v>
      </c>
      <c r="H360">
        <v>10</v>
      </c>
      <c r="I360" t="s">
        <v>107</v>
      </c>
      <c r="J360" t="s">
        <v>24</v>
      </c>
      <c r="K360" t="s">
        <v>70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71</v>
      </c>
      <c r="R360">
        <v>6</v>
      </c>
      <c r="S360">
        <f>SUM(Table2[[#This Row],[TotalMiles]:[Revenue]])</f>
        <v>17300</v>
      </c>
      <c r="T360" t="str">
        <f>IF(Table2[[#This Row],[Revenue]] &gt; 5000, "High Revenue", "")</f>
        <v>High Revenue</v>
      </c>
      <c r="U360" t="str">
        <f t="shared" si="5"/>
        <v>DINGITY</v>
      </c>
    </row>
    <row r="361" spans="1:21">
      <c r="A361">
        <v>10360</v>
      </c>
      <c r="B361">
        <v>1</v>
      </c>
      <c r="C361">
        <v>7</v>
      </c>
      <c r="D361" t="s">
        <v>140</v>
      </c>
      <c r="E361" t="s">
        <v>214</v>
      </c>
      <c r="F361" t="s">
        <v>108</v>
      </c>
      <c r="G361" t="s">
        <v>109</v>
      </c>
      <c r="H361">
        <v>5</v>
      </c>
      <c r="I361" t="s">
        <v>88</v>
      </c>
      <c r="J361" t="s">
        <v>32</v>
      </c>
      <c r="K361" t="s">
        <v>411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71</v>
      </c>
      <c r="R361">
        <v>2</v>
      </c>
      <c r="S361">
        <f>SUM(Table2[[#This Row],[TotalMiles]:[Revenue]])</f>
        <v>7052</v>
      </c>
      <c r="T361" t="str">
        <f>IF(Table2[[#This Row],[Revenue]] &gt; 5000, "High Revenue", "")</f>
        <v/>
      </c>
      <c r="U361" t="str">
        <f t="shared" si="5"/>
        <v>FAX-EX</v>
      </c>
    </row>
    <row r="362" spans="1:21">
      <c r="A362">
        <v>10361</v>
      </c>
      <c r="B362">
        <v>2</v>
      </c>
      <c r="C362">
        <v>8</v>
      </c>
      <c r="D362" t="s">
        <v>143</v>
      </c>
      <c r="E362" t="s">
        <v>225</v>
      </c>
      <c r="F362" t="s">
        <v>23</v>
      </c>
      <c r="G362" t="s">
        <v>24</v>
      </c>
      <c r="H362">
        <v>4</v>
      </c>
      <c r="I362" t="s">
        <v>25</v>
      </c>
      <c r="J362" t="s">
        <v>26</v>
      </c>
      <c r="K362" t="s">
        <v>612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28</v>
      </c>
      <c r="R362">
        <v>5</v>
      </c>
      <c r="S362">
        <f>SUM(Table2[[#This Row],[TotalMiles]:[Revenue]])</f>
        <v>9733</v>
      </c>
      <c r="T362" t="str">
        <f>IF(Table2[[#This Row],[Revenue]] &gt; 5000, "High Revenue", "")</f>
        <v/>
      </c>
      <c r="U362" t="str">
        <f t="shared" si="5"/>
        <v>DUODAX</v>
      </c>
    </row>
    <row r="363" spans="1:21">
      <c r="A363">
        <v>10362</v>
      </c>
      <c r="B363">
        <v>2</v>
      </c>
      <c r="C363">
        <v>8</v>
      </c>
      <c r="D363" t="s">
        <v>146</v>
      </c>
      <c r="E363" t="s">
        <v>164</v>
      </c>
      <c r="F363" t="s">
        <v>31</v>
      </c>
      <c r="G363" t="s">
        <v>32</v>
      </c>
      <c r="H363">
        <v>1</v>
      </c>
      <c r="I363" t="s">
        <v>33</v>
      </c>
      <c r="J363" t="s">
        <v>34</v>
      </c>
      <c r="K363" t="s">
        <v>225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28</v>
      </c>
      <c r="R363">
        <v>4</v>
      </c>
      <c r="S363">
        <f>SUM(Table2[[#This Row],[TotalMiles]:[Revenue]])</f>
        <v>6847</v>
      </c>
      <c r="T363" t="str">
        <f>IF(Table2[[#This Row],[Revenue]] &gt; 5000, "High Revenue", "")</f>
        <v/>
      </c>
      <c r="U363" t="str">
        <f t="shared" si="5"/>
        <v>PLANETHOUSE</v>
      </c>
    </row>
    <row r="364" spans="1:21">
      <c r="A364">
        <v>10363</v>
      </c>
      <c r="B364">
        <v>2</v>
      </c>
      <c r="C364">
        <v>7</v>
      </c>
      <c r="D364" t="s">
        <v>148</v>
      </c>
      <c r="E364" t="s">
        <v>613</v>
      </c>
      <c r="F364" t="s">
        <v>33</v>
      </c>
      <c r="G364" t="s">
        <v>34</v>
      </c>
      <c r="H364">
        <v>3</v>
      </c>
      <c r="I364" t="s">
        <v>38</v>
      </c>
      <c r="J364" t="s">
        <v>34</v>
      </c>
      <c r="K364" t="s">
        <v>476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28</v>
      </c>
      <c r="R364">
        <v>4</v>
      </c>
      <c r="S364">
        <f>SUM(Table2[[#This Row],[TotalMiles]:[Revenue]])</f>
        <v>11800</v>
      </c>
      <c r="T364" t="str">
        <f>IF(Table2[[#This Row],[Revenue]] &gt; 5000, "High Revenue", "")</f>
        <v>High Revenue</v>
      </c>
      <c r="U364" t="str">
        <f t="shared" si="5"/>
        <v>OVERTAM</v>
      </c>
    </row>
    <row r="365" spans="1:21">
      <c r="A365">
        <v>10364</v>
      </c>
      <c r="B365">
        <v>1</v>
      </c>
      <c r="C365">
        <v>5</v>
      </c>
      <c r="D365" t="s">
        <v>151</v>
      </c>
      <c r="E365" t="s">
        <v>248</v>
      </c>
      <c r="F365" t="s">
        <v>42</v>
      </c>
      <c r="G365" t="s">
        <v>34</v>
      </c>
      <c r="H365">
        <v>2</v>
      </c>
      <c r="I365" t="s">
        <v>43</v>
      </c>
      <c r="J365" t="s">
        <v>34</v>
      </c>
      <c r="K365" t="s">
        <v>586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28</v>
      </c>
      <c r="R365">
        <v>1</v>
      </c>
      <c r="S365">
        <f>SUM(Table2[[#This Row],[TotalMiles]:[Revenue]])</f>
        <v>5042</v>
      </c>
      <c r="T365" t="str">
        <f>IF(Table2[[#This Row],[Revenue]] &gt; 5000, "High Revenue", "")</f>
        <v/>
      </c>
      <c r="U365" t="str">
        <f t="shared" si="5"/>
        <v>SOLHOLDINGS</v>
      </c>
    </row>
    <row r="366" spans="1:21">
      <c r="A366">
        <v>10365</v>
      </c>
      <c r="B366">
        <v>2</v>
      </c>
      <c r="C366">
        <v>4</v>
      </c>
      <c r="D366" t="s">
        <v>154</v>
      </c>
      <c r="E366" t="s">
        <v>611</v>
      </c>
      <c r="F366" t="s">
        <v>46</v>
      </c>
      <c r="G366" t="s">
        <v>47</v>
      </c>
      <c r="H366">
        <v>2</v>
      </c>
      <c r="I366" t="s">
        <v>48</v>
      </c>
      <c r="J366" t="s">
        <v>34</v>
      </c>
      <c r="K366" t="s">
        <v>182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28</v>
      </c>
      <c r="R366">
        <v>7</v>
      </c>
      <c r="S366">
        <f>SUM(Table2[[#This Row],[TotalMiles]:[Revenue]])</f>
        <v>10120</v>
      </c>
      <c r="T366" t="str">
        <f>IF(Table2[[#This Row],[Revenue]] &gt; 5000, "High Revenue", "")</f>
        <v/>
      </c>
      <c r="U366" t="str">
        <f t="shared" si="5"/>
        <v>CANNAMCON</v>
      </c>
    </row>
    <row r="367" spans="1:21">
      <c r="A367">
        <v>10366</v>
      </c>
      <c r="B367">
        <v>1</v>
      </c>
      <c r="C367">
        <v>8</v>
      </c>
      <c r="D367" t="s">
        <v>157</v>
      </c>
      <c r="E367" t="s">
        <v>368</v>
      </c>
      <c r="F367" t="s">
        <v>48</v>
      </c>
      <c r="G367" t="s">
        <v>34</v>
      </c>
      <c r="H367">
        <v>1</v>
      </c>
      <c r="I367" t="s">
        <v>51</v>
      </c>
      <c r="J367" t="s">
        <v>34</v>
      </c>
      <c r="K367" t="s">
        <v>447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28</v>
      </c>
      <c r="R367">
        <v>7</v>
      </c>
      <c r="S367">
        <f>SUM(Table2[[#This Row],[TotalMiles]:[Revenue]])</f>
        <v>17729</v>
      </c>
      <c r="T367" t="str">
        <f>IF(Table2[[#This Row],[Revenue]] &gt; 5000, "High Revenue", "")</f>
        <v>High Revenue</v>
      </c>
      <c r="U367" t="str">
        <f t="shared" si="5"/>
        <v>ZERFAX</v>
      </c>
    </row>
    <row r="368" spans="1:21">
      <c r="A368">
        <v>10367</v>
      </c>
      <c r="B368">
        <v>2</v>
      </c>
      <c r="C368">
        <v>5</v>
      </c>
      <c r="D368" t="s">
        <v>160</v>
      </c>
      <c r="E368" t="s">
        <v>205</v>
      </c>
      <c r="F368" t="s">
        <v>55</v>
      </c>
      <c r="G368" t="s">
        <v>24</v>
      </c>
      <c r="H368">
        <v>3</v>
      </c>
      <c r="I368" t="s">
        <v>56</v>
      </c>
      <c r="J368" t="s">
        <v>47</v>
      </c>
      <c r="K368" t="s">
        <v>258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28</v>
      </c>
      <c r="R368">
        <v>8</v>
      </c>
      <c r="S368">
        <f>SUM(Table2[[#This Row],[TotalMiles]:[Revenue]])</f>
        <v>1945</v>
      </c>
      <c r="T368" t="str">
        <f>IF(Table2[[#This Row],[Revenue]] &gt; 5000, "High Revenue", "")</f>
        <v/>
      </c>
      <c r="U368" t="str">
        <f t="shared" si="5"/>
        <v>TECHNOLINE</v>
      </c>
    </row>
    <row r="369" spans="1:21">
      <c r="A369">
        <v>10368</v>
      </c>
      <c r="B369">
        <v>2</v>
      </c>
      <c r="C369">
        <v>4</v>
      </c>
      <c r="D369" t="s">
        <v>162</v>
      </c>
      <c r="E369" t="s">
        <v>286</v>
      </c>
      <c r="F369" t="s">
        <v>60</v>
      </c>
      <c r="G369" t="s">
        <v>47</v>
      </c>
      <c r="H369">
        <v>2</v>
      </c>
      <c r="I369" t="s">
        <v>31</v>
      </c>
      <c r="J369" t="s">
        <v>32</v>
      </c>
      <c r="K369" t="s">
        <v>447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28</v>
      </c>
      <c r="R369">
        <v>8</v>
      </c>
      <c r="S369">
        <f>SUM(Table2[[#This Row],[TotalMiles]:[Revenue]])</f>
        <v>1268</v>
      </c>
      <c r="T369" t="str">
        <f>IF(Table2[[#This Row],[Revenue]] &gt; 5000, "High Revenue", "")</f>
        <v/>
      </c>
      <c r="U369" t="str">
        <f t="shared" si="5"/>
        <v>APPLANET</v>
      </c>
    </row>
    <row r="370" spans="1:21">
      <c r="A370">
        <v>10369</v>
      </c>
      <c r="B370">
        <v>2</v>
      </c>
      <c r="C370">
        <v>5</v>
      </c>
      <c r="D370" t="s">
        <v>165</v>
      </c>
      <c r="E370" t="s">
        <v>149</v>
      </c>
      <c r="F370" t="s">
        <v>64</v>
      </c>
      <c r="G370" t="s">
        <v>34</v>
      </c>
      <c r="H370">
        <v>2</v>
      </c>
      <c r="I370" t="s">
        <v>65</v>
      </c>
      <c r="J370" t="s">
        <v>32</v>
      </c>
      <c r="K370" t="s">
        <v>150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28</v>
      </c>
      <c r="R370">
        <v>7</v>
      </c>
      <c r="S370">
        <f>SUM(Table2[[#This Row],[TotalMiles]:[Revenue]])</f>
        <v>17972</v>
      </c>
      <c r="T370" t="str">
        <f>IF(Table2[[#This Row],[Revenue]] &gt; 5000, "High Revenue", "")</f>
        <v>High Revenue</v>
      </c>
      <c r="U370" t="str">
        <f t="shared" si="5"/>
        <v>ZONCONE</v>
      </c>
    </row>
    <row r="371" spans="1:21">
      <c r="A371">
        <v>10370</v>
      </c>
      <c r="B371">
        <v>2</v>
      </c>
      <c r="C371">
        <v>4</v>
      </c>
      <c r="D371" t="s">
        <v>168</v>
      </c>
      <c r="E371" t="s">
        <v>177</v>
      </c>
      <c r="F371" t="s">
        <v>56</v>
      </c>
      <c r="G371" t="s">
        <v>47</v>
      </c>
      <c r="H371">
        <v>7</v>
      </c>
      <c r="I371" t="s">
        <v>69</v>
      </c>
      <c r="J371" t="s">
        <v>24</v>
      </c>
      <c r="K371" t="s">
        <v>427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71</v>
      </c>
      <c r="R371">
        <v>10</v>
      </c>
      <c r="S371">
        <f>SUM(Table2[[#This Row],[TotalMiles]:[Revenue]])</f>
        <v>8631</v>
      </c>
      <c r="T371" t="str">
        <f>IF(Table2[[#This Row],[Revenue]] &gt; 5000, "High Revenue", "")</f>
        <v/>
      </c>
      <c r="U371" t="str">
        <f t="shared" si="5"/>
        <v>CANEMEDKIX</v>
      </c>
    </row>
    <row r="372" spans="1:21">
      <c r="A372">
        <v>10371</v>
      </c>
      <c r="B372">
        <v>1</v>
      </c>
      <c r="C372">
        <v>6</v>
      </c>
      <c r="D372" t="s">
        <v>170</v>
      </c>
      <c r="E372" t="s">
        <v>200</v>
      </c>
      <c r="F372" t="s">
        <v>65</v>
      </c>
      <c r="G372" t="s">
        <v>32</v>
      </c>
      <c r="H372">
        <v>10</v>
      </c>
      <c r="I372" t="s">
        <v>74</v>
      </c>
      <c r="J372" t="s">
        <v>24</v>
      </c>
      <c r="K372" t="s">
        <v>234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71</v>
      </c>
      <c r="R372">
        <v>6</v>
      </c>
      <c r="S372">
        <f>SUM(Table2[[#This Row],[TotalMiles]:[Revenue]])</f>
        <v>11923</v>
      </c>
      <c r="T372" t="str">
        <f>IF(Table2[[#This Row],[Revenue]] &gt; 5000, "High Revenue", "")</f>
        <v>High Revenue</v>
      </c>
      <c r="U372" t="str">
        <f t="shared" si="5"/>
        <v>WHITEFAN</v>
      </c>
    </row>
    <row r="373" spans="1:21">
      <c r="A373">
        <v>10372</v>
      </c>
      <c r="B373">
        <v>2</v>
      </c>
      <c r="C373">
        <v>6</v>
      </c>
      <c r="D373" t="s">
        <v>172</v>
      </c>
      <c r="E373" t="s">
        <v>203</v>
      </c>
      <c r="F373" t="s">
        <v>78</v>
      </c>
      <c r="G373" t="s">
        <v>32</v>
      </c>
      <c r="H373">
        <v>6</v>
      </c>
      <c r="I373" t="s">
        <v>64</v>
      </c>
      <c r="J373" t="s">
        <v>34</v>
      </c>
      <c r="K373" t="s">
        <v>54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71</v>
      </c>
      <c r="R373">
        <v>10</v>
      </c>
      <c r="S373">
        <f>SUM(Table2[[#This Row],[TotalMiles]:[Revenue]])</f>
        <v>3307</v>
      </c>
      <c r="T373" t="str">
        <f>IF(Table2[[#This Row],[Revenue]] &gt; 5000, "High Revenue", "")</f>
        <v/>
      </c>
      <c r="U373" t="str">
        <f t="shared" si="5"/>
        <v>STRONGDAX</v>
      </c>
    </row>
    <row r="374" spans="1:21">
      <c r="A374">
        <v>10373</v>
      </c>
      <c r="B374">
        <v>1</v>
      </c>
      <c r="C374">
        <v>6</v>
      </c>
      <c r="D374" t="s">
        <v>175</v>
      </c>
      <c r="E374" t="s">
        <v>590</v>
      </c>
      <c r="F374" t="s">
        <v>51</v>
      </c>
      <c r="G374" t="s">
        <v>34</v>
      </c>
      <c r="H374">
        <v>7</v>
      </c>
      <c r="I374" t="s">
        <v>46</v>
      </c>
      <c r="J374" t="s">
        <v>47</v>
      </c>
      <c r="K374" t="s">
        <v>244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71</v>
      </c>
      <c r="R374">
        <v>2</v>
      </c>
      <c r="S374">
        <f>SUM(Table2[[#This Row],[TotalMiles]:[Revenue]])</f>
        <v>7658</v>
      </c>
      <c r="T374" t="str">
        <f>IF(Table2[[#This Row],[Revenue]] &gt; 5000, "High Revenue", "")</f>
        <v/>
      </c>
      <c r="U374" t="str">
        <f t="shared" si="5"/>
        <v>XX-DOTONE</v>
      </c>
    </row>
    <row r="375" spans="1:21">
      <c r="A375">
        <v>10374</v>
      </c>
      <c r="B375">
        <v>2</v>
      </c>
      <c r="C375">
        <v>8</v>
      </c>
      <c r="D375" t="s">
        <v>176</v>
      </c>
      <c r="E375" t="s">
        <v>147</v>
      </c>
      <c r="F375" t="s">
        <v>43</v>
      </c>
      <c r="G375" t="s">
        <v>34</v>
      </c>
      <c r="H375">
        <v>8</v>
      </c>
      <c r="I375" t="s">
        <v>78</v>
      </c>
      <c r="J375" t="s">
        <v>32</v>
      </c>
      <c r="K375" t="s">
        <v>85</v>
      </c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71</v>
      </c>
      <c r="R375">
        <v>9</v>
      </c>
      <c r="S375">
        <f>SUM(Table2[[#This Row],[TotalMiles]:[Revenue]])</f>
        <v>15720</v>
      </c>
      <c r="T375" t="str">
        <f>IF(Table2[[#This Row],[Revenue]] &gt; 5000, "High Revenue", "")</f>
        <v>High Revenue</v>
      </c>
      <c r="U375" t="str">
        <f t="shared" si="5"/>
        <v>TAMCAN</v>
      </c>
    </row>
    <row r="376" spans="1:21">
      <c r="A376">
        <v>10375</v>
      </c>
      <c r="B376">
        <v>1</v>
      </c>
      <c r="C376">
        <v>7</v>
      </c>
      <c r="D376" t="s">
        <v>178</v>
      </c>
      <c r="E376" t="s">
        <v>277</v>
      </c>
      <c r="F376" t="s">
        <v>88</v>
      </c>
      <c r="G376" t="s">
        <v>32</v>
      </c>
      <c r="H376">
        <v>1</v>
      </c>
      <c r="I376" t="s">
        <v>23</v>
      </c>
      <c r="J376" t="s">
        <v>24</v>
      </c>
      <c r="K376" t="s">
        <v>84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89</v>
      </c>
      <c r="R376">
        <v>9</v>
      </c>
      <c r="S376">
        <f>SUM(Table2[[#This Row],[TotalMiles]:[Revenue]])</f>
        <v>12863</v>
      </c>
      <c r="T376" t="str">
        <f>IF(Table2[[#This Row],[Revenue]] &gt; 5000, "High Revenue", "")</f>
        <v>High Revenue</v>
      </c>
      <c r="U376" t="str">
        <f t="shared" si="5"/>
        <v>SANIN</v>
      </c>
    </row>
    <row r="377" spans="1:21">
      <c r="A377">
        <v>10376</v>
      </c>
      <c r="B377">
        <v>1</v>
      </c>
      <c r="C377">
        <v>6</v>
      </c>
      <c r="D377" t="s">
        <v>181</v>
      </c>
      <c r="E377" t="s">
        <v>225</v>
      </c>
      <c r="F377" t="s">
        <v>92</v>
      </c>
      <c r="G377" t="s">
        <v>26</v>
      </c>
      <c r="H377">
        <v>4</v>
      </c>
      <c r="I377" t="s">
        <v>60</v>
      </c>
      <c r="J377" t="s">
        <v>47</v>
      </c>
      <c r="K377" t="s">
        <v>103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28</v>
      </c>
      <c r="R377">
        <v>1</v>
      </c>
      <c r="S377">
        <f>SUM(Table2[[#This Row],[TotalMiles]:[Revenue]])</f>
        <v>12081</v>
      </c>
      <c r="T377" t="str">
        <f>IF(Table2[[#This Row],[Revenue]] &gt; 5000, "High Revenue", "")</f>
        <v>High Revenue</v>
      </c>
      <c r="U377" t="str">
        <f t="shared" si="5"/>
        <v>SONLEX</v>
      </c>
    </row>
    <row r="378" spans="1:21">
      <c r="A378">
        <v>10377</v>
      </c>
      <c r="B378">
        <v>1</v>
      </c>
      <c r="C378">
        <v>5</v>
      </c>
      <c r="D378" t="s">
        <v>184</v>
      </c>
      <c r="E378" t="s">
        <v>161</v>
      </c>
      <c r="F378" t="s">
        <v>96</v>
      </c>
      <c r="G378" t="s">
        <v>26</v>
      </c>
      <c r="H378">
        <v>3</v>
      </c>
      <c r="I378" t="s">
        <v>97</v>
      </c>
      <c r="J378" t="s">
        <v>34</v>
      </c>
      <c r="K378" t="s">
        <v>421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28</v>
      </c>
      <c r="R378">
        <v>4</v>
      </c>
      <c r="S378">
        <f>SUM(Table2[[#This Row],[TotalMiles]:[Revenue]])</f>
        <v>15487</v>
      </c>
      <c r="T378" t="str">
        <f>IF(Table2[[#This Row],[Revenue]] &gt; 5000, "High Revenue", "")</f>
        <v>High Revenue</v>
      </c>
      <c r="U378" t="str">
        <f t="shared" si="5"/>
        <v>GROOVESTRIP</v>
      </c>
    </row>
    <row r="379" spans="1:21">
      <c r="A379">
        <v>10378</v>
      </c>
      <c r="B379">
        <v>2</v>
      </c>
      <c r="C379">
        <v>6</v>
      </c>
      <c r="D379" t="s">
        <v>185</v>
      </c>
      <c r="E379" t="s">
        <v>365</v>
      </c>
      <c r="F379" t="s">
        <v>25</v>
      </c>
      <c r="G379" t="s">
        <v>26</v>
      </c>
      <c r="H379">
        <v>3</v>
      </c>
      <c r="I379" t="s">
        <v>55</v>
      </c>
      <c r="J379" t="s">
        <v>24</v>
      </c>
      <c r="K379" t="s">
        <v>614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28</v>
      </c>
      <c r="R379">
        <v>3</v>
      </c>
      <c r="S379">
        <f>SUM(Table2[[#This Row],[TotalMiles]:[Revenue]])</f>
        <v>5296</v>
      </c>
      <c r="T379" t="str">
        <f>IF(Table2[[#This Row],[Revenue]] &gt; 5000, "High Revenue", "")</f>
        <v/>
      </c>
      <c r="U379" t="str">
        <f t="shared" si="5"/>
        <v>MATDEX</v>
      </c>
    </row>
    <row r="380" spans="1:21">
      <c r="A380">
        <v>10379</v>
      </c>
      <c r="B380">
        <v>1</v>
      </c>
      <c r="C380">
        <v>8</v>
      </c>
      <c r="D380" t="s">
        <v>188</v>
      </c>
      <c r="E380" t="s">
        <v>234</v>
      </c>
      <c r="F380" t="s">
        <v>69</v>
      </c>
      <c r="G380" t="s">
        <v>24</v>
      </c>
      <c r="H380">
        <v>10</v>
      </c>
      <c r="I380" t="s">
        <v>96</v>
      </c>
      <c r="J380" t="s">
        <v>26</v>
      </c>
      <c r="K380" t="s">
        <v>35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71</v>
      </c>
      <c r="R380">
        <v>4</v>
      </c>
      <c r="S380">
        <f>SUM(Table2[[#This Row],[TotalMiles]:[Revenue]])</f>
        <v>2939</v>
      </c>
      <c r="T380" t="str">
        <f>IF(Table2[[#This Row],[Revenue]] &gt; 5000, "High Revenue", "")</f>
        <v/>
      </c>
      <c r="U380" t="str">
        <f t="shared" si="5"/>
        <v>SAOHOW</v>
      </c>
    </row>
    <row r="381" spans="1:21">
      <c r="A381">
        <v>10380</v>
      </c>
      <c r="B381">
        <v>1</v>
      </c>
      <c r="C381">
        <v>8</v>
      </c>
      <c r="D381" t="s">
        <v>190</v>
      </c>
      <c r="E381" t="s">
        <v>384</v>
      </c>
      <c r="F381" t="s">
        <v>107</v>
      </c>
      <c r="G381" t="s">
        <v>24</v>
      </c>
      <c r="H381">
        <v>9</v>
      </c>
      <c r="I381" t="s">
        <v>108</v>
      </c>
      <c r="J381" t="s">
        <v>109</v>
      </c>
      <c r="K381" t="s">
        <v>124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71</v>
      </c>
      <c r="R381">
        <v>6</v>
      </c>
      <c r="S381">
        <f>SUM(Table2[[#This Row],[TotalMiles]:[Revenue]])</f>
        <v>2313</v>
      </c>
      <c r="T381" t="str">
        <f>IF(Table2[[#This Row],[Revenue]] &gt; 5000, "High Revenue", "")</f>
        <v/>
      </c>
      <c r="U381" t="str">
        <f t="shared" si="5"/>
        <v>YEARLEX</v>
      </c>
    </row>
    <row r="382" spans="1:21">
      <c r="A382">
        <v>10381</v>
      </c>
      <c r="B382">
        <v>1</v>
      </c>
      <c r="C382">
        <v>4</v>
      </c>
      <c r="D382" t="s">
        <v>192</v>
      </c>
      <c r="E382" t="s">
        <v>614</v>
      </c>
      <c r="F382" t="s">
        <v>97</v>
      </c>
      <c r="G382" t="s">
        <v>34</v>
      </c>
      <c r="H382">
        <v>2</v>
      </c>
      <c r="I382" t="s">
        <v>92</v>
      </c>
      <c r="J382" t="s">
        <v>26</v>
      </c>
      <c r="K382" t="s">
        <v>366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28</v>
      </c>
      <c r="R382">
        <v>9</v>
      </c>
      <c r="S382">
        <f>SUM(Table2[[#This Row],[TotalMiles]:[Revenue]])</f>
        <v>1486</v>
      </c>
      <c r="T382" t="str">
        <f>IF(Table2[[#This Row],[Revenue]] &gt; 5000, "High Revenue", "")</f>
        <v/>
      </c>
      <c r="U382" t="str">
        <f t="shared" si="5"/>
        <v>BAMTECHNOLOGY</v>
      </c>
    </row>
    <row r="383" spans="1:21">
      <c r="A383">
        <v>10382</v>
      </c>
      <c r="B383">
        <v>2</v>
      </c>
      <c r="C383">
        <v>4</v>
      </c>
      <c r="D383" t="s">
        <v>195</v>
      </c>
      <c r="E383" t="s">
        <v>217</v>
      </c>
      <c r="F383" t="s">
        <v>38</v>
      </c>
      <c r="G383" t="s">
        <v>34</v>
      </c>
      <c r="H383">
        <v>1</v>
      </c>
      <c r="I383" t="s">
        <v>42</v>
      </c>
      <c r="J383" t="s">
        <v>34</v>
      </c>
      <c r="K383" t="s">
        <v>304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28</v>
      </c>
      <c r="R383">
        <v>10</v>
      </c>
      <c r="S383">
        <f>SUM(Table2[[#This Row],[TotalMiles]:[Revenue]])</f>
        <v>5974</v>
      </c>
      <c r="T383" t="str">
        <f>IF(Table2[[#This Row],[Revenue]] &gt; 5000, "High Revenue", "")</f>
        <v/>
      </c>
      <c r="U383" t="str">
        <f t="shared" si="5"/>
        <v>DRIPKIX</v>
      </c>
    </row>
    <row r="384" spans="1:21">
      <c r="A384">
        <v>10383</v>
      </c>
      <c r="B384">
        <v>1</v>
      </c>
      <c r="C384">
        <v>4</v>
      </c>
      <c r="D384" t="s">
        <v>197</v>
      </c>
      <c r="E384" t="s">
        <v>421</v>
      </c>
      <c r="F384" t="s">
        <v>74</v>
      </c>
      <c r="G384" t="s">
        <v>24</v>
      </c>
      <c r="H384">
        <v>1</v>
      </c>
      <c r="I384" t="s">
        <v>107</v>
      </c>
      <c r="J384" t="s">
        <v>24</v>
      </c>
      <c r="K384" t="s">
        <v>612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28</v>
      </c>
      <c r="R384">
        <v>9</v>
      </c>
      <c r="S384">
        <f>SUM(Table2[[#This Row],[TotalMiles]:[Revenue]])</f>
        <v>-1453</v>
      </c>
      <c r="T384" t="str">
        <f>IF(Table2[[#This Row],[Revenue]] &gt; 5000, "High Revenue", "")</f>
        <v/>
      </c>
      <c r="U384" t="str">
        <f t="shared" si="5"/>
        <v>INSTRIP</v>
      </c>
    </row>
    <row r="385" spans="1:21">
      <c r="A385">
        <v>10384</v>
      </c>
      <c r="B385">
        <v>1</v>
      </c>
      <c r="C385">
        <v>7</v>
      </c>
      <c r="D385" t="s">
        <v>198</v>
      </c>
      <c r="E385" t="s">
        <v>256</v>
      </c>
      <c r="F385" t="s">
        <v>108</v>
      </c>
      <c r="G385" t="s">
        <v>109</v>
      </c>
      <c r="H385">
        <v>2</v>
      </c>
      <c r="I385" t="s">
        <v>88</v>
      </c>
      <c r="J385" t="s">
        <v>32</v>
      </c>
      <c r="K385" t="s">
        <v>54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28</v>
      </c>
      <c r="R385">
        <v>3</v>
      </c>
      <c r="S385">
        <f>SUM(Table2[[#This Row],[TotalMiles]:[Revenue]])</f>
        <v>4992</v>
      </c>
      <c r="T385" t="str">
        <f>IF(Table2[[#This Row],[Revenue]] &gt; 5000, "High Revenue", "")</f>
        <v/>
      </c>
      <c r="U385" t="str">
        <f t="shared" si="5"/>
        <v>XX-BAM</v>
      </c>
    </row>
    <row r="386" spans="1:21">
      <c r="A386">
        <v>10385</v>
      </c>
      <c r="B386">
        <v>1</v>
      </c>
      <c r="C386">
        <v>8</v>
      </c>
      <c r="D386" t="s">
        <v>201</v>
      </c>
      <c r="E386" t="s">
        <v>347</v>
      </c>
      <c r="F386" t="s">
        <v>23</v>
      </c>
      <c r="G386" t="s">
        <v>24</v>
      </c>
      <c r="H386">
        <v>4</v>
      </c>
      <c r="I386" t="s">
        <v>25</v>
      </c>
      <c r="J386" t="s">
        <v>26</v>
      </c>
      <c r="K386" t="s">
        <v>447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28</v>
      </c>
      <c r="R386">
        <v>9</v>
      </c>
      <c r="S386">
        <f>SUM(Table2[[#This Row],[TotalMiles]:[Revenue]])</f>
        <v>5754</v>
      </c>
      <c r="T386" t="str">
        <f>IF(Table2[[#This Row],[Revenue]] &gt; 5000, "High Revenue", "")</f>
        <v/>
      </c>
      <c r="U386" t="str">
        <f t="shared" ref="U386:U449" si="6">UPPER(D386)</f>
        <v>ZAAMHOUSE</v>
      </c>
    </row>
    <row r="387" spans="1:21">
      <c r="A387">
        <v>10386</v>
      </c>
      <c r="B387">
        <v>1</v>
      </c>
      <c r="C387">
        <v>4</v>
      </c>
      <c r="D387" t="s">
        <v>204</v>
      </c>
      <c r="E387" t="s">
        <v>421</v>
      </c>
      <c r="F387" t="s">
        <v>31</v>
      </c>
      <c r="G387" t="s">
        <v>32</v>
      </c>
      <c r="H387">
        <v>3</v>
      </c>
      <c r="I387" t="s">
        <v>33</v>
      </c>
      <c r="J387" t="s">
        <v>34</v>
      </c>
      <c r="K387" t="s">
        <v>103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28</v>
      </c>
      <c r="R387">
        <v>1</v>
      </c>
      <c r="S387">
        <f>SUM(Table2[[#This Row],[TotalMiles]:[Revenue]])</f>
        <v>14209</v>
      </c>
      <c r="T387" t="str">
        <f>IF(Table2[[#This Row],[Revenue]] &gt; 5000, "High Revenue", "")</f>
        <v>High Revenue</v>
      </c>
      <c r="U387" t="str">
        <f t="shared" si="6"/>
        <v>ZOOFAN</v>
      </c>
    </row>
    <row r="388" spans="1:21">
      <c r="A388">
        <v>10387</v>
      </c>
      <c r="B388">
        <v>1</v>
      </c>
      <c r="C388">
        <v>6</v>
      </c>
      <c r="D388" t="s">
        <v>206</v>
      </c>
      <c r="E388" t="s">
        <v>221</v>
      </c>
      <c r="F388" t="s">
        <v>33</v>
      </c>
      <c r="G388" t="s">
        <v>34</v>
      </c>
      <c r="H388">
        <v>1</v>
      </c>
      <c r="I388" t="s">
        <v>38</v>
      </c>
      <c r="J388" t="s">
        <v>34</v>
      </c>
      <c r="K388" t="s">
        <v>227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28</v>
      </c>
      <c r="R388">
        <v>4</v>
      </c>
      <c r="S388">
        <f>SUM(Table2[[#This Row],[TotalMiles]:[Revenue]])</f>
        <v>8879</v>
      </c>
      <c r="T388" t="str">
        <f>IF(Table2[[#This Row],[Revenue]] &gt; 5000, "High Revenue", "")</f>
        <v/>
      </c>
      <c r="U388" t="str">
        <f t="shared" si="6"/>
        <v>ZUNTEXON</v>
      </c>
    </row>
    <row r="389" spans="1:21">
      <c r="A389">
        <v>10388</v>
      </c>
      <c r="B389">
        <v>2</v>
      </c>
      <c r="C389">
        <v>6</v>
      </c>
      <c r="D389" t="s">
        <v>208</v>
      </c>
      <c r="E389" t="s">
        <v>370</v>
      </c>
      <c r="F389" t="s">
        <v>42</v>
      </c>
      <c r="G389" t="s">
        <v>34</v>
      </c>
      <c r="H389">
        <v>4</v>
      </c>
      <c r="I389" t="s">
        <v>43</v>
      </c>
      <c r="J389" t="s">
        <v>34</v>
      </c>
      <c r="K389" t="s">
        <v>371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28</v>
      </c>
      <c r="R389">
        <v>7</v>
      </c>
      <c r="S389">
        <f>SUM(Table2[[#This Row],[TotalMiles]:[Revenue]])</f>
        <v>16241</v>
      </c>
      <c r="T389" t="str">
        <f>IF(Table2[[#This Row],[Revenue]] &gt; 5000, "High Revenue", "")</f>
        <v>High Revenue</v>
      </c>
      <c r="U389" t="str">
        <f t="shared" si="6"/>
        <v>HOWPLANET</v>
      </c>
    </row>
    <row r="390" spans="1:21">
      <c r="A390">
        <v>10389</v>
      </c>
      <c r="B390">
        <v>1</v>
      </c>
      <c r="C390">
        <v>8</v>
      </c>
      <c r="D390" t="s">
        <v>211</v>
      </c>
      <c r="E390" t="s">
        <v>440</v>
      </c>
      <c r="F390" t="s">
        <v>46</v>
      </c>
      <c r="G390" t="s">
        <v>47</v>
      </c>
      <c r="H390">
        <v>4</v>
      </c>
      <c r="I390" t="s">
        <v>48</v>
      </c>
      <c r="J390" t="s">
        <v>34</v>
      </c>
      <c r="K390" t="s">
        <v>347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28</v>
      </c>
      <c r="R390">
        <v>5</v>
      </c>
      <c r="S390">
        <f>SUM(Table2[[#This Row],[TotalMiles]:[Revenue]])</f>
        <v>14788</v>
      </c>
      <c r="T390" t="str">
        <f>IF(Table2[[#This Row],[Revenue]] &gt; 5000, "High Revenue", "")</f>
        <v>High Revenue</v>
      </c>
      <c r="U390" t="str">
        <f t="shared" si="6"/>
        <v>FASEZIM</v>
      </c>
    </row>
    <row r="391" spans="1:21">
      <c r="A391">
        <v>10390</v>
      </c>
      <c r="B391">
        <v>1</v>
      </c>
      <c r="C391">
        <v>5</v>
      </c>
      <c r="D391" t="s">
        <v>213</v>
      </c>
      <c r="E391" t="s">
        <v>35</v>
      </c>
      <c r="F391" t="s">
        <v>48</v>
      </c>
      <c r="G391" t="s">
        <v>34</v>
      </c>
      <c r="H391">
        <v>8</v>
      </c>
      <c r="I391" t="s">
        <v>51</v>
      </c>
      <c r="J391" t="s">
        <v>34</v>
      </c>
      <c r="K391" t="s">
        <v>347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71</v>
      </c>
      <c r="R391">
        <v>1</v>
      </c>
      <c r="S391">
        <f>SUM(Table2[[#This Row],[TotalMiles]:[Revenue]])</f>
        <v>2859</v>
      </c>
      <c r="T391" t="str">
        <f>IF(Table2[[#This Row],[Revenue]] &gt; 5000, "High Revenue", "")</f>
        <v/>
      </c>
      <c r="U391" t="str">
        <f t="shared" si="6"/>
        <v>SANLAB</v>
      </c>
    </row>
    <row r="392" spans="1:21">
      <c r="A392">
        <v>10391</v>
      </c>
      <c r="B392">
        <v>1</v>
      </c>
      <c r="C392">
        <v>7</v>
      </c>
      <c r="D392" t="s">
        <v>216</v>
      </c>
      <c r="E392" t="s">
        <v>248</v>
      </c>
      <c r="F392" t="s">
        <v>55</v>
      </c>
      <c r="G392" t="s">
        <v>24</v>
      </c>
      <c r="H392">
        <v>9</v>
      </c>
      <c r="I392" t="s">
        <v>56</v>
      </c>
      <c r="J392" t="s">
        <v>47</v>
      </c>
      <c r="K392" t="s">
        <v>397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71</v>
      </c>
      <c r="R392">
        <v>8</v>
      </c>
      <c r="S392">
        <f>SUM(Table2[[#This Row],[TotalMiles]:[Revenue]])</f>
        <v>14134</v>
      </c>
      <c r="T392" t="str">
        <f>IF(Table2[[#This Row],[Revenue]] &gt; 5000, "High Revenue", "")</f>
        <v>High Revenue</v>
      </c>
      <c r="U392" t="str">
        <f t="shared" si="6"/>
        <v>MATHING</v>
      </c>
    </row>
    <row r="393" spans="1:21">
      <c r="A393">
        <v>10392</v>
      </c>
      <c r="B393">
        <v>2</v>
      </c>
      <c r="C393">
        <v>8</v>
      </c>
      <c r="D393" t="s">
        <v>218</v>
      </c>
      <c r="E393" t="s">
        <v>179</v>
      </c>
      <c r="F393" t="s">
        <v>60</v>
      </c>
      <c r="G393" t="s">
        <v>47</v>
      </c>
      <c r="H393">
        <v>9</v>
      </c>
      <c r="I393" t="s">
        <v>31</v>
      </c>
      <c r="J393" t="s">
        <v>32</v>
      </c>
      <c r="K393" t="s">
        <v>301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71</v>
      </c>
      <c r="R393">
        <v>6</v>
      </c>
      <c r="S393">
        <f>SUM(Table2[[#This Row],[TotalMiles]:[Revenue]])</f>
        <v>16999</v>
      </c>
      <c r="T393" t="str">
        <f>IF(Table2[[#This Row],[Revenue]] &gt; 5000, "High Revenue", "")</f>
        <v>High Revenue</v>
      </c>
      <c r="U393" t="str">
        <f t="shared" si="6"/>
        <v>TAMHOLDING</v>
      </c>
    </row>
    <row r="394" spans="1:21">
      <c r="A394">
        <v>10393</v>
      </c>
      <c r="B394">
        <v>2</v>
      </c>
      <c r="C394">
        <v>6</v>
      </c>
      <c r="D394" t="s">
        <v>220</v>
      </c>
      <c r="E394" t="s">
        <v>502</v>
      </c>
      <c r="F394" t="s">
        <v>64</v>
      </c>
      <c r="G394" t="s">
        <v>34</v>
      </c>
      <c r="H394">
        <v>7</v>
      </c>
      <c r="I394" t="s">
        <v>65</v>
      </c>
      <c r="J394" t="s">
        <v>32</v>
      </c>
      <c r="K394" t="s">
        <v>182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71</v>
      </c>
      <c r="R394">
        <v>9</v>
      </c>
      <c r="S394">
        <f>SUM(Table2[[#This Row],[TotalMiles]:[Revenue]])</f>
        <v>3759</v>
      </c>
      <c r="T394" t="str">
        <f>IF(Table2[[#This Row],[Revenue]] &gt; 5000, "High Revenue", "")</f>
        <v/>
      </c>
      <c r="U394" t="str">
        <f t="shared" si="6"/>
        <v>GREENTECH</v>
      </c>
    </row>
    <row r="395" spans="1:21">
      <c r="A395">
        <v>10394</v>
      </c>
      <c r="B395">
        <v>2</v>
      </c>
      <c r="C395">
        <v>5</v>
      </c>
      <c r="D395" t="s">
        <v>222</v>
      </c>
      <c r="E395" t="s">
        <v>427</v>
      </c>
      <c r="F395" t="s">
        <v>56</v>
      </c>
      <c r="G395" t="s">
        <v>47</v>
      </c>
      <c r="H395">
        <v>8</v>
      </c>
      <c r="I395" t="s">
        <v>69</v>
      </c>
      <c r="J395" t="s">
        <v>24</v>
      </c>
      <c r="K395" t="s">
        <v>85</v>
      </c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71</v>
      </c>
      <c r="R395">
        <v>4</v>
      </c>
      <c r="S395">
        <f>SUM(Table2[[#This Row],[TotalMiles]:[Revenue]])</f>
        <v>4997</v>
      </c>
      <c r="T395" t="str">
        <f>IF(Table2[[#This Row],[Revenue]] &gt; 5000, "High Revenue", "")</f>
        <v/>
      </c>
      <c r="U395" t="str">
        <f t="shared" si="6"/>
        <v>GOLDENBAM</v>
      </c>
    </row>
    <row r="396" spans="1:21">
      <c r="A396">
        <v>10395</v>
      </c>
      <c r="B396">
        <v>2</v>
      </c>
      <c r="C396">
        <v>8</v>
      </c>
      <c r="D396" t="s">
        <v>223</v>
      </c>
      <c r="E396" t="s">
        <v>351</v>
      </c>
      <c r="F396" t="s">
        <v>65</v>
      </c>
      <c r="G396" t="s">
        <v>32</v>
      </c>
      <c r="H396">
        <v>2</v>
      </c>
      <c r="I396" t="s">
        <v>74</v>
      </c>
      <c r="J396" t="s">
        <v>24</v>
      </c>
      <c r="K396" t="s">
        <v>59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89</v>
      </c>
      <c r="R396">
        <v>4</v>
      </c>
      <c r="S396">
        <f>SUM(Table2[[#This Row],[TotalMiles]:[Revenue]])</f>
        <v>5130</v>
      </c>
      <c r="T396" t="str">
        <f>IF(Table2[[#This Row],[Revenue]] &gt; 5000, "High Revenue", "")</f>
        <v/>
      </c>
      <c r="U396" t="str">
        <f t="shared" si="6"/>
        <v>SILFASE</v>
      </c>
    </row>
    <row r="397" spans="1:21">
      <c r="A397">
        <v>10396</v>
      </c>
      <c r="B397">
        <v>2</v>
      </c>
      <c r="C397">
        <v>6</v>
      </c>
      <c r="D397" t="s">
        <v>226</v>
      </c>
      <c r="E397" t="s">
        <v>384</v>
      </c>
      <c r="F397" t="s">
        <v>78</v>
      </c>
      <c r="G397" t="s">
        <v>32</v>
      </c>
      <c r="H397">
        <v>1</v>
      </c>
      <c r="I397" t="s">
        <v>64</v>
      </c>
      <c r="J397" t="s">
        <v>34</v>
      </c>
      <c r="K397" t="s">
        <v>255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28</v>
      </c>
      <c r="R397">
        <v>1</v>
      </c>
      <c r="S397">
        <f>SUM(Table2[[#This Row],[TotalMiles]:[Revenue]])</f>
        <v>8728</v>
      </c>
      <c r="T397" t="str">
        <f>IF(Table2[[#This Row],[Revenue]] &gt; 5000, "High Revenue", "")</f>
        <v/>
      </c>
      <c r="U397" t="str">
        <f t="shared" si="6"/>
        <v>UNOEX</v>
      </c>
    </row>
    <row r="398" spans="1:21">
      <c r="A398">
        <v>10397</v>
      </c>
      <c r="B398">
        <v>2</v>
      </c>
      <c r="C398">
        <v>6</v>
      </c>
      <c r="D398" t="s">
        <v>228</v>
      </c>
      <c r="E398" t="s">
        <v>615</v>
      </c>
      <c r="F398" t="s">
        <v>51</v>
      </c>
      <c r="G398" t="s">
        <v>34</v>
      </c>
      <c r="H398">
        <v>1</v>
      </c>
      <c r="I398" t="s">
        <v>46</v>
      </c>
      <c r="J398" t="s">
        <v>47</v>
      </c>
      <c r="K398" t="s">
        <v>307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28</v>
      </c>
      <c r="R398">
        <v>10</v>
      </c>
      <c r="S398">
        <f>SUM(Table2[[#This Row],[TotalMiles]:[Revenue]])</f>
        <v>17890</v>
      </c>
      <c r="T398" t="str">
        <f>IF(Table2[[#This Row],[Revenue]] &gt; 5000, "High Revenue", "")</f>
        <v>High Revenue</v>
      </c>
      <c r="U398" t="str">
        <f t="shared" si="6"/>
        <v>ZOODRILL</v>
      </c>
    </row>
    <row r="399" spans="1:21">
      <c r="A399">
        <v>10398</v>
      </c>
      <c r="B399">
        <v>1</v>
      </c>
      <c r="C399">
        <v>4</v>
      </c>
      <c r="D399" t="s">
        <v>231</v>
      </c>
      <c r="E399" t="s">
        <v>273</v>
      </c>
      <c r="F399" t="s">
        <v>43</v>
      </c>
      <c r="G399" t="s">
        <v>34</v>
      </c>
      <c r="H399">
        <v>4</v>
      </c>
      <c r="I399" t="s">
        <v>78</v>
      </c>
      <c r="J399" t="s">
        <v>32</v>
      </c>
      <c r="K399" t="s">
        <v>163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28</v>
      </c>
      <c r="R399">
        <v>10</v>
      </c>
      <c r="S399">
        <f>SUM(Table2[[#This Row],[TotalMiles]:[Revenue]])</f>
        <v>9134</v>
      </c>
      <c r="T399" t="str">
        <f>IF(Table2[[#This Row],[Revenue]] &gt; 5000, "High Revenue", "")</f>
        <v/>
      </c>
      <c r="U399" t="str">
        <f t="shared" si="6"/>
        <v>SUNJOB</v>
      </c>
    </row>
    <row r="400" spans="1:21">
      <c r="A400">
        <v>10399</v>
      </c>
      <c r="B400">
        <v>1</v>
      </c>
      <c r="C400">
        <v>8</v>
      </c>
      <c r="D400" t="s">
        <v>233</v>
      </c>
      <c r="E400" t="s">
        <v>227</v>
      </c>
      <c r="F400" t="s">
        <v>88</v>
      </c>
      <c r="G400" t="s">
        <v>32</v>
      </c>
      <c r="H400">
        <v>8</v>
      </c>
      <c r="I400" t="s">
        <v>23</v>
      </c>
      <c r="J400" t="s">
        <v>24</v>
      </c>
      <c r="K400" t="s">
        <v>353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71</v>
      </c>
      <c r="R400">
        <v>7</v>
      </c>
      <c r="S400">
        <f>SUM(Table2[[#This Row],[TotalMiles]:[Revenue]])</f>
        <v>4034</v>
      </c>
      <c r="T400" t="str">
        <f>IF(Table2[[#This Row],[Revenue]] &gt; 5000, "High Revenue", "")</f>
        <v/>
      </c>
      <c r="U400" t="str">
        <f t="shared" si="6"/>
        <v>ANMEDIA</v>
      </c>
    </row>
    <row r="401" spans="1:21">
      <c r="A401">
        <v>10400</v>
      </c>
      <c r="B401">
        <v>2</v>
      </c>
      <c r="C401">
        <v>5</v>
      </c>
      <c r="D401" t="s">
        <v>235</v>
      </c>
      <c r="E401" t="s">
        <v>299</v>
      </c>
      <c r="F401" t="s">
        <v>92</v>
      </c>
      <c r="G401" t="s">
        <v>26</v>
      </c>
      <c r="H401">
        <v>9</v>
      </c>
      <c r="I401" t="s">
        <v>60</v>
      </c>
      <c r="J401" t="s">
        <v>47</v>
      </c>
      <c r="K401" t="s">
        <v>132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71</v>
      </c>
      <c r="R401">
        <v>3</v>
      </c>
      <c r="S401">
        <f>SUM(Table2[[#This Row],[TotalMiles]:[Revenue]])</f>
        <v>2698</v>
      </c>
      <c r="T401" t="str">
        <f>IF(Table2[[#This Row],[Revenue]] &gt; 5000, "High Revenue", "")</f>
        <v/>
      </c>
      <c r="U401" t="str">
        <f t="shared" si="6"/>
        <v>DALTFAX</v>
      </c>
    </row>
    <row r="402" spans="1:21">
      <c r="A402">
        <v>10401</v>
      </c>
      <c r="B402">
        <v>1</v>
      </c>
      <c r="C402">
        <v>8</v>
      </c>
      <c r="D402" t="s">
        <v>236</v>
      </c>
      <c r="E402" t="s">
        <v>408</v>
      </c>
      <c r="F402" t="s">
        <v>96</v>
      </c>
      <c r="G402" t="s">
        <v>26</v>
      </c>
      <c r="H402">
        <v>2</v>
      </c>
      <c r="I402" t="s">
        <v>97</v>
      </c>
      <c r="J402" t="s">
        <v>34</v>
      </c>
      <c r="K402" t="s">
        <v>408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28</v>
      </c>
      <c r="R402">
        <v>9</v>
      </c>
      <c r="S402">
        <f>SUM(Table2[[#This Row],[TotalMiles]:[Revenue]])</f>
        <v>13438</v>
      </c>
      <c r="T402" t="str">
        <f>IF(Table2[[#This Row],[Revenue]] &gt; 5000, "High Revenue", "")</f>
        <v>High Revenue</v>
      </c>
      <c r="U402" t="str">
        <f t="shared" si="6"/>
        <v>PHYSCONE</v>
      </c>
    </row>
    <row r="403" spans="1:21">
      <c r="A403">
        <v>10402</v>
      </c>
      <c r="B403">
        <v>1</v>
      </c>
      <c r="C403">
        <v>4</v>
      </c>
      <c r="D403" t="s">
        <v>238</v>
      </c>
      <c r="E403" t="s">
        <v>127</v>
      </c>
      <c r="F403" t="s">
        <v>25</v>
      </c>
      <c r="G403" t="s">
        <v>26</v>
      </c>
      <c r="H403">
        <v>2</v>
      </c>
      <c r="I403" t="s">
        <v>55</v>
      </c>
      <c r="J403" t="s">
        <v>24</v>
      </c>
      <c r="K403" t="s">
        <v>128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28</v>
      </c>
      <c r="R403">
        <v>7</v>
      </c>
      <c r="S403">
        <f>SUM(Table2[[#This Row],[TotalMiles]:[Revenue]])</f>
        <v>-1532</v>
      </c>
      <c r="T403" t="str">
        <f>IF(Table2[[#This Row],[Revenue]] &gt; 5000, "High Revenue", "")</f>
        <v/>
      </c>
      <c r="U403" t="str">
        <f t="shared" si="6"/>
        <v>KINCORPORATION</v>
      </c>
    </row>
    <row r="404" spans="1:21">
      <c r="A404">
        <v>10403</v>
      </c>
      <c r="B404">
        <v>1</v>
      </c>
      <c r="C404">
        <v>8</v>
      </c>
      <c r="D404" t="s">
        <v>240</v>
      </c>
      <c r="E404" t="s">
        <v>186</v>
      </c>
      <c r="F404" t="s">
        <v>69</v>
      </c>
      <c r="G404" t="s">
        <v>24</v>
      </c>
      <c r="H404">
        <v>4</v>
      </c>
      <c r="I404" t="s">
        <v>96</v>
      </c>
      <c r="J404" t="s">
        <v>26</v>
      </c>
      <c r="K404" t="s">
        <v>389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28</v>
      </c>
      <c r="R404">
        <v>6</v>
      </c>
      <c r="S404">
        <f>SUM(Table2[[#This Row],[TotalMiles]:[Revenue]])</f>
        <v>3724</v>
      </c>
      <c r="T404" t="str">
        <f>IF(Table2[[#This Row],[Revenue]] &gt; 5000, "High Revenue", "")</f>
        <v/>
      </c>
      <c r="U404" t="str">
        <f t="shared" si="6"/>
        <v>VAIAZOZICE</v>
      </c>
    </row>
    <row r="405" spans="1:21">
      <c r="A405">
        <v>10404</v>
      </c>
      <c r="B405">
        <v>2</v>
      </c>
      <c r="C405">
        <v>4</v>
      </c>
      <c r="D405" t="s">
        <v>242</v>
      </c>
      <c r="E405" t="s">
        <v>232</v>
      </c>
      <c r="F405" t="s">
        <v>107</v>
      </c>
      <c r="G405" t="s">
        <v>24</v>
      </c>
      <c r="H405">
        <v>4</v>
      </c>
      <c r="I405" t="s">
        <v>108</v>
      </c>
      <c r="J405" t="s">
        <v>109</v>
      </c>
      <c r="K405" t="s">
        <v>169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28</v>
      </c>
      <c r="R405">
        <v>6</v>
      </c>
      <c r="S405">
        <f>SUM(Table2[[#This Row],[TotalMiles]:[Revenue]])</f>
        <v>-528</v>
      </c>
      <c r="T405" t="str">
        <f>IF(Table2[[#This Row],[Revenue]] &gt; 5000, "High Revenue", "")</f>
        <v/>
      </c>
      <c r="U405" t="str">
        <f t="shared" si="6"/>
        <v>PLUSLA</v>
      </c>
    </row>
    <row r="406" spans="1:21">
      <c r="A406">
        <v>10405</v>
      </c>
      <c r="B406">
        <v>1</v>
      </c>
      <c r="C406">
        <v>4</v>
      </c>
      <c r="D406" t="s">
        <v>245</v>
      </c>
      <c r="E406" t="s">
        <v>450</v>
      </c>
      <c r="F406" t="s">
        <v>97</v>
      </c>
      <c r="G406" t="s">
        <v>34</v>
      </c>
      <c r="H406">
        <v>3</v>
      </c>
      <c r="I406" t="s">
        <v>92</v>
      </c>
      <c r="J406" t="s">
        <v>26</v>
      </c>
      <c r="K406" t="s">
        <v>397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28</v>
      </c>
      <c r="R406">
        <v>6</v>
      </c>
      <c r="S406">
        <f>SUM(Table2[[#This Row],[TotalMiles]:[Revenue]])</f>
        <v>10381</v>
      </c>
      <c r="T406" t="str">
        <f>IF(Table2[[#This Row],[Revenue]] &gt; 5000, "High Revenue", "")</f>
        <v/>
      </c>
      <c r="U406" t="str">
        <f t="shared" si="6"/>
        <v>NIMLAB</v>
      </c>
    </row>
    <row r="407" spans="1:21">
      <c r="A407">
        <v>10406</v>
      </c>
      <c r="B407">
        <v>1</v>
      </c>
      <c r="C407">
        <v>4</v>
      </c>
      <c r="D407" t="s">
        <v>247</v>
      </c>
      <c r="E407" t="s">
        <v>610</v>
      </c>
      <c r="F407" t="s">
        <v>38</v>
      </c>
      <c r="G407" t="s">
        <v>34</v>
      </c>
      <c r="H407">
        <v>1</v>
      </c>
      <c r="I407" t="s">
        <v>42</v>
      </c>
      <c r="J407" t="s">
        <v>34</v>
      </c>
      <c r="K407" t="s">
        <v>616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28</v>
      </c>
      <c r="R407">
        <v>3</v>
      </c>
      <c r="S407">
        <f>SUM(Table2[[#This Row],[TotalMiles]:[Revenue]])</f>
        <v>2906</v>
      </c>
      <c r="T407" t="str">
        <f>IF(Table2[[#This Row],[Revenue]] &gt; 5000, "High Revenue", "")</f>
        <v/>
      </c>
      <c r="U407" t="str">
        <f t="shared" si="6"/>
        <v>TAMPLEX</v>
      </c>
    </row>
    <row r="408" spans="1:21">
      <c r="A408">
        <v>10407</v>
      </c>
      <c r="B408">
        <v>2</v>
      </c>
      <c r="C408">
        <v>6</v>
      </c>
      <c r="D408" t="s">
        <v>250</v>
      </c>
      <c r="E408" t="s">
        <v>617</v>
      </c>
      <c r="F408" t="s">
        <v>74</v>
      </c>
      <c r="G408" t="s">
        <v>24</v>
      </c>
      <c r="H408">
        <v>2</v>
      </c>
      <c r="I408" t="s">
        <v>107</v>
      </c>
      <c r="J408" t="s">
        <v>24</v>
      </c>
      <c r="K408" t="s">
        <v>158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28</v>
      </c>
      <c r="R408">
        <v>10</v>
      </c>
      <c r="S408">
        <f>SUM(Table2[[#This Row],[TotalMiles]:[Revenue]])</f>
        <v>12415</v>
      </c>
      <c r="T408" t="str">
        <f>IF(Table2[[#This Row],[Revenue]] &gt; 5000, "High Revenue", "")</f>
        <v>High Revenue</v>
      </c>
      <c r="U408" t="str">
        <f t="shared" si="6"/>
        <v>BLUEIT</v>
      </c>
    </row>
    <row r="409" spans="1:21">
      <c r="A409">
        <v>10408</v>
      </c>
      <c r="B409">
        <v>2</v>
      </c>
      <c r="C409">
        <v>7</v>
      </c>
      <c r="D409" t="s">
        <v>252</v>
      </c>
      <c r="E409" t="s">
        <v>312</v>
      </c>
      <c r="F409" t="s">
        <v>108</v>
      </c>
      <c r="G409" t="s">
        <v>109</v>
      </c>
      <c r="H409">
        <v>1</v>
      </c>
      <c r="I409" t="s">
        <v>88</v>
      </c>
      <c r="J409" t="s">
        <v>32</v>
      </c>
      <c r="K409" t="s">
        <v>98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28</v>
      </c>
      <c r="R409">
        <v>7</v>
      </c>
      <c r="S409">
        <f>SUM(Table2[[#This Row],[TotalMiles]:[Revenue]])</f>
        <v>8050</v>
      </c>
      <c r="T409" t="str">
        <f>IF(Table2[[#This Row],[Revenue]] &gt; 5000, "High Revenue", "")</f>
        <v/>
      </c>
      <c r="U409" t="str">
        <f t="shared" si="6"/>
        <v>ROUNDPHASE</v>
      </c>
    </row>
    <row r="410" spans="1:21">
      <c r="A410">
        <v>10409</v>
      </c>
      <c r="B410">
        <v>2</v>
      </c>
      <c r="C410">
        <v>7</v>
      </c>
      <c r="D410" t="s">
        <v>253</v>
      </c>
      <c r="E410" t="s">
        <v>81</v>
      </c>
      <c r="F410" t="s">
        <v>23</v>
      </c>
      <c r="G410" t="s">
        <v>24</v>
      </c>
      <c r="H410">
        <v>2</v>
      </c>
      <c r="I410" t="s">
        <v>25</v>
      </c>
      <c r="J410" t="s">
        <v>26</v>
      </c>
      <c r="K410" t="s">
        <v>613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28</v>
      </c>
      <c r="R410">
        <v>2</v>
      </c>
      <c r="S410">
        <f>SUM(Table2[[#This Row],[TotalMiles]:[Revenue]])</f>
        <v>9908</v>
      </c>
      <c r="T410" t="str">
        <f>IF(Table2[[#This Row],[Revenue]] &gt; 5000, "High Revenue", "")</f>
        <v/>
      </c>
      <c r="U410" t="str">
        <f t="shared" si="6"/>
        <v>FASEWAY</v>
      </c>
    </row>
    <row r="411" spans="1:21">
      <c r="A411">
        <v>10410</v>
      </c>
      <c r="B411">
        <v>1</v>
      </c>
      <c r="C411">
        <v>8</v>
      </c>
      <c r="D411" t="s">
        <v>254</v>
      </c>
      <c r="E411" t="s">
        <v>390</v>
      </c>
      <c r="F411" t="s">
        <v>31</v>
      </c>
      <c r="G411" t="s">
        <v>32</v>
      </c>
      <c r="H411">
        <v>6</v>
      </c>
      <c r="I411" t="s">
        <v>33</v>
      </c>
      <c r="J411" t="s">
        <v>34</v>
      </c>
      <c r="K411" t="s">
        <v>310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71</v>
      </c>
      <c r="R411">
        <v>4</v>
      </c>
      <c r="S411">
        <f>SUM(Table2[[#This Row],[TotalMiles]:[Revenue]])</f>
        <v>3752</v>
      </c>
      <c r="T411" t="str">
        <f>IF(Table2[[#This Row],[Revenue]] &gt; 5000, "High Revenue", "")</f>
        <v/>
      </c>
      <c r="U411" t="str">
        <f t="shared" si="6"/>
        <v>TRIPPLEKIX</v>
      </c>
    </row>
    <row r="412" spans="1:21">
      <c r="A412">
        <v>10411</v>
      </c>
      <c r="B412">
        <v>2</v>
      </c>
      <c r="C412">
        <v>4</v>
      </c>
      <c r="D412" t="s">
        <v>257</v>
      </c>
      <c r="E412" t="s">
        <v>224</v>
      </c>
      <c r="F412" t="s">
        <v>33</v>
      </c>
      <c r="G412" t="s">
        <v>34</v>
      </c>
      <c r="H412">
        <v>6</v>
      </c>
      <c r="I412" t="s">
        <v>38</v>
      </c>
      <c r="J412" t="s">
        <v>34</v>
      </c>
      <c r="K412" t="s">
        <v>612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71</v>
      </c>
      <c r="R412">
        <v>2</v>
      </c>
      <c r="S412">
        <f>SUM(Table2[[#This Row],[TotalMiles]:[Revenue]])</f>
        <v>13400</v>
      </c>
      <c r="T412" t="str">
        <f>IF(Table2[[#This Row],[Revenue]] &gt; 5000, "High Revenue", "")</f>
        <v/>
      </c>
      <c r="U412" t="str">
        <f t="shared" si="6"/>
        <v>DONTAM</v>
      </c>
    </row>
    <row r="413" spans="1:21">
      <c r="A413">
        <v>10412</v>
      </c>
      <c r="B413">
        <v>2</v>
      </c>
      <c r="C413">
        <v>8</v>
      </c>
      <c r="D413" t="s">
        <v>259</v>
      </c>
      <c r="E413" t="s">
        <v>525</v>
      </c>
      <c r="F413" t="s">
        <v>42</v>
      </c>
      <c r="G413" t="s">
        <v>34</v>
      </c>
      <c r="H413">
        <v>5</v>
      </c>
      <c r="I413" t="s">
        <v>43</v>
      </c>
      <c r="J413" t="s">
        <v>34</v>
      </c>
      <c r="K413" t="s">
        <v>614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71</v>
      </c>
      <c r="R413">
        <v>10</v>
      </c>
      <c r="S413">
        <f>SUM(Table2[[#This Row],[TotalMiles]:[Revenue]])</f>
        <v>7498</v>
      </c>
      <c r="T413" t="str">
        <f>IF(Table2[[#This Row],[Revenue]] &gt; 5000, "High Revenue", "")</f>
        <v/>
      </c>
      <c r="U413" t="str">
        <f t="shared" si="6"/>
        <v>SCOTFASE</v>
      </c>
    </row>
    <row r="414" spans="1:21">
      <c r="A414">
        <v>10413</v>
      </c>
      <c r="B414">
        <v>1</v>
      </c>
      <c r="C414">
        <v>6</v>
      </c>
      <c r="D414" t="s">
        <v>261</v>
      </c>
      <c r="E414" t="s">
        <v>266</v>
      </c>
      <c r="F414" t="s">
        <v>46</v>
      </c>
      <c r="G414" t="s">
        <v>47</v>
      </c>
      <c r="H414">
        <v>5</v>
      </c>
      <c r="I414" t="s">
        <v>48</v>
      </c>
      <c r="J414" t="s">
        <v>34</v>
      </c>
      <c r="K414" t="s">
        <v>618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71</v>
      </c>
      <c r="R414">
        <v>6</v>
      </c>
      <c r="S414">
        <f>SUM(Table2[[#This Row],[TotalMiles]:[Revenue]])</f>
        <v>4158</v>
      </c>
      <c r="T414" t="str">
        <f>IF(Table2[[#This Row],[Revenue]] &gt; 5000, "High Revenue", "")</f>
        <v/>
      </c>
      <c r="U414" t="str">
        <f t="shared" si="6"/>
        <v>NEWZAP</v>
      </c>
    </row>
    <row r="415" spans="1:21">
      <c r="A415">
        <v>10414</v>
      </c>
      <c r="B415">
        <v>2</v>
      </c>
      <c r="C415">
        <v>6</v>
      </c>
      <c r="D415" t="s">
        <v>263</v>
      </c>
      <c r="E415" t="s">
        <v>389</v>
      </c>
      <c r="F415" t="s">
        <v>48</v>
      </c>
      <c r="G415" t="s">
        <v>34</v>
      </c>
      <c r="H415">
        <v>8</v>
      </c>
      <c r="I415" t="s">
        <v>51</v>
      </c>
      <c r="J415" t="s">
        <v>34</v>
      </c>
      <c r="K415" t="s">
        <v>85</v>
      </c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71</v>
      </c>
      <c r="R415">
        <v>6</v>
      </c>
      <c r="S415">
        <f>SUM(Table2[[#This Row],[TotalMiles]:[Revenue]])</f>
        <v>7475</v>
      </c>
      <c r="T415" t="str">
        <f>IF(Table2[[#This Row],[Revenue]] &gt; 5000, "High Revenue", "")</f>
        <v/>
      </c>
      <c r="U415" t="str">
        <f t="shared" si="6"/>
        <v>MATHTOUCH</v>
      </c>
    </row>
    <row r="416" spans="1:21">
      <c r="A416">
        <v>10415</v>
      </c>
      <c r="B416">
        <v>2</v>
      </c>
      <c r="C416">
        <v>8</v>
      </c>
      <c r="D416" t="s">
        <v>265</v>
      </c>
      <c r="E416" t="s">
        <v>262</v>
      </c>
      <c r="F416" t="s">
        <v>55</v>
      </c>
      <c r="G416" t="s">
        <v>24</v>
      </c>
      <c r="H416">
        <v>2</v>
      </c>
      <c r="I416" t="s">
        <v>56</v>
      </c>
      <c r="J416" t="s">
        <v>47</v>
      </c>
      <c r="K416" t="s">
        <v>98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89</v>
      </c>
      <c r="R416">
        <v>5</v>
      </c>
      <c r="S416">
        <f>SUM(Table2[[#This Row],[TotalMiles]:[Revenue]])</f>
        <v>7963</v>
      </c>
      <c r="T416" t="str">
        <f>IF(Table2[[#This Row],[Revenue]] &gt; 5000, "High Revenue", "")</f>
        <v/>
      </c>
      <c r="U416" t="str">
        <f t="shared" si="6"/>
        <v>ZIMITY</v>
      </c>
    </row>
    <row r="417" spans="1:21">
      <c r="A417">
        <v>10416</v>
      </c>
      <c r="B417">
        <v>2</v>
      </c>
      <c r="C417">
        <v>8</v>
      </c>
      <c r="D417" t="s">
        <v>268</v>
      </c>
      <c r="E417" t="s">
        <v>93</v>
      </c>
      <c r="F417" t="s">
        <v>60</v>
      </c>
      <c r="G417" t="s">
        <v>47</v>
      </c>
      <c r="H417">
        <v>2</v>
      </c>
      <c r="I417" t="s">
        <v>31</v>
      </c>
      <c r="J417" t="s">
        <v>32</v>
      </c>
      <c r="K417" t="s">
        <v>463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28</v>
      </c>
      <c r="R417">
        <v>4</v>
      </c>
      <c r="S417">
        <f>SUM(Table2[[#This Row],[TotalMiles]:[Revenue]])</f>
        <v>11255</v>
      </c>
      <c r="T417" t="str">
        <f>IF(Table2[[#This Row],[Revenue]] &gt; 5000, "High Revenue", "")</f>
        <v>High Revenue</v>
      </c>
      <c r="U417" t="str">
        <f t="shared" si="6"/>
        <v>DONGBIOLEX</v>
      </c>
    </row>
    <row r="418" spans="1:21">
      <c r="A418">
        <v>10417</v>
      </c>
      <c r="B418">
        <v>2</v>
      </c>
      <c r="C418">
        <v>5</v>
      </c>
      <c r="D418" t="s">
        <v>269</v>
      </c>
      <c r="E418" t="s">
        <v>161</v>
      </c>
      <c r="F418" t="s">
        <v>64</v>
      </c>
      <c r="G418" t="s">
        <v>34</v>
      </c>
      <c r="H418">
        <v>2</v>
      </c>
      <c r="I418" t="s">
        <v>65</v>
      </c>
      <c r="J418" t="s">
        <v>32</v>
      </c>
      <c r="K418" t="s">
        <v>225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28</v>
      </c>
      <c r="R418">
        <v>10</v>
      </c>
      <c r="S418">
        <f>SUM(Table2[[#This Row],[TotalMiles]:[Revenue]])</f>
        <v>10286</v>
      </c>
      <c r="T418" t="str">
        <f>IF(Table2[[#This Row],[Revenue]] &gt; 5000, "High Revenue", "")</f>
        <v/>
      </c>
      <c r="U418" t="str">
        <f t="shared" si="6"/>
        <v>J-LAX</v>
      </c>
    </row>
    <row r="419" spans="1:21">
      <c r="A419">
        <v>10418</v>
      </c>
      <c r="B419">
        <v>1</v>
      </c>
      <c r="C419">
        <v>4</v>
      </c>
      <c r="D419" t="s">
        <v>270</v>
      </c>
      <c r="E419" t="s">
        <v>476</v>
      </c>
      <c r="F419" t="s">
        <v>56</v>
      </c>
      <c r="G419" t="s">
        <v>47</v>
      </c>
      <c r="H419">
        <v>1</v>
      </c>
      <c r="I419" t="s">
        <v>69</v>
      </c>
      <c r="J419" t="s">
        <v>24</v>
      </c>
      <c r="K419" t="s">
        <v>477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28</v>
      </c>
      <c r="R419">
        <v>5</v>
      </c>
      <c r="S419">
        <f>SUM(Table2[[#This Row],[TotalMiles]:[Revenue]])</f>
        <v>13071</v>
      </c>
      <c r="T419" t="str">
        <f>IF(Table2[[#This Row],[Revenue]] &gt; 5000, "High Revenue", "")</f>
        <v/>
      </c>
      <c r="U419" t="str">
        <f t="shared" si="6"/>
        <v>GEOFIND</v>
      </c>
    </row>
    <row r="420" spans="1:21">
      <c r="A420">
        <v>10419</v>
      </c>
      <c r="B420">
        <v>1</v>
      </c>
      <c r="C420">
        <v>5</v>
      </c>
      <c r="D420" t="s">
        <v>272</v>
      </c>
      <c r="E420" t="s">
        <v>95</v>
      </c>
      <c r="F420" t="s">
        <v>65</v>
      </c>
      <c r="G420" t="s">
        <v>32</v>
      </c>
      <c r="H420">
        <v>8</v>
      </c>
      <c r="I420" t="s">
        <v>74</v>
      </c>
      <c r="J420" t="s">
        <v>24</v>
      </c>
      <c r="K420" t="s">
        <v>524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71</v>
      </c>
      <c r="R420">
        <v>8</v>
      </c>
      <c r="S420">
        <f>SUM(Table2[[#This Row],[TotalMiles]:[Revenue]])</f>
        <v>17548</v>
      </c>
      <c r="T420" t="str">
        <f>IF(Table2[[#This Row],[Revenue]] &gt; 5000, "High Revenue", "")</f>
        <v>High Revenue</v>
      </c>
      <c r="U420" t="str">
        <f t="shared" si="6"/>
        <v>ICEELECTRICS</v>
      </c>
    </row>
    <row r="421" spans="1:21">
      <c r="A421">
        <v>10420</v>
      </c>
      <c r="B421">
        <v>2</v>
      </c>
      <c r="C421">
        <v>8</v>
      </c>
      <c r="D421" t="s">
        <v>274</v>
      </c>
      <c r="E421" t="s">
        <v>262</v>
      </c>
      <c r="F421" t="s">
        <v>78</v>
      </c>
      <c r="G421" t="s">
        <v>32</v>
      </c>
      <c r="H421">
        <v>5</v>
      </c>
      <c r="I421" t="s">
        <v>64</v>
      </c>
      <c r="J421" t="s">
        <v>34</v>
      </c>
      <c r="K421" t="s">
        <v>167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71</v>
      </c>
      <c r="R421">
        <v>4</v>
      </c>
      <c r="S421">
        <f>SUM(Table2[[#This Row],[TotalMiles]:[Revenue]])</f>
        <v>5079</v>
      </c>
      <c r="T421" t="str">
        <f>IF(Table2[[#This Row],[Revenue]] &gt; 5000, "High Revenue", "")</f>
        <v/>
      </c>
      <c r="U421" t="str">
        <f t="shared" si="6"/>
        <v>VAIAZOOM</v>
      </c>
    </row>
    <row r="422" spans="1:21">
      <c r="A422">
        <v>10421</v>
      </c>
      <c r="B422">
        <v>2</v>
      </c>
      <c r="C422">
        <v>4</v>
      </c>
      <c r="D422" t="s">
        <v>276</v>
      </c>
      <c r="E422" t="s">
        <v>402</v>
      </c>
      <c r="F422" t="s">
        <v>51</v>
      </c>
      <c r="G422" t="s">
        <v>34</v>
      </c>
      <c r="H422">
        <v>2</v>
      </c>
      <c r="I422" t="s">
        <v>46</v>
      </c>
      <c r="J422" t="s">
        <v>47</v>
      </c>
      <c r="K422" t="s">
        <v>301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28</v>
      </c>
      <c r="R422">
        <v>1</v>
      </c>
      <c r="S422">
        <f>SUM(Table2[[#This Row],[TotalMiles]:[Revenue]])</f>
        <v>12987</v>
      </c>
      <c r="T422" t="str">
        <f>IF(Table2[[#This Row],[Revenue]] &gt; 5000, "High Revenue", "")</f>
        <v/>
      </c>
      <c r="U422" t="str">
        <f t="shared" si="6"/>
        <v>VAIATAXON</v>
      </c>
    </row>
    <row r="423" spans="1:21">
      <c r="A423">
        <v>10422</v>
      </c>
      <c r="B423">
        <v>2</v>
      </c>
      <c r="C423">
        <v>7</v>
      </c>
      <c r="D423" t="s">
        <v>278</v>
      </c>
      <c r="E423" t="s">
        <v>540</v>
      </c>
      <c r="F423" t="s">
        <v>43</v>
      </c>
      <c r="G423" t="s">
        <v>34</v>
      </c>
      <c r="H423">
        <v>2</v>
      </c>
      <c r="I423" t="s">
        <v>78</v>
      </c>
      <c r="J423" t="s">
        <v>32</v>
      </c>
      <c r="K423" t="s">
        <v>545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28</v>
      </c>
      <c r="R423">
        <v>9</v>
      </c>
      <c r="S423">
        <f>SUM(Table2[[#This Row],[TotalMiles]:[Revenue]])</f>
        <v>3730</v>
      </c>
      <c r="T423" t="str">
        <f>IF(Table2[[#This Row],[Revenue]] &gt; 5000, "High Revenue", "")</f>
        <v/>
      </c>
      <c r="U423" t="str">
        <f t="shared" si="6"/>
        <v>PLUSLAM</v>
      </c>
    </row>
    <row r="424" spans="1:21">
      <c r="A424">
        <v>10423</v>
      </c>
      <c r="B424">
        <v>1</v>
      </c>
      <c r="C424">
        <v>7</v>
      </c>
      <c r="D424" t="s">
        <v>279</v>
      </c>
      <c r="E424" t="s">
        <v>68</v>
      </c>
      <c r="F424" t="s">
        <v>88</v>
      </c>
      <c r="G424" t="s">
        <v>32</v>
      </c>
      <c r="H424">
        <v>3</v>
      </c>
      <c r="I424" t="s">
        <v>23</v>
      </c>
      <c r="J424" t="s">
        <v>24</v>
      </c>
      <c r="K424" t="s">
        <v>224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28</v>
      </c>
      <c r="R424">
        <v>7</v>
      </c>
      <c r="S424">
        <f>SUM(Table2[[#This Row],[TotalMiles]:[Revenue]])</f>
        <v>13266</v>
      </c>
      <c r="T424" t="str">
        <f>IF(Table2[[#This Row],[Revenue]] &gt; 5000, "High Revenue", "")</f>
        <v>High Revenue</v>
      </c>
      <c r="U424" t="str">
        <f t="shared" si="6"/>
        <v>RANCAN</v>
      </c>
    </row>
    <row r="425" spans="1:21">
      <c r="A425">
        <v>10424</v>
      </c>
      <c r="B425">
        <v>1</v>
      </c>
      <c r="C425">
        <v>5</v>
      </c>
      <c r="D425" t="s">
        <v>280</v>
      </c>
      <c r="E425" t="s">
        <v>255</v>
      </c>
      <c r="F425" t="s">
        <v>92</v>
      </c>
      <c r="G425" t="s">
        <v>26</v>
      </c>
      <c r="H425">
        <v>4</v>
      </c>
      <c r="I425" t="s">
        <v>60</v>
      </c>
      <c r="J425" t="s">
        <v>47</v>
      </c>
      <c r="K425" t="s">
        <v>54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28</v>
      </c>
      <c r="R425">
        <v>3</v>
      </c>
      <c r="S425">
        <f>SUM(Table2[[#This Row],[TotalMiles]:[Revenue]])</f>
        <v>5102</v>
      </c>
      <c r="T425" t="str">
        <f>IF(Table2[[#This Row],[Revenue]] &gt; 5000, "High Revenue", "")</f>
        <v/>
      </c>
      <c r="U425" t="str">
        <f t="shared" si="6"/>
        <v>SINGLEHOLDINGS</v>
      </c>
    </row>
    <row r="426" spans="1:21">
      <c r="A426">
        <v>10425</v>
      </c>
      <c r="B426">
        <v>1</v>
      </c>
      <c r="C426">
        <v>8</v>
      </c>
      <c r="D426" t="s">
        <v>283</v>
      </c>
      <c r="E426" t="s">
        <v>75</v>
      </c>
      <c r="F426" t="s">
        <v>96</v>
      </c>
      <c r="G426" t="s">
        <v>26</v>
      </c>
      <c r="H426">
        <v>2</v>
      </c>
      <c r="I426" t="s">
        <v>97</v>
      </c>
      <c r="J426" t="s">
        <v>34</v>
      </c>
      <c r="K426" t="s">
        <v>618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28</v>
      </c>
      <c r="R426">
        <v>6</v>
      </c>
      <c r="S426">
        <f>SUM(Table2[[#This Row],[TotalMiles]:[Revenue]])</f>
        <v>1709</v>
      </c>
      <c r="T426" t="str">
        <f>IF(Table2[[#This Row],[Revenue]] &gt; 5000, "High Revenue", "")</f>
        <v/>
      </c>
      <c r="U426" t="str">
        <f t="shared" si="6"/>
        <v>GRAVETECH</v>
      </c>
    </row>
    <row r="427" spans="1:21">
      <c r="A427">
        <v>10426</v>
      </c>
      <c r="B427">
        <v>2</v>
      </c>
      <c r="C427">
        <v>5</v>
      </c>
      <c r="D427" t="s">
        <v>284</v>
      </c>
      <c r="E427" t="s">
        <v>477</v>
      </c>
      <c r="F427" t="s">
        <v>25</v>
      </c>
      <c r="G427" t="s">
        <v>26</v>
      </c>
      <c r="H427">
        <v>3</v>
      </c>
      <c r="I427" t="s">
        <v>55</v>
      </c>
      <c r="J427" t="s">
        <v>24</v>
      </c>
      <c r="K427" t="s">
        <v>616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28</v>
      </c>
      <c r="R427">
        <v>9</v>
      </c>
      <c r="S427">
        <f>SUM(Table2[[#This Row],[TotalMiles]:[Revenue]])</f>
        <v>6791</v>
      </c>
      <c r="T427" t="str">
        <f>IF(Table2[[#This Row],[Revenue]] &gt; 5000, "High Revenue", "")</f>
        <v/>
      </c>
      <c r="U427" t="str">
        <f t="shared" si="6"/>
        <v>STRONGCANE</v>
      </c>
    </row>
    <row r="428" spans="1:21">
      <c r="A428">
        <v>10427</v>
      </c>
      <c r="B428">
        <v>1</v>
      </c>
      <c r="C428">
        <v>8</v>
      </c>
      <c r="D428" t="s">
        <v>287</v>
      </c>
      <c r="E428" t="s">
        <v>119</v>
      </c>
      <c r="F428" t="s">
        <v>69</v>
      </c>
      <c r="G428" t="s">
        <v>24</v>
      </c>
      <c r="H428">
        <v>2</v>
      </c>
      <c r="I428" t="s">
        <v>96</v>
      </c>
      <c r="J428" t="s">
        <v>26</v>
      </c>
      <c r="K428" t="s">
        <v>27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28</v>
      </c>
      <c r="R428">
        <v>10</v>
      </c>
      <c r="S428">
        <f>SUM(Table2[[#This Row],[TotalMiles]:[Revenue]])</f>
        <v>10762</v>
      </c>
      <c r="T428" t="str">
        <f>IF(Table2[[#This Row],[Revenue]] &gt; 5000, "High Revenue", "")</f>
        <v/>
      </c>
      <c r="U428" t="str">
        <f t="shared" si="6"/>
        <v>CONDINTEX</v>
      </c>
    </row>
    <row r="429" spans="1:21">
      <c r="A429">
        <v>10428</v>
      </c>
      <c r="B429">
        <v>2</v>
      </c>
      <c r="C429">
        <v>8</v>
      </c>
      <c r="D429" t="s">
        <v>290</v>
      </c>
      <c r="E429" t="s">
        <v>376</v>
      </c>
      <c r="F429" t="s">
        <v>107</v>
      </c>
      <c r="G429" t="s">
        <v>24</v>
      </c>
      <c r="H429">
        <v>3</v>
      </c>
      <c r="I429" t="s">
        <v>108</v>
      </c>
      <c r="J429" t="s">
        <v>109</v>
      </c>
      <c r="K429" t="s">
        <v>285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28</v>
      </c>
      <c r="R429">
        <v>4</v>
      </c>
      <c r="S429">
        <f>SUM(Table2[[#This Row],[TotalMiles]:[Revenue]])</f>
        <v>8900</v>
      </c>
      <c r="T429" t="str">
        <f>IF(Table2[[#This Row],[Revenue]] &gt; 5000, "High Revenue", "")</f>
        <v/>
      </c>
      <c r="U429" t="str">
        <f t="shared" si="6"/>
        <v>XX-CANEX</v>
      </c>
    </row>
    <row r="430" spans="1:21">
      <c r="A430">
        <v>10429</v>
      </c>
      <c r="B430">
        <v>2</v>
      </c>
      <c r="C430">
        <v>6</v>
      </c>
      <c r="D430" t="s">
        <v>291</v>
      </c>
      <c r="E430" t="s">
        <v>243</v>
      </c>
      <c r="F430" t="s">
        <v>97</v>
      </c>
      <c r="G430" t="s">
        <v>34</v>
      </c>
      <c r="H430">
        <v>3</v>
      </c>
      <c r="I430" t="s">
        <v>92</v>
      </c>
      <c r="J430" t="s">
        <v>26</v>
      </c>
      <c r="K430" t="s">
        <v>342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28</v>
      </c>
      <c r="R430">
        <v>7</v>
      </c>
      <c r="S430">
        <f>SUM(Table2[[#This Row],[TotalMiles]:[Revenue]])</f>
        <v>5567</v>
      </c>
      <c r="T430" t="str">
        <f>IF(Table2[[#This Row],[Revenue]] &gt; 5000, "High Revenue", "")</f>
        <v/>
      </c>
      <c r="U430" t="str">
        <f t="shared" si="6"/>
        <v>ITDOM</v>
      </c>
    </row>
    <row r="431" spans="1:21">
      <c r="A431">
        <v>10430</v>
      </c>
      <c r="B431">
        <v>2</v>
      </c>
      <c r="C431">
        <v>7</v>
      </c>
      <c r="D431" t="s">
        <v>292</v>
      </c>
      <c r="E431" t="s">
        <v>70</v>
      </c>
      <c r="F431" t="s">
        <v>38</v>
      </c>
      <c r="G431" t="s">
        <v>34</v>
      </c>
      <c r="H431">
        <v>7</v>
      </c>
      <c r="I431" t="s">
        <v>42</v>
      </c>
      <c r="J431" t="s">
        <v>34</v>
      </c>
      <c r="K431" t="s">
        <v>50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71</v>
      </c>
      <c r="R431">
        <v>7</v>
      </c>
      <c r="S431">
        <f>SUM(Table2[[#This Row],[TotalMiles]:[Revenue]])</f>
        <v>3369</v>
      </c>
      <c r="T431" t="str">
        <f>IF(Table2[[#This Row],[Revenue]] &gt; 5000, "High Revenue", "")</f>
        <v/>
      </c>
      <c r="U431" t="str">
        <f t="shared" si="6"/>
        <v>ZAMHOLDINGS</v>
      </c>
    </row>
    <row r="432" spans="1:21">
      <c r="A432">
        <v>10431</v>
      </c>
      <c r="B432">
        <v>2</v>
      </c>
      <c r="C432">
        <v>4</v>
      </c>
      <c r="D432" t="s">
        <v>295</v>
      </c>
      <c r="E432" t="s">
        <v>264</v>
      </c>
      <c r="F432" t="s">
        <v>74</v>
      </c>
      <c r="G432" t="s">
        <v>24</v>
      </c>
      <c r="H432">
        <v>7</v>
      </c>
      <c r="I432" t="s">
        <v>107</v>
      </c>
      <c r="J432" t="s">
        <v>24</v>
      </c>
      <c r="K432" t="s">
        <v>61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71</v>
      </c>
      <c r="R432">
        <v>8</v>
      </c>
      <c r="S432">
        <f>SUM(Table2[[#This Row],[TotalMiles]:[Revenue]])</f>
        <v>7166</v>
      </c>
      <c r="T432" t="str">
        <f>IF(Table2[[#This Row],[Revenue]] &gt; 5000, "High Revenue", "")</f>
        <v/>
      </c>
      <c r="U432" t="str">
        <f t="shared" si="6"/>
        <v>DUO-FASE</v>
      </c>
    </row>
    <row r="433" spans="1:21">
      <c r="A433">
        <v>10432</v>
      </c>
      <c r="B433">
        <v>2</v>
      </c>
      <c r="C433">
        <v>6</v>
      </c>
      <c r="D433" t="s">
        <v>297</v>
      </c>
      <c r="E433" t="s">
        <v>45</v>
      </c>
      <c r="F433" t="s">
        <v>108</v>
      </c>
      <c r="G433" t="s">
        <v>109</v>
      </c>
      <c r="H433">
        <v>8</v>
      </c>
      <c r="I433" t="s">
        <v>88</v>
      </c>
      <c r="J433" t="s">
        <v>32</v>
      </c>
      <c r="K433" t="s">
        <v>512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71</v>
      </c>
      <c r="R433">
        <v>10</v>
      </c>
      <c r="S433">
        <f>SUM(Table2[[#This Row],[TotalMiles]:[Revenue]])</f>
        <v>14540</v>
      </c>
      <c r="T433" t="str">
        <f>IF(Table2[[#This Row],[Revenue]] &gt; 5000, "High Revenue", "")</f>
        <v>High Revenue</v>
      </c>
      <c r="U433" t="str">
        <f t="shared" si="6"/>
        <v>SAOZOOMTEX</v>
      </c>
    </row>
    <row r="434" spans="1:21">
      <c r="A434">
        <v>10433</v>
      </c>
      <c r="B434">
        <v>1</v>
      </c>
      <c r="C434">
        <v>7</v>
      </c>
      <c r="D434" t="s">
        <v>298</v>
      </c>
      <c r="E434" t="s">
        <v>619</v>
      </c>
      <c r="F434" t="s">
        <v>23</v>
      </c>
      <c r="G434" t="s">
        <v>24</v>
      </c>
      <c r="H434">
        <v>7</v>
      </c>
      <c r="I434" t="s">
        <v>25</v>
      </c>
      <c r="J434" t="s">
        <v>26</v>
      </c>
      <c r="K434" t="s">
        <v>368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71</v>
      </c>
      <c r="R434">
        <v>2</v>
      </c>
      <c r="S434">
        <f>SUM(Table2[[#This Row],[TotalMiles]:[Revenue]])</f>
        <v>4961</v>
      </c>
      <c r="T434" t="str">
        <f>IF(Table2[[#This Row],[Revenue]] &gt; 5000, "High Revenue", "")</f>
        <v/>
      </c>
      <c r="U434" t="str">
        <f t="shared" si="6"/>
        <v>FUNLAX</v>
      </c>
    </row>
    <row r="435" spans="1:21">
      <c r="A435">
        <v>10434</v>
      </c>
      <c r="B435">
        <v>1</v>
      </c>
      <c r="C435">
        <v>5</v>
      </c>
      <c r="D435" t="s">
        <v>300</v>
      </c>
      <c r="E435" t="s">
        <v>106</v>
      </c>
      <c r="F435" t="s">
        <v>31</v>
      </c>
      <c r="G435" t="s">
        <v>32</v>
      </c>
      <c r="H435">
        <v>5</v>
      </c>
      <c r="I435" t="s">
        <v>33</v>
      </c>
      <c r="J435" t="s">
        <v>34</v>
      </c>
      <c r="K435" t="s">
        <v>85</v>
      </c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71</v>
      </c>
      <c r="R435">
        <v>5</v>
      </c>
      <c r="S435">
        <f>SUM(Table2[[#This Row],[TotalMiles]:[Revenue]])</f>
        <v>17796</v>
      </c>
      <c r="T435" t="str">
        <f>IF(Table2[[#This Row],[Revenue]] &gt; 5000, "High Revenue", "")</f>
        <v>High Revenue</v>
      </c>
      <c r="U435" t="str">
        <f t="shared" si="6"/>
        <v>BETA-RON</v>
      </c>
    </row>
    <row r="436" spans="1:21">
      <c r="A436">
        <v>10435</v>
      </c>
      <c r="B436">
        <v>1</v>
      </c>
      <c r="C436">
        <v>7</v>
      </c>
      <c r="D436" t="s">
        <v>303</v>
      </c>
      <c r="E436" t="s">
        <v>556</v>
      </c>
      <c r="F436" t="s">
        <v>33</v>
      </c>
      <c r="G436" t="s">
        <v>34</v>
      </c>
      <c r="H436">
        <v>2</v>
      </c>
      <c r="I436" t="s">
        <v>38</v>
      </c>
      <c r="J436" t="s">
        <v>34</v>
      </c>
      <c r="K436" t="s">
        <v>429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89</v>
      </c>
      <c r="R436">
        <v>7</v>
      </c>
      <c r="S436">
        <f>SUM(Table2[[#This Row],[TotalMiles]:[Revenue]])</f>
        <v>12655</v>
      </c>
      <c r="T436" t="str">
        <f>IF(Table2[[#This Row],[Revenue]] &gt; 5000, "High Revenue", "")</f>
        <v>High Revenue</v>
      </c>
      <c r="U436" t="str">
        <f t="shared" si="6"/>
        <v>ZENTRAX</v>
      </c>
    </row>
    <row r="437" spans="1:21">
      <c r="A437">
        <v>10436</v>
      </c>
      <c r="B437">
        <v>1</v>
      </c>
      <c r="C437">
        <v>4</v>
      </c>
      <c r="D437" t="s">
        <v>306</v>
      </c>
      <c r="E437" t="s">
        <v>538</v>
      </c>
      <c r="F437" t="s">
        <v>42</v>
      </c>
      <c r="G437" t="s">
        <v>34</v>
      </c>
      <c r="H437">
        <v>4</v>
      </c>
      <c r="I437" t="s">
        <v>43</v>
      </c>
      <c r="J437" t="s">
        <v>34</v>
      </c>
      <c r="K437" t="s">
        <v>418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28</v>
      </c>
      <c r="R437">
        <v>4</v>
      </c>
      <c r="S437">
        <f>SUM(Table2[[#This Row],[TotalMiles]:[Revenue]])</f>
        <v>9818</v>
      </c>
      <c r="T437" t="str">
        <f>IF(Table2[[#This Row],[Revenue]] &gt; 5000, "High Revenue", "")</f>
        <v/>
      </c>
      <c r="U437" t="str">
        <f t="shared" si="6"/>
        <v>BLUECORPORATION</v>
      </c>
    </row>
    <row r="438" spans="1:21">
      <c r="A438">
        <v>10437</v>
      </c>
      <c r="B438">
        <v>1</v>
      </c>
      <c r="C438">
        <v>8</v>
      </c>
      <c r="D438" t="s">
        <v>308</v>
      </c>
      <c r="E438" t="s">
        <v>600</v>
      </c>
      <c r="F438" t="s">
        <v>46</v>
      </c>
      <c r="G438" t="s">
        <v>47</v>
      </c>
      <c r="H438">
        <v>4</v>
      </c>
      <c r="I438" t="s">
        <v>48</v>
      </c>
      <c r="J438" t="s">
        <v>34</v>
      </c>
      <c r="K438" t="s">
        <v>122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28</v>
      </c>
      <c r="R438">
        <v>2</v>
      </c>
      <c r="S438">
        <f>SUM(Table2[[#This Row],[TotalMiles]:[Revenue]])</f>
        <v>6580</v>
      </c>
      <c r="T438" t="str">
        <f>IF(Table2[[#This Row],[Revenue]] &gt; 5000, "High Revenue", "")</f>
        <v/>
      </c>
      <c r="U438" t="str">
        <f t="shared" si="6"/>
        <v>FIN-CONE</v>
      </c>
    </row>
    <row r="439" spans="1:21">
      <c r="A439">
        <v>10438</v>
      </c>
      <c r="B439">
        <v>2</v>
      </c>
      <c r="C439">
        <v>7</v>
      </c>
      <c r="D439" t="s">
        <v>309</v>
      </c>
      <c r="E439" t="s">
        <v>418</v>
      </c>
      <c r="F439" t="s">
        <v>48</v>
      </c>
      <c r="G439" t="s">
        <v>34</v>
      </c>
      <c r="H439">
        <v>2</v>
      </c>
      <c r="I439" t="s">
        <v>51</v>
      </c>
      <c r="J439" t="s">
        <v>34</v>
      </c>
      <c r="K439" t="s">
        <v>390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28</v>
      </c>
      <c r="R439">
        <v>8</v>
      </c>
      <c r="S439">
        <f>SUM(Table2[[#This Row],[TotalMiles]:[Revenue]])</f>
        <v>8175</v>
      </c>
      <c r="T439" t="str">
        <f>IF(Table2[[#This Row],[Revenue]] &gt; 5000, "High Revenue", "")</f>
        <v/>
      </c>
      <c r="U439" t="str">
        <f t="shared" si="6"/>
        <v>RANMEDIA</v>
      </c>
    </row>
    <row r="440" spans="1:21">
      <c r="A440">
        <v>10439</v>
      </c>
      <c r="B440">
        <v>1</v>
      </c>
      <c r="C440">
        <v>4</v>
      </c>
      <c r="D440" t="s">
        <v>311</v>
      </c>
      <c r="E440" t="s">
        <v>617</v>
      </c>
      <c r="F440" t="s">
        <v>55</v>
      </c>
      <c r="G440" t="s">
        <v>24</v>
      </c>
      <c r="H440">
        <v>7</v>
      </c>
      <c r="I440" t="s">
        <v>56</v>
      </c>
      <c r="J440" t="s">
        <v>47</v>
      </c>
      <c r="K440" t="s">
        <v>429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71</v>
      </c>
      <c r="R440">
        <v>10</v>
      </c>
      <c r="S440">
        <f>SUM(Table2[[#This Row],[TotalMiles]:[Revenue]])</f>
        <v>8559</v>
      </c>
      <c r="T440" t="str">
        <f>IF(Table2[[#This Row],[Revenue]] &gt; 5000, "High Revenue", "")</f>
        <v/>
      </c>
      <c r="U440" t="str">
        <f t="shared" si="6"/>
        <v>TRUEPLUS</v>
      </c>
    </row>
    <row r="441" spans="1:21">
      <c r="A441">
        <v>10440</v>
      </c>
      <c r="B441">
        <v>1</v>
      </c>
      <c r="C441">
        <v>7</v>
      </c>
      <c r="D441" t="s">
        <v>314</v>
      </c>
      <c r="E441" t="s">
        <v>289</v>
      </c>
      <c r="F441" t="s">
        <v>60</v>
      </c>
      <c r="G441" t="s">
        <v>47</v>
      </c>
      <c r="H441">
        <v>9</v>
      </c>
      <c r="I441" t="s">
        <v>31</v>
      </c>
      <c r="J441" t="s">
        <v>32</v>
      </c>
      <c r="K441" t="s">
        <v>351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71</v>
      </c>
      <c r="R441">
        <v>1</v>
      </c>
      <c r="S441">
        <f>SUM(Table2[[#This Row],[TotalMiles]:[Revenue]])</f>
        <v>2184</v>
      </c>
      <c r="T441" t="str">
        <f>IF(Table2[[#This Row],[Revenue]] &gt; 5000, "High Revenue", "")</f>
        <v/>
      </c>
      <c r="U441" t="str">
        <f t="shared" si="6"/>
        <v>TEMPLAX</v>
      </c>
    </row>
    <row r="442" spans="1:21">
      <c r="A442">
        <v>10441</v>
      </c>
      <c r="B442">
        <v>1</v>
      </c>
      <c r="C442">
        <v>6</v>
      </c>
      <c r="D442" t="s">
        <v>252</v>
      </c>
      <c r="E442" t="s">
        <v>356</v>
      </c>
      <c r="F442" t="s">
        <v>64</v>
      </c>
      <c r="G442" t="s">
        <v>34</v>
      </c>
      <c r="H442">
        <v>2</v>
      </c>
      <c r="I442" t="s">
        <v>65</v>
      </c>
      <c r="J442" t="s">
        <v>32</v>
      </c>
      <c r="K442" t="s">
        <v>79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28</v>
      </c>
      <c r="R442">
        <v>6</v>
      </c>
      <c r="S442">
        <f>SUM(Table2[[#This Row],[TotalMiles]:[Revenue]])</f>
        <v>15931</v>
      </c>
      <c r="T442" t="str">
        <f>IF(Table2[[#This Row],[Revenue]] &gt; 5000, "High Revenue", "")</f>
        <v>High Revenue</v>
      </c>
      <c r="U442" t="str">
        <f t="shared" si="6"/>
        <v>ROUNDPHASE</v>
      </c>
    </row>
    <row r="443" spans="1:21">
      <c r="A443">
        <v>10442</v>
      </c>
      <c r="B443">
        <v>1</v>
      </c>
      <c r="C443">
        <v>7</v>
      </c>
      <c r="D443" t="s">
        <v>316</v>
      </c>
      <c r="E443" t="s">
        <v>241</v>
      </c>
      <c r="F443" t="s">
        <v>56</v>
      </c>
      <c r="G443" t="s">
        <v>47</v>
      </c>
      <c r="H443">
        <v>4</v>
      </c>
      <c r="I443" t="s">
        <v>69</v>
      </c>
      <c r="J443" t="s">
        <v>24</v>
      </c>
      <c r="K443" t="s">
        <v>452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28</v>
      </c>
      <c r="R443">
        <v>9</v>
      </c>
      <c r="S443">
        <f>SUM(Table2[[#This Row],[TotalMiles]:[Revenue]])</f>
        <v>10593</v>
      </c>
      <c r="T443" t="str">
        <f>IF(Table2[[#This Row],[Revenue]] &gt; 5000, "High Revenue", "")</f>
        <v>High Revenue</v>
      </c>
      <c r="U443" t="str">
        <f t="shared" si="6"/>
        <v>MEDIALAX</v>
      </c>
    </row>
    <row r="444" spans="1:21">
      <c r="A444">
        <v>10443</v>
      </c>
      <c r="B444">
        <v>2</v>
      </c>
      <c r="C444">
        <v>5</v>
      </c>
      <c r="D444" t="s">
        <v>317</v>
      </c>
      <c r="E444" t="s">
        <v>600</v>
      </c>
      <c r="F444" t="s">
        <v>65</v>
      </c>
      <c r="G444" t="s">
        <v>32</v>
      </c>
      <c r="H444">
        <v>1</v>
      </c>
      <c r="I444" t="s">
        <v>74</v>
      </c>
      <c r="J444" t="s">
        <v>24</v>
      </c>
      <c r="K444" t="s">
        <v>141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28</v>
      </c>
      <c r="R444">
        <v>5</v>
      </c>
      <c r="S444">
        <f>SUM(Table2[[#This Row],[TotalMiles]:[Revenue]])</f>
        <v>14092</v>
      </c>
      <c r="T444" t="str">
        <f>IF(Table2[[#This Row],[Revenue]] &gt; 5000, "High Revenue", "")</f>
        <v>High Revenue</v>
      </c>
      <c r="U444" t="str">
        <f t="shared" si="6"/>
        <v>RONLAMICE</v>
      </c>
    </row>
    <row r="445" spans="1:21">
      <c r="A445">
        <v>10444</v>
      </c>
      <c r="B445">
        <v>1</v>
      </c>
      <c r="C445">
        <v>8</v>
      </c>
      <c r="D445" t="s">
        <v>320</v>
      </c>
      <c r="E445" t="s">
        <v>77</v>
      </c>
      <c r="F445" t="s">
        <v>78</v>
      </c>
      <c r="G445" t="s">
        <v>32</v>
      </c>
      <c r="H445">
        <v>4</v>
      </c>
      <c r="I445" t="s">
        <v>64</v>
      </c>
      <c r="J445" t="s">
        <v>34</v>
      </c>
      <c r="K445" t="s">
        <v>210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28</v>
      </c>
      <c r="R445">
        <v>2</v>
      </c>
      <c r="S445">
        <f>SUM(Table2[[#This Row],[TotalMiles]:[Revenue]])</f>
        <v>14817</v>
      </c>
      <c r="T445" t="str">
        <f>IF(Table2[[#This Row],[Revenue]] &gt; 5000, "High Revenue", "")</f>
        <v>High Revenue</v>
      </c>
      <c r="U445" t="str">
        <f t="shared" si="6"/>
        <v>ZUMMATEXON</v>
      </c>
    </row>
    <row r="446" spans="1:21">
      <c r="A446">
        <v>10445</v>
      </c>
      <c r="B446">
        <v>2</v>
      </c>
      <c r="C446">
        <v>8</v>
      </c>
      <c r="D446" t="s">
        <v>323</v>
      </c>
      <c r="E446" t="s">
        <v>416</v>
      </c>
      <c r="F446" t="s">
        <v>51</v>
      </c>
      <c r="G446" t="s">
        <v>34</v>
      </c>
      <c r="H446">
        <v>1</v>
      </c>
      <c r="I446" t="s">
        <v>46</v>
      </c>
      <c r="J446" t="s">
        <v>47</v>
      </c>
      <c r="K446" t="s">
        <v>100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28</v>
      </c>
      <c r="R446">
        <v>10</v>
      </c>
      <c r="S446">
        <f>SUM(Table2[[#This Row],[TotalMiles]:[Revenue]])</f>
        <v>14072</v>
      </c>
      <c r="T446" t="str">
        <f>IF(Table2[[#This Row],[Revenue]] &gt; 5000, "High Revenue", "")</f>
        <v>High Revenue</v>
      </c>
      <c r="U446" t="str">
        <f t="shared" si="6"/>
        <v>APTAXON</v>
      </c>
    </row>
    <row r="447" spans="1:21">
      <c r="A447">
        <v>10446</v>
      </c>
      <c r="B447">
        <v>2</v>
      </c>
      <c r="C447">
        <v>7</v>
      </c>
      <c r="D447" t="s">
        <v>324</v>
      </c>
      <c r="E447" t="s">
        <v>115</v>
      </c>
      <c r="F447" t="s">
        <v>43</v>
      </c>
      <c r="G447" t="s">
        <v>34</v>
      </c>
      <c r="H447">
        <v>1</v>
      </c>
      <c r="I447" t="s">
        <v>78</v>
      </c>
      <c r="J447" t="s">
        <v>32</v>
      </c>
      <c r="K447" t="s">
        <v>177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28</v>
      </c>
      <c r="R447">
        <v>10</v>
      </c>
      <c r="S447">
        <f>SUM(Table2[[#This Row],[TotalMiles]:[Revenue]])</f>
        <v>12071</v>
      </c>
      <c r="T447" t="str">
        <f>IF(Table2[[#This Row],[Revenue]] &gt; 5000, "High Revenue", "")</f>
        <v>High Revenue</v>
      </c>
      <c r="U447" t="str">
        <f t="shared" si="6"/>
        <v>STRONGTECHNOLOGY</v>
      </c>
    </row>
    <row r="448" spans="1:21">
      <c r="A448">
        <v>10447</v>
      </c>
      <c r="B448">
        <v>1</v>
      </c>
      <c r="C448">
        <v>4</v>
      </c>
      <c r="D448" t="s">
        <v>325</v>
      </c>
      <c r="E448" t="s">
        <v>286</v>
      </c>
      <c r="F448" t="s">
        <v>88</v>
      </c>
      <c r="G448" t="s">
        <v>32</v>
      </c>
      <c r="H448">
        <v>2</v>
      </c>
      <c r="I448" t="s">
        <v>23</v>
      </c>
      <c r="J448" t="s">
        <v>24</v>
      </c>
      <c r="K448" t="s">
        <v>447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28</v>
      </c>
      <c r="R448">
        <v>5</v>
      </c>
      <c r="S448">
        <f>SUM(Table2[[#This Row],[TotalMiles]:[Revenue]])</f>
        <v>15699</v>
      </c>
      <c r="T448" t="str">
        <f>IF(Table2[[#This Row],[Revenue]] &gt; 5000, "High Revenue", "")</f>
        <v>High Revenue</v>
      </c>
      <c r="U448" t="str">
        <f t="shared" si="6"/>
        <v>PLEXTECHI</v>
      </c>
    </row>
    <row r="449" spans="1:21">
      <c r="A449">
        <v>10448</v>
      </c>
      <c r="B449">
        <v>1</v>
      </c>
      <c r="C449">
        <v>4</v>
      </c>
      <c r="D449" t="s">
        <v>326</v>
      </c>
      <c r="E449" t="s">
        <v>260</v>
      </c>
      <c r="F449" t="s">
        <v>92</v>
      </c>
      <c r="G449" t="s">
        <v>26</v>
      </c>
      <c r="H449">
        <v>2</v>
      </c>
      <c r="I449" t="s">
        <v>60</v>
      </c>
      <c r="J449" t="s">
        <v>47</v>
      </c>
      <c r="K449" t="s">
        <v>267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28</v>
      </c>
      <c r="R449">
        <v>8</v>
      </c>
      <c r="S449">
        <f>SUM(Table2[[#This Row],[TotalMiles]:[Revenue]])</f>
        <v>4147</v>
      </c>
      <c r="T449" t="str">
        <f>IF(Table2[[#This Row],[Revenue]] &gt; 5000, "High Revenue", "")</f>
        <v/>
      </c>
      <c r="U449" t="str">
        <f t="shared" si="6"/>
        <v>DONPLANET</v>
      </c>
    </row>
    <row r="450" spans="1:21">
      <c r="A450">
        <v>10449</v>
      </c>
      <c r="B450">
        <v>1</v>
      </c>
      <c r="C450">
        <v>6</v>
      </c>
      <c r="D450" t="s">
        <v>328</v>
      </c>
      <c r="E450" t="s">
        <v>156</v>
      </c>
      <c r="F450" t="s">
        <v>96</v>
      </c>
      <c r="G450" t="s">
        <v>26</v>
      </c>
      <c r="H450">
        <v>3</v>
      </c>
      <c r="I450" t="s">
        <v>97</v>
      </c>
      <c r="J450" t="s">
        <v>34</v>
      </c>
      <c r="K450" t="s">
        <v>262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28</v>
      </c>
      <c r="R450">
        <v>3</v>
      </c>
      <c r="S450">
        <f>SUM(Table2[[#This Row],[TotalMiles]:[Revenue]])</f>
        <v>10132</v>
      </c>
      <c r="T450" t="str">
        <f>IF(Table2[[#This Row],[Revenue]] &gt; 5000, "High Revenue", "")</f>
        <v/>
      </c>
      <c r="U450" t="str">
        <f t="shared" ref="U450:U513" si="7">UPPER(D450)</f>
        <v>WHITEKIX</v>
      </c>
    </row>
    <row r="451" spans="1:21">
      <c r="A451">
        <v>10450</v>
      </c>
      <c r="B451">
        <v>1</v>
      </c>
      <c r="C451">
        <v>7</v>
      </c>
      <c r="D451" t="s">
        <v>329</v>
      </c>
      <c r="E451" t="s">
        <v>512</v>
      </c>
      <c r="F451" t="s">
        <v>25</v>
      </c>
      <c r="G451" t="s">
        <v>26</v>
      </c>
      <c r="H451">
        <v>6</v>
      </c>
      <c r="I451" t="s">
        <v>55</v>
      </c>
      <c r="J451" t="s">
        <v>24</v>
      </c>
      <c r="K451" t="s">
        <v>368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71</v>
      </c>
      <c r="R451">
        <v>1</v>
      </c>
      <c r="S451">
        <f>SUM(Table2[[#This Row],[TotalMiles]:[Revenue]])</f>
        <v>11995</v>
      </c>
      <c r="T451" t="str">
        <f>IF(Table2[[#This Row],[Revenue]] &gt; 5000, "High Revenue", "")</f>
        <v>High Revenue</v>
      </c>
      <c r="U451" t="str">
        <f t="shared" si="7"/>
        <v>STREETPLUS</v>
      </c>
    </row>
    <row r="452" spans="1:21">
      <c r="A452">
        <v>10451</v>
      </c>
      <c r="B452">
        <v>1</v>
      </c>
      <c r="C452">
        <v>4</v>
      </c>
      <c r="D452" t="s">
        <v>331</v>
      </c>
      <c r="E452" t="s">
        <v>167</v>
      </c>
      <c r="F452" t="s">
        <v>69</v>
      </c>
      <c r="G452" t="s">
        <v>24</v>
      </c>
      <c r="H452">
        <v>7</v>
      </c>
      <c r="I452" t="s">
        <v>96</v>
      </c>
      <c r="J452" t="s">
        <v>26</v>
      </c>
      <c r="K452" t="s">
        <v>365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71</v>
      </c>
      <c r="R452">
        <v>4</v>
      </c>
      <c r="S452">
        <f>SUM(Table2[[#This Row],[TotalMiles]:[Revenue]])</f>
        <v>10449</v>
      </c>
      <c r="T452" t="str">
        <f>IF(Table2[[#This Row],[Revenue]] &gt; 5000, "High Revenue", "")</f>
        <v/>
      </c>
      <c r="U452" t="str">
        <f t="shared" si="7"/>
        <v>K-ANTEX</v>
      </c>
    </row>
    <row r="453" spans="1:21">
      <c r="A453">
        <v>10452</v>
      </c>
      <c r="B453">
        <v>1</v>
      </c>
      <c r="C453">
        <v>5</v>
      </c>
      <c r="D453" t="s">
        <v>332</v>
      </c>
      <c r="E453" t="s">
        <v>351</v>
      </c>
      <c r="F453" t="s">
        <v>107</v>
      </c>
      <c r="G453" t="s">
        <v>24</v>
      </c>
      <c r="H453">
        <v>10</v>
      </c>
      <c r="I453" t="s">
        <v>108</v>
      </c>
      <c r="J453" t="s">
        <v>109</v>
      </c>
      <c r="K453" t="s">
        <v>370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71</v>
      </c>
      <c r="R453">
        <v>5</v>
      </c>
      <c r="S453">
        <f>SUM(Table2[[#This Row],[TotalMiles]:[Revenue]])</f>
        <v>13706</v>
      </c>
      <c r="T453" t="str">
        <f>IF(Table2[[#This Row],[Revenue]] &gt; 5000, "High Revenue", "")</f>
        <v>High Revenue</v>
      </c>
      <c r="U453" t="str">
        <f t="shared" si="7"/>
        <v>CONSTREET</v>
      </c>
    </row>
    <row r="454" spans="1:21">
      <c r="A454">
        <v>10453</v>
      </c>
      <c r="B454">
        <v>2</v>
      </c>
      <c r="C454">
        <v>6</v>
      </c>
      <c r="D454" t="s">
        <v>333</v>
      </c>
      <c r="E454" t="s">
        <v>418</v>
      </c>
      <c r="F454" t="s">
        <v>97</v>
      </c>
      <c r="G454" t="s">
        <v>34</v>
      </c>
      <c r="H454">
        <v>10</v>
      </c>
      <c r="I454" t="s">
        <v>92</v>
      </c>
      <c r="J454" t="s">
        <v>26</v>
      </c>
      <c r="K454" t="s">
        <v>304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71</v>
      </c>
      <c r="R454">
        <v>10</v>
      </c>
      <c r="S454">
        <f>SUM(Table2[[#This Row],[TotalMiles]:[Revenue]])</f>
        <v>14671</v>
      </c>
      <c r="T454" t="str">
        <f>IF(Table2[[#This Row],[Revenue]] &gt; 5000, "High Revenue", "")</f>
        <v>High Revenue</v>
      </c>
      <c r="U454" t="str">
        <f t="shared" si="7"/>
        <v>QUOTEFIX</v>
      </c>
    </row>
    <row r="455" spans="1:21">
      <c r="A455">
        <v>10454</v>
      </c>
      <c r="B455">
        <v>1</v>
      </c>
      <c r="C455">
        <v>5</v>
      </c>
      <c r="D455" t="s">
        <v>334</v>
      </c>
      <c r="E455" t="s">
        <v>516</v>
      </c>
      <c r="F455" t="s">
        <v>38</v>
      </c>
      <c r="G455" t="s">
        <v>34</v>
      </c>
      <c r="H455">
        <v>5</v>
      </c>
      <c r="I455" t="s">
        <v>42</v>
      </c>
      <c r="J455" t="s">
        <v>34</v>
      </c>
      <c r="K455" t="s">
        <v>85</v>
      </c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71</v>
      </c>
      <c r="R455">
        <v>5</v>
      </c>
      <c r="S455">
        <f>SUM(Table2[[#This Row],[TotalMiles]:[Revenue]])</f>
        <v>13474</v>
      </c>
      <c r="T455" t="str">
        <f>IF(Table2[[#This Row],[Revenue]] &gt; 5000, "High Revenue", "")</f>
        <v>High Revenue</v>
      </c>
      <c r="U455" t="str">
        <f t="shared" si="7"/>
        <v>DRIPVIVADEX</v>
      </c>
    </row>
    <row r="456" spans="1:21">
      <c r="A456">
        <v>10455</v>
      </c>
      <c r="B456">
        <v>1</v>
      </c>
      <c r="C456">
        <v>6</v>
      </c>
      <c r="D456" t="s">
        <v>337</v>
      </c>
      <c r="E456" t="s">
        <v>85</v>
      </c>
      <c r="F456" t="s">
        <v>74</v>
      </c>
      <c r="G456" t="s">
        <v>24</v>
      </c>
      <c r="H456">
        <v>2</v>
      </c>
      <c r="I456" t="s">
        <v>107</v>
      </c>
      <c r="J456" t="s">
        <v>24</v>
      </c>
      <c r="K456" t="s">
        <v>456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89</v>
      </c>
      <c r="R456">
        <v>1</v>
      </c>
      <c r="S456">
        <f>SUM(Table2[[#This Row],[TotalMiles]:[Revenue]])</f>
        <v>9112</v>
      </c>
      <c r="T456" t="str">
        <f>IF(Table2[[#This Row],[Revenue]] &gt; 5000, "High Revenue", "")</f>
        <v/>
      </c>
      <c r="U456" t="str">
        <f t="shared" si="7"/>
        <v>TRUSTCORPORATION</v>
      </c>
    </row>
    <row r="457" spans="1:21">
      <c r="A457">
        <v>10456</v>
      </c>
      <c r="B457">
        <v>1</v>
      </c>
      <c r="C457">
        <v>4</v>
      </c>
      <c r="D457" t="s">
        <v>338</v>
      </c>
      <c r="E457" t="s">
        <v>30</v>
      </c>
      <c r="F457" t="s">
        <v>108</v>
      </c>
      <c r="G457" t="s">
        <v>109</v>
      </c>
      <c r="H457">
        <v>3</v>
      </c>
      <c r="I457" t="s">
        <v>88</v>
      </c>
      <c r="J457" t="s">
        <v>32</v>
      </c>
      <c r="K457" t="s">
        <v>111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28</v>
      </c>
      <c r="R457">
        <v>2</v>
      </c>
      <c r="S457">
        <f>SUM(Table2[[#This Row],[TotalMiles]:[Revenue]])</f>
        <v>4889</v>
      </c>
      <c r="T457" t="str">
        <f>IF(Table2[[#This Row],[Revenue]] &gt; 5000, "High Revenue", "")</f>
        <v/>
      </c>
      <c r="U457" t="str">
        <f t="shared" si="7"/>
        <v>ZIMJIIT</v>
      </c>
    </row>
    <row r="458" spans="1:21">
      <c r="A458">
        <v>10457</v>
      </c>
      <c r="B458">
        <v>1</v>
      </c>
      <c r="C458">
        <v>6</v>
      </c>
      <c r="D458" t="s">
        <v>339</v>
      </c>
      <c r="E458" t="s">
        <v>70</v>
      </c>
      <c r="F458" t="s">
        <v>23</v>
      </c>
      <c r="G458" t="s">
        <v>24</v>
      </c>
      <c r="H458">
        <v>2</v>
      </c>
      <c r="I458" t="s">
        <v>25</v>
      </c>
      <c r="J458" t="s">
        <v>26</v>
      </c>
      <c r="K458" t="s">
        <v>173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28</v>
      </c>
      <c r="R458">
        <v>4</v>
      </c>
      <c r="S458">
        <f>SUM(Table2[[#This Row],[TotalMiles]:[Revenue]])</f>
        <v>6003</v>
      </c>
      <c r="T458" t="str">
        <f>IF(Table2[[#This Row],[Revenue]] &gt; 5000, "High Revenue", "")</f>
        <v/>
      </c>
      <c r="U458" t="str">
        <f t="shared" si="7"/>
        <v>SCOTCAN</v>
      </c>
    </row>
    <row r="459" spans="1:21">
      <c r="A459">
        <v>10458</v>
      </c>
      <c r="B459">
        <v>2</v>
      </c>
      <c r="C459">
        <v>8</v>
      </c>
      <c r="D459" t="s">
        <v>341</v>
      </c>
      <c r="E459" t="s">
        <v>516</v>
      </c>
      <c r="F459" t="s">
        <v>31</v>
      </c>
      <c r="G459" t="s">
        <v>32</v>
      </c>
      <c r="H459">
        <v>3</v>
      </c>
      <c r="I459" t="s">
        <v>33</v>
      </c>
      <c r="J459" t="s">
        <v>34</v>
      </c>
      <c r="K459" t="s">
        <v>473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28</v>
      </c>
      <c r="R459">
        <v>9</v>
      </c>
      <c r="S459">
        <f>SUM(Table2[[#This Row],[TotalMiles]:[Revenue]])</f>
        <v>9197</v>
      </c>
      <c r="T459" t="str">
        <f>IF(Table2[[#This Row],[Revenue]] &gt; 5000, "High Revenue", "")</f>
        <v/>
      </c>
      <c r="U459" t="str">
        <f t="shared" si="7"/>
        <v>DUOFLEX</v>
      </c>
    </row>
    <row r="460" spans="1:21">
      <c r="A460">
        <v>10459</v>
      </c>
      <c r="B460">
        <v>2</v>
      </c>
      <c r="C460">
        <v>5</v>
      </c>
      <c r="D460" t="s">
        <v>343</v>
      </c>
      <c r="E460" t="s">
        <v>620</v>
      </c>
      <c r="F460" t="s">
        <v>33</v>
      </c>
      <c r="G460" t="s">
        <v>34</v>
      </c>
      <c r="H460">
        <v>5</v>
      </c>
      <c r="I460" t="s">
        <v>38</v>
      </c>
      <c r="J460" t="s">
        <v>34</v>
      </c>
      <c r="K460" t="s">
        <v>281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71</v>
      </c>
      <c r="R460">
        <v>6</v>
      </c>
      <c r="S460">
        <f>SUM(Table2[[#This Row],[TotalMiles]:[Revenue]])</f>
        <v>9313</v>
      </c>
      <c r="T460" t="str">
        <f>IF(Table2[[#This Row],[Revenue]] &gt; 5000, "High Revenue", "")</f>
        <v/>
      </c>
      <c r="U460" t="str">
        <f t="shared" si="7"/>
        <v>CANETECHNOLOGY</v>
      </c>
    </row>
    <row r="461" spans="1:21">
      <c r="A461">
        <v>10460</v>
      </c>
      <c r="B461">
        <v>2</v>
      </c>
      <c r="C461">
        <v>4</v>
      </c>
      <c r="D461" t="s">
        <v>345</v>
      </c>
      <c r="E461" t="s">
        <v>82</v>
      </c>
      <c r="F461" t="s">
        <v>42</v>
      </c>
      <c r="G461" t="s">
        <v>34</v>
      </c>
      <c r="H461">
        <v>9</v>
      </c>
      <c r="I461" t="s">
        <v>43</v>
      </c>
      <c r="J461" t="s">
        <v>34</v>
      </c>
      <c r="K461" t="s">
        <v>540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71</v>
      </c>
      <c r="R461">
        <v>4</v>
      </c>
      <c r="S461">
        <f>SUM(Table2[[#This Row],[TotalMiles]:[Revenue]])</f>
        <v>5547</v>
      </c>
      <c r="T461" t="str">
        <f>IF(Table2[[#This Row],[Revenue]] &gt; 5000, "High Revenue", "")</f>
        <v/>
      </c>
      <c r="U461" t="str">
        <f t="shared" si="7"/>
        <v>ZOTCARE</v>
      </c>
    </row>
    <row r="462" spans="1:21">
      <c r="A462">
        <v>10461</v>
      </c>
      <c r="B462">
        <v>1</v>
      </c>
      <c r="C462">
        <v>6</v>
      </c>
      <c r="D462" t="s">
        <v>346</v>
      </c>
      <c r="E462" t="s">
        <v>81</v>
      </c>
      <c r="F462" t="s">
        <v>46</v>
      </c>
      <c r="G462" t="s">
        <v>47</v>
      </c>
      <c r="H462">
        <v>2</v>
      </c>
      <c r="I462" t="s">
        <v>48</v>
      </c>
      <c r="J462" t="s">
        <v>34</v>
      </c>
      <c r="K462" t="s">
        <v>81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28</v>
      </c>
      <c r="R462">
        <v>10</v>
      </c>
      <c r="S462">
        <f>SUM(Table2[[#This Row],[TotalMiles]:[Revenue]])</f>
        <v>12512</v>
      </c>
      <c r="T462" t="str">
        <f>IF(Table2[[#This Row],[Revenue]] &gt; 5000, "High Revenue", "")</f>
        <v>High Revenue</v>
      </c>
      <c r="U462" t="str">
        <f t="shared" si="7"/>
        <v>SOLOSTREET</v>
      </c>
    </row>
    <row r="463" spans="1:21">
      <c r="A463">
        <v>10462</v>
      </c>
      <c r="B463">
        <v>1</v>
      </c>
      <c r="C463">
        <v>8</v>
      </c>
      <c r="D463" t="s">
        <v>348</v>
      </c>
      <c r="E463" t="s">
        <v>382</v>
      </c>
      <c r="F463" t="s">
        <v>48</v>
      </c>
      <c r="G463" t="s">
        <v>34</v>
      </c>
      <c r="H463">
        <v>4</v>
      </c>
      <c r="I463" t="s">
        <v>51</v>
      </c>
      <c r="J463" t="s">
        <v>34</v>
      </c>
      <c r="K463" t="s">
        <v>205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28</v>
      </c>
      <c r="R463">
        <v>6</v>
      </c>
      <c r="S463">
        <f>SUM(Table2[[#This Row],[TotalMiles]:[Revenue]])</f>
        <v>13465</v>
      </c>
      <c r="T463" t="str">
        <f>IF(Table2[[#This Row],[Revenue]] &gt; 5000, "High Revenue", "")</f>
        <v>High Revenue</v>
      </c>
      <c r="U463" t="str">
        <f t="shared" si="7"/>
        <v>XX-PLANET</v>
      </c>
    </row>
    <row r="464" spans="1:21">
      <c r="A464">
        <v>10463</v>
      </c>
      <c r="B464">
        <v>1</v>
      </c>
      <c r="C464">
        <v>4</v>
      </c>
      <c r="D464" t="s">
        <v>349</v>
      </c>
      <c r="E464" t="s">
        <v>100</v>
      </c>
      <c r="F464" t="s">
        <v>55</v>
      </c>
      <c r="G464" t="s">
        <v>24</v>
      </c>
      <c r="H464">
        <v>1</v>
      </c>
      <c r="I464" t="s">
        <v>56</v>
      </c>
      <c r="J464" t="s">
        <v>47</v>
      </c>
      <c r="K464" t="s">
        <v>174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28</v>
      </c>
      <c r="R464">
        <v>6</v>
      </c>
      <c r="S464">
        <f>SUM(Table2[[#This Row],[TotalMiles]:[Revenue]])</f>
        <v>15900</v>
      </c>
      <c r="T464" t="str">
        <f>IF(Table2[[#This Row],[Revenue]] &gt; 5000, "High Revenue", "")</f>
        <v>High Revenue</v>
      </c>
      <c r="U464" t="str">
        <f t="shared" si="7"/>
        <v>APZONE</v>
      </c>
    </row>
    <row r="465" spans="1:21">
      <c r="A465">
        <v>10464</v>
      </c>
      <c r="B465">
        <v>2</v>
      </c>
      <c r="C465">
        <v>4</v>
      </c>
      <c r="D465" t="s">
        <v>350</v>
      </c>
      <c r="E465" t="s">
        <v>224</v>
      </c>
      <c r="F465" t="s">
        <v>60</v>
      </c>
      <c r="G465" t="s">
        <v>47</v>
      </c>
      <c r="H465">
        <v>3</v>
      </c>
      <c r="I465" t="s">
        <v>31</v>
      </c>
      <c r="J465" t="s">
        <v>32</v>
      </c>
      <c r="K465" t="s">
        <v>164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28</v>
      </c>
      <c r="R465">
        <v>9</v>
      </c>
      <c r="S465">
        <f>SUM(Table2[[#This Row],[TotalMiles]:[Revenue]])</f>
        <v>-1156</v>
      </c>
      <c r="T465" t="str">
        <f>IF(Table2[[#This Row],[Revenue]] &gt; 5000, "High Revenue", "")</f>
        <v/>
      </c>
      <c r="U465" t="str">
        <f t="shared" si="7"/>
        <v>DONGLAX</v>
      </c>
    </row>
    <row r="466" spans="1:21">
      <c r="A466">
        <v>10465</v>
      </c>
      <c r="B466">
        <v>2</v>
      </c>
      <c r="C466">
        <v>4</v>
      </c>
      <c r="D466" t="s">
        <v>352</v>
      </c>
      <c r="E466" t="s">
        <v>104</v>
      </c>
      <c r="F466" t="s">
        <v>64</v>
      </c>
      <c r="G466" t="s">
        <v>34</v>
      </c>
      <c r="H466">
        <v>2</v>
      </c>
      <c r="I466" t="s">
        <v>65</v>
      </c>
      <c r="J466" t="s">
        <v>32</v>
      </c>
      <c r="K466" t="s">
        <v>52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28</v>
      </c>
      <c r="R466">
        <v>9</v>
      </c>
      <c r="S466">
        <f>SUM(Table2[[#This Row],[TotalMiles]:[Revenue]])</f>
        <v>14514</v>
      </c>
      <c r="T466" t="str">
        <f>IF(Table2[[#This Row],[Revenue]] &gt; 5000, "High Revenue", "")</f>
        <v>High Revenue</v>
      </c>
      <c r="U466" t="str">
        <f t="shared" si="7"/>
        <v>JAYLANE</v>
      </c>
    </row>
    <row r="467" spans="1:21">
      <c r="A467">
        <v>10466</v>
      </c>
      <c r="B467">
        <v>2</v>
      </c>
      <c r="C467">
        <v>7</v>
      </c>
      <c r="D467" t="s">
        <v>354</v>
      </c>
      <c r="E467" t="s">
        <v>73</v>
      </c>
      <c r="F467" t="s">
        <v>56</v>
      </c>
      <c r="G467" t="s">
        <v>47</v>
      </c>
      <c r="H467">
        <v>3</v>
      </c>
      <c r="I467" t="s">
        <v>69</v>
      </c>
      <c r="J467" t="s">
        <v>24</v>
      </c>
      <c r="K467" t="s">
        <v>427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28</v>
      </c>
      <c r="R467">
        <v>6</v>
      </c>
      <c r="S467">
        <f>SUM(Table2[[#This Row],[TotalMiles]:[Revenue]])</f>
        <v>8553</v>
      </c>
      <c r="T467" t="str">
        <f>IF(Table2[[#This Row],[Revenue]] &gt; 5000, "High Revenue", "")</f>
        <v/>
      </c>
      <c r="U467" t="str">
        <f t="shared" si="7"/>
        <v>SILVERACE</v>
      </c>
    </row>
    <row r="468" spans="1:21">
      <c r="A468">
        <v>10467</v>
      </c>
      <c r="B468">
        <v>1</v>
      </c>
      <c r="C468">
        <v>5</v>
      </c>
      <c r="D468" t="s">
        <v>357</v>
      </c>
      <c r="E468" t="s">
        <v>361</v>
      </c>
      <c r="F468" t="s">
        <v>65</v>
      </c>
      <c r="G468" t="s">
        <v>32</v>
      </c>
      <c r="H468">
        <v>4</v>
      </c>
      <c r="I468" t="s">
        <v>74</v>
      </c>
      <c r="J468" t="s">
        <v>24</v>
      </c>
      <c r="K468" t="s">
        <v>75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28</v>
      </c>
      <c r="R468">
        <v>7</v>
      </c>
      <c r="S468">
        <f>SUM(Table2[[#This Row],[TotalMiles]:[Revenue]])</f>
        <v>1446</v>
      </c>
      <c r="T468" t="str">
        <f>IF(Table2[[#This Row],[Revenue]] &gt; 5000, "High Revenue", "")</f>
        <v/>
      </c>
      <c r="U468" t="str">
        <f t="shared" si="7"/>
        <v>CONELANE</v>
      </c>
    </row>
    <row r="469" spans="1:21">
      <c r="A469">
        <v>10468</v>
      </c>
      <c r="B469">
        <v>2</v>
      </c>
      <c r="C469">
        <v>5</v>
      </c>
      <c r="D469" t="s">
        <v>359</v>
      </c>
      <c r="E469" t="s">
        <v>139</v>
      </c>
      <c r="F469" t="s">
        <v>78</v>
      </c>
      <c r="G469" t="s">
        <v>32</v>
      </c>
      <c r="H469">
        <v>1</v>
      </c>
      <c r="I469" t="s">
        <v>64</v>
      </c>
      <c r="J469" t="s">
        <v>34</v>
      </c>
      <c r="K469" t="s">
        <v>620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28</v>
      </c>
      <c r="R469">
        <v>8</v>
      </c>
      <c r="S469">
        <f>SUM(Table2[[#This Row],[TotalMiles]:[Revenue]])</f>
        <v>7130</v>
      </c>
      <c r="T469" t="str">
        <f>IF(Table2[[#This Row],[Revenue]] &gt; 5000, "High Revenue", "")</f>
        <v/>
      </c>
      <c r="U469" t="str">
        <f t="shared" si="7"/>
        <v>MATSANICE</v>
      </c>
    </row>
    <row r="470" spans="1:21">
      <c r="A470">
        <v>10469</v>
      </c>
      <c r="B470">
        <v>1</v>
      </c>
      <c r="C470">
        <v>6</v>
      </c>
      <c r="D470" t="s">
        <v>360</v>
      </c>
      <c r="E470" t="s">
        <v>87</v>
      </c>
      <c r="F470" t="s">
        <v>51</v>
      </c>
      <c r="G470" t="s">
        <v>34</v>
      </c>
      <c r="H470">
        <v>2</v>
      </c>
      <c r="I470" t="s">
        <v>46</v>
      </c>
      <c r="J470" t="s">
        <v>47</v>
      </c>
      <c r="K470" t="s">
        <v>45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28</v>
      </c>
      <c r="R470">
        <v>5</v>
      </c>
      <c r="S470">
        <f>SUM(Table2[[#This Row],[TotalMiles]:[Revenue]])</f>
        <v>16150</v>
      </c>
      <c r="T470" t="str">
        <f>IF(Table2[[#This Row],[Revenue]] &gt; 5000, "High Revenue", "")</f>
        <v>High Revenue</v>
      </c>
      <c r="U470" t="str">
        <f t="shared" si="7"/>
        <v>RONPLANET</v>
      </c>
    </row>
    <row r="471" spans="1:21">
      <c r="A471">
        <v>10470</v>
      </c>
      <c r="B471">
        <v>2</v>
      </c>
      <c r="C471">
        <v>6</v>
      </c>
      <c r="D471" t="s">
        <v>362</v>
      </c>
      <c r="E471" t="s">
        <v>133</v>
      </c>
      <c r="F471" t="s">
        <v>43</v>
      </c>
      <c r="G471" t="s">
        <v>34</v>
      </c>
      <c r="H471">
        <v>10</v>
      </c>
      <c r="I471" t="s">
        <v>78</v>
      </c>
      <c r="J471" t="s">
        <v>32</v>
      </c>
      <c r="K471" t="s">
        <v>256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71</v>
      </c>
      <c r="R471">
        <v>7</v>
      </c>
      <c r="S471">
        <f>SUM(Table2[[#This Row],[TotalMiles]:[Revenue]])</f>
        <v>8492</v>
      </c>
      <c r="T471" t="str">
        <f>IF(Table2[[#This Row],[Revenue]] &gt; 5000, "High Revenue", "")</f>
        <v/>
      </c>
      <c r="U471" t="str">
        <f t="shared" si="7"/>
        <v>LEXIPLUS</v>
      </c>
    </row>
    <row r="472" spans="1:21">
      <c r="A472">
        <v>10471</v>
      </c>
      <c r="B472">
        <v>2</v>
      </c>
      <c r="C472">
        <v>8</v>
      </c>
      <c r="D472" t="s">
        <v>363</v>
      </c>
      <c r="E472" t="s">
        <v>310</v>
      </c>
      <c r="F472" t="s">
        <v>88</v>
      </c>
      <c r="G472" t="s">
        <v>32</v>
      </c>
      <c r="H472">
        <v>10</v>
      </c>
      <c r="I472" t="s">
        <v>23</v>
      </c>
      <c r="J472" t="s">
        <v>24</v>
      </c>
      <c r="K472" t="s">
        <v>41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71</v>
      </c>
      <c r="R472">
        <v>4</v>
      </c>
      <c r="S472">
        <f>SUM(Table2[[#This Row],[TotalMiles]:[Revenue]])</f>
        <v>10710</v>
      </c>
      <c r="T472" t="str">
        <f>IF(Table2[[#This Row],[Revenue]] &gt; 5000, "High Revenue", "")</f>
        <v>High Revenue</v>
      </c>
      <c r="U472" t="str">
        <f t="shared" si="7"/>
        <v>PLUSITY</v>
      </c>
    </row>
    <row r="473" spans="1:21">
      <c r="A473">
        <v>10472</v>
      </c>
      <c r="B473">
        <v>2</v>
      </c>
      <c r="C473">
        <v>6</v>
      </c>
      <c r="D473" t="s">
        <v>333</v>
      </c>
      <c r="E473" t="s">
        <v>202</v>
      </c>
      <c r="F473" t="s">
        <v>92</v>
      </c>
      <c r="G473" t="s">
        <v>26</v>
      </c>
      <c r="H473">
        <v>8</v>
      </c>
      <c r="I473" t="s">
        <v>60</v>
      </c>
      <c r="J473" t="s">
        <v>47</v>
      </c>
      <c r="K473" t="s">
        <v>124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71</v>
      </c>
      <c r="R473">
        <v>6</v>
      </c>
      <c r="S473">
        <f>SUM(Table2[[#This Row],[TotalMiles]:[Revenue]])</f>
        <v>7453</v>
      </c>
      <c r="T473" t="str">
        <f>IF(Table2[[#This Row],[Revenue]] &gt; 5000, "High Revenue", "")</f>
        <v/>
      </c>
      <c r="U473" t="str">
        <f t="shared" si="7"/>
        <v>QUOTEFIX</v>
      </c>
    </row>
    <row r="474" spans="1:21">
      <c r="A474">
        <v>10473</v>
      </c>
      <c r="B474">
        <v>1</v>
      </c>
      <c r="C474">
        <v>4</v>
      </c>
      <c r="D474" t="s">
        <v>364</v>
      </c>
      <c r="E474" t="s">
        <v>413</v>
      </c>
      <c r="F474" t="s">
        <v>96</v>
      </c>
      <c r="G474" t="s">
        <v>26</v>
      </c>
      <c r="H474">
        <v>7</v>
      </c>
      <c r="I474" t="s">
        <v>97</v>
      </c>
      <c r="J474" t="s">
        <v>34</v>
      </c>
      <c r="K474" t="s">
        <v>613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71</v>
      </c>
      <c r="R474">
        <v>5</v>
      </c>
      <c r="S474">
        <f>SUM(Table2[[#This Row],[TotalMiles]:[Revenue]])</f>
        <v>4199</v>
      </c>
      <c r="T474" t="str">
        <f>IF(Table2[[#This Row],[Revenue]] &gt; 5000, "High Revenue", "")</f>
        <v/>
      </c>
      <c r="U474" t="str">
        <f t="shared" si="7"/>
        <v>LAEX</v>
      </c>
    </row>
    <row r="475" spans="1:21">
      <c r="A475">
        <v>10474</v>
      </c>
      <c r="B475">
        <v>2</v>
      </c>
      <c r="C475">
        <v>5</v>
      </c>
      <c r="D475" t="s">
        <v>367</v>
      </c>
      <c r="E475" t="s">
        <v>174</v>
      </c>
      <c r="F475" t="s">
        <v>25</v>
      </c>
      <c r="G475" t="s">
        <v>26</v>
      </c>
      <c r="H475">
        <v>8</v>
      </c>
      <c r="I475" t="s">
        <v>55</v>
      </c>
      <c r="J475" t="s">
        <v>24</v>
      </c>
      <c r="K475" t="s">
        <v>85</v>
      </c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71</v>
      </c>
      <c r="R475">
        <v>5</v>
      </c>
      <c r="S475">
        <f>SUM(Table2[[#This Row],[TotalMiles]:[Revenue]])</f>
        <v>6263</v>
      </c>
      <c r="T475" t="str">
        <f>IF(Table2[[#This Row],[Revenue]] &gt; 5000, "High Revenue", "")</f>
        <v/>
      </c>
      <c r="U475" t="str">
        <f t="shared" si="7"/>
        <v>TANTAX</v>
      </c>
    </row>
    <row r="476" spans="1:21">
      <c r="A476">
        <v>10475</v>
      </c>
      <c r="B476">
        <v>1</v>
      </c>
      <c r="C476">
        <v>6</v>
      </c>
      <c r="D476" t="s">
        <v>369</v>
      </c>
      <c r="E476" t="s">
        <v>144</v>
      </c>
      <c r="F476" t="s">
        <v>69</v>
      </c>
      <c r="G476" t="s">
        <v>24</v>
      </c>
      <c r="H476">
        <v>1</v>
      </c>
      <c r="I476" t="s">
        <v>96</v>
      </c>
      <c r="J476" t="s">
        <v>26</v>
      </c>
      <c r="K476" t="s">
        <v>187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89</v>
      </c>
      <c r="R476">
        <v>8</v>
      </c>
      <c r="S476">
        <f>SUM(Table2[[#This Row],[TotalMiles]:[Revenue]])</f>
        <v>16045</v>
      </c>
      <c r="T476" t="str">
        <f>IF(Table2[[#This Row],[Revenue]] &gt; 5000, "High Revenue", "")</f>
        <v>High Revenue</v>
      </c>
      <c r="U476" t="str">
        <f t="shared" si="7"/>
        <v>SOLOHEX</v>
      </c>
    </row>
    <row r="477" spans="1:21">
      <c r="A477">
        <v>10476</v>
      </c>
      <c r="B477">
        <v>1</v>
      </c>
      <c r="C477">
        <v>6</v>
      </c>
      <c r="D477" t="s">
        <v>372</v>
      </c>
      <c r="E477" t="s">
        <v>533</v>
      </c>
      <c r="F477" t="s">
        <v>107</v>
      </c>
      <c r="G477" t="s">
        <v>24</v>
      </c>
      <c r="H477">
        <v>1</v>
      </c>
      <c r="I477" t="s">
        <v>108</v>
      </c>
      <c r="J477" t="s">
        <v>109</v>
      </c>
      <c r="K477" t="s">
        <v>115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28</v>
      </c>
      <c r="R477">
        <v>1</v>
      </c>
      <c r="S477">
        <f>SUM(Table2[[#This Row],[TotalMiles]:[Revenue]])</f>
        <v>18734</v>
      </c>
      <c r="T477" t="str">
        <f>IF(Table2[[#This Row],[Revenue]] &gt; 5000, "High Revenue", "")</f>
        <v>High Revenue</v>
      </c>
      <c r="U477" t="str">
        <f t="shared" si="7"/>
        <v>ZAPLINE</v>
      </c>
    </row>
    <row r="478" spans="1:21">
      <c r="A478">
        <v>10477</v>
      </c>
      <c r="B478">
        <v>1</v>
      </c>
      <c r="C478">
        <v>8</v>
      </c>
      <c r="D478" t="s">
        <v>373</v>
      </c>
      <c r="E478" t="s">
        <v>318</v>
      </c>
      <c r="F478" t="s">
        <v>97</v>
      </c>
      <c r="G478" t="s">
        <v>34</v>
      </c>
      <c r="H478">
        <v>1</v>
      </c>
      <c r="I478" t="s">
        <v>92</v>
      </c>
      <c r="J478" t="s">
        <v>26</v>
      </c>
      <c r="K478" t="s">
        <v>319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28</v>
      </c>
      <c r="R478">
        <v>5</v>
      </c>
      <c r="S478">
        <f>SUM(Table2[[#This Row],[TotalMiles]:[Revenue]])</f>
        <v>9066</v>
      </c>
      <c r="T478" t="str">
        <f>IF(Table2[[#This Row],[Revenue]] &gt; 5000, "High Revenue", "")</f>
        <v/>
      </c>
      <c r="U478" t="str">
        <f t="shared" si="7"/>
        <v>TAMTEXON</v>
      </c>
    </row>
    <row r="479" spans="1:21">
      <c r="A479">
        <v>10478</v>
      </c>
      <c r="B479">
        <v>1</v>
      </c>
      <c r="C479">
        <v>8</v>
      </c>
      <c r="D479" t="s">
        <v>374</v>
      </c>
      <c r="E479" t="s">
        <v>318</v>
      </c>
      <c r="F479" t="s">
        <v>38</v>
      </c>
      <c r="G479" t="s">
        <v>34</v>
      </c>
      <c r="H479">
        <v>1</v>
      </c>
      <c r="I479" t="s">
        <v>42</v>
      </c>
      <c r="J479" t="s">
        <v>34</v>
      </c>
      <c r="K479" t="s">
        <v>319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28</v>
      </c>
      <c r="R479">
        <v>6</v>
      </c>
      <c r="S479">
        <f>SUM(Table2[[#This Row],[TotalMiles]:[Revenue]])</f>
        <v>2632</v>
      </c>
      <c r="T479" t="str">
        <f>IF(Table2[[#This Row],[Revenue]] &gt; 5000, "High Revenue", "")</f>
        <v/>
      </c>
      <c r="U479" t="str">
        <f t="shared" si="7"/>
        <v>D-ZOHEX</v>
      </c>
    </row>
    <row r="480" spans="1:21">
      <c r="A480">
        <v>10479</v>
      </c>
      <c r="B480">
        <v>2</v>
      </c>
      <c r="C480">
        <v>5</v>
      </c>
      <c r="D480" t="s">
        <v>375</v>
      </c>
      <c r="E480" t="s">
        <v>232</v>
      </c>
      <c r="F480" t="s">
        <v>74</v>
      </c>
      <c r="G480" t="s">
        <v>24</v>
      </c>
      <c r="H480">
        <v>7</v>
      </c>
      <c r="I480" t="s">
        <v>107</v>
      </c>
      <c r="J480" t="s">
        <v>24</v>
      </c>
      <c r="K480" t="s">
        <v>155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71</v>
      </c>
      <c r="R480">
        <v>3</v>
      </c>
      <c r="S480">
        <f>SUM(Table2[[#This Row],[TotalMiles]:[Revenue]])</f>
        <v>5474</v>
      </c>
      <c r="T480" t="str">
        <f>IF(Table2[[#This Row],[Revenue]] &gt; 5000, "High Revenue", "")</f>
        <v/>
      </c>
      <c r="U480" t="str">
        <f t="shared" si="7"/>
        <v>JOYANCOM</v>
      </c>
    </row>
    <row r="481" spans="1:21">
      <c r="A481">
        <v>10480</v>
      </c>
      <c r="B481">
        <v>2</v>
      </c>
      <c r="C481">
        <v>7</v>
      </c>
      <c r="D481" t="s">
        <v>377</v>
      </c>
      <c r="E481" t="s">
        <v>127</v>
      </c>
      <c r="F481" t="s">
        <v>108</v>
      </c>
      <c r="G481" t="s">
        <v>109</v>
      </c>
      <c r="H481">
        <v>10</v>
      </c>
      <c r="I481" t="s">
        <v>88</v>
      </c>
      <c r="J481" t="s">
        <v>32</v>
      </c>
      <c r="K481" t="s">
        <v>85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71</v>
      </c>
      <c r="R481">
        <v>1</v>
      </c>
      <c r="S481">
        <f>SUM(Table2[[#This Row],[TotalMiles]:[Revenue]])</f>
        <v>10219</v>
      </c>
      <c r="T481" t="str">
        <f>IF(Table2[[#This Row],[Revenue]] &gt; 5000, "High Revenue", "")</f>
        <v/>
      </c>
      <c r="U481" t="str">
        <f t="shared" si="7"/>
        <v>GOODTECHNO</v>
      </c>
    </row>
    <row r="482" spans="1:21">
      <c r="A482">
        <v>10481</v>
      </c>
      <c r="B482">
        <v>2</v>
      </c>
      <c r="C482">
        <v>4</v>
      </c>
      <c r="D482" t="s">
        <v>378</v>
      </c>
      <c r="E482" t="s">
        <v>194</v>
      </c>
      <c r="F482" t="s">
        <v>23</v>
      </c>
      <c r="G482" t="s">
        <v>24</v>
      </c>
      <c r="H482">
        <v>2</v>
      </c>
      <c r="I482" t="s">
        <v>25</v>
      </c>
      <c r="J482" t="s">
        <v>26</v>
      </c>
      <c r="K482" t="s">
        <v>182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28</v>
      </c>
      <c r="R482">
        <v>5</v>
      </c>
      <c r="S482">
        <f>SUM(Table2[[#This Row],[TotalMiles]:[Revenue]])</f>
        <v>1863</v>
      </c>
      <c r="T482" t="str">
        <f>IF(Table2[[#This Row],[Revenue]] &gt; 5000, "High Revenue", "")</f>
        <v/>
      </c>
      <c r="U482" t="str">
        <f t="shared" si="7"/>
        <v>ZUNICE</v>
      </c>
    </row>
    <row r="483" spans="1:21">
      <c r="A483">
        <v>10482</v>
      </c>
      <c r="B483">
        <v>1</v>
      </c>
      <c r="C483">
        <v>7</v>
      </c>
      <c r="D483" t="s">
        <v>380</v>
      </c>
      <c r="E483" t="s">
        <v>470</v>
      </c>
      <c r="F483" t="s">
        <v>31</v>
      </c>
      <c r="G483" t="s">
        <v>32</v>
      </c>
      <c r="H483">
        <v>4</v>
      </c>
      <c r="I483" t="s">
        <v>33</v>
      </c>
      <c r="J483" t="s">
        <v>34</v>
      </c>
      <c r="K483" t="s">
        <v>66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28</v>
      </c>
      <c r="R483">
        <v>2</v>
      </c>
      <c r="S483">
        <f>SUM(Table2[[#This Row],[TotalMiles]:[Revenue]])</f>
        <v>5647</v>
      </c>
      <c r="T483" t="str">
        <f>IF(Table2[[#This Row],[Revenue]] &gt; 5000, "High Revenue", "")</f>
        <v/>
      </c>
      <c r="U483" t="str">
        <f t="shared" si="7"/>
        <v>GOODQUOING</v>
      </c>
    </row>
    <row r="484" spans="1:21">
      <c r="A484">
        <v>10483</v>
      </c>
      <c r="B484">
        <v>1</v>
      </c>
      <c r="C484">
        <v>6</v>
      </c>
      <c r="D484" t="s">
        <v>381</v>
      </c>
      <c r="E484" t="s">
        <v>353</v>
      </c>
      <c r="F484" t="s">
        <v>33</v>
      </c>
      <c r="G484" t="s">
        <v>34</v>
      </c>
      <c r="H484">
        <v>3</v>
      </c>
      <c r="I484" t="s">
        <v>38</v>
      </c>
      <c r="J484" t="s">
        <v>34</v>
      </c>
      <c r="K484" t="s">
        <v>45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28</v>
      </c>
      <c r="R484">
        <v>5</v>
      </c>
      <c r="S484">
        <f>SUM(Table2[[#This Row],[TotalMiles]:[Revenue]])</f>
        <v>1584</v>
      </c>
      <c r="T484" t="str">
        <f>IF(Table2[[#This Row],[Revenue]] &gt; 5000, "High Revenue", "")</f>
        <v/>
      </c>
      <c r="U484" t="str">
        <f t="shared" si="7"/>
        <v>FASETECH</v>
      </c>
    </row>
    <row r="485" spans="1:21">
      <c r="A485">
        <v>10484</v>
      </c>
      <c r="B485">
        <v>1</v>
      </c>
      <c r="C485">
        <v>5</v>
      </c>
      <c r="D485" t="s">
        <v>383</v>
      </c>
      <c r="E485" t="s">
        <v>384</v>
      </c>
      <c r="F485" t="s">
        <v>42</v>
      </c>
      <c r="G485" t="s">
        <v>34</v>
      </c>
      <c r="H485">
        <v>3</v>
      </c>
      <c r="I485" t="s">
        <v>43</v>
      </c>
      <c r="J485" t="s">
        <v>34</v>
      </c>
      <c r="K485" t="s">
        <v>256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28</v>
      </c>
      <c r="R485">
        <v>4</v>
      </c>
      <c r="S485">
        <f>SUM(Table2[[#This Row],[TotalMiles]:[Revenue]])</f>
        <v>16509</v>
      </c>
      <c r="T485" t="str">
        <f>IF(Table2[[#This Row],[Revenue]] &gt; 5000, "High Revenue", "")</f>
        <v>High Revenue</v>
      </c>
      <c r="U485" t="str">
        <f t="shared" si="7"/>
        <v>FLEXPLEX</v>
      </c>
    </row>
    <row r="486" spans="1:21">
      <c r="A486">
        <v>10485</v>
      </c>
      <c r="B486">
        <v>2</v>
      </c>
      <c r="C486">
        <v>7</v>
      </c>
      <c r="D486" t="s">
        <v>385</v>
      </c>
      <c r="E486" t="s">
        <v>224</v>
      </c>
      <c r="F486" t="s">
        <v>46</v>
      </c>
      <c r="G486" t="s">
        <v>47</v>
      </c>
      <c r="H486">
        <v>2</v>
      </c>
      <c r="I486" t="s">
        <v>48</v>
      </c>
      <c r="J486" t="s">
        <v>34</v>
      </c>
      <c r="K486" t="s">
        <v>161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28</v>
      </c>
      <c r="R486">
        <v>10</v>
      </c>
      <c r="S486">
        <f>SUM(Table2[[#This Row],[TotalMiles]:[Revenue]])</f>
        <v>7237</v>
      </c>
      <c r="T486" t="str">
        <f>IF(Table2[[#This Row],[Revenue]] &gt; 5000, "High Revenue", "")</f>
        <v/>
      </c>
      <c r="U486" t="str">
        <f t="shared" si="7"/>
        <v>BLUEZOOMBAM</v>
      </c>
    </row>
    <row r="487" spans="1:21">
      <c r="A487">
        <v>10486</v>
      </c>
      <c r="B487">
        <v>1</v>
      </c>
      <c r="C487">
        <v>5</v>
      </c>
      <c r="D487" t="s">
        <v>386</v>
      </c>
      <c r="E487" t="s">
        <v>207</v>
      </c>
      <c r="F487" t="s">
        <v>48</v>
      </c>
      <c r="G487" t="s">
        <v>34</v>
      </c>
      <c r="H487">
        <v>1</v>
      </c>
      <c r="I487" t="s">
        <v>51</v>
      </c>
      <c r="J487" t="s">
        <v>34</v>
      </c>
      <c r="K487" t="s">
        <v>450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28</v>
      </c>
      <c r="R487">
        <v>4</v>
      </c>
      <c r="S487">
        <f>SUM(Table2[[#This Row],[TotalMiles]:[Revenue]])</f>
        <v>13658</v>
      </c>
      <c r="T487" t="str">
        <f>IF(Table2[[#This Row],[Revenue]] &gt; 5000, "High Revenue", "")</f>
        <v>High Revenue</v>
      </c>
      <c r="U487" t="str">
        <f t="shared" si="7"/>
        <v>CITYIS</v>
      </c>
    </row>
    <row r="488" spans="1:21">
      <c r="A488">
        <v>10487</v>
      </c>
      <c r="B488">
        <v>1</v>
      </c>
      <c r="C488">
        <v>7</v>
      </c>
      <c r="D488" t="s">
        <v>387</v>
      </c>
      <c r="E488" t="s">
        <v>241</v>
      </c>
      <c r="F488" t="s">
        <v>55</v>
      </c>
      <c r="G488" t="s">
        <v>24</v>
      </c>
      <c r="H488">
        <v>2</v>
      </c>
      <c r="I488" t="s">
        <v>56</v>
      </c>
      <c r="J488" t="s">
        <v>47</v>
      </c>
      <c r="K488" t="s">
        <v>299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28</v>
      </c>
      <c r="R488">
        <v>8</v>
      </c>
      <c r="S488">
        <f>SUM(Table2[[#This Row],[TotalMiles]:[Revenue]])</f>
        <v>4988</v>
      </c>
      <c r="T488" t="str">
        <f>IF(Table2[[#This Row],[Revenue]] &gt; 5000, "High Revenue", "")</f>
        <v/>
      </c>
      <c r="U488" t="str">
        <f t="shared" si="7"/>
        <v>KANTONE</v>
      </c>
    </row>
    <row r="489" spans="1:21">
      <c r="A489">
        <v>10488</v>
      </c>
      <c r="B489">
        <v>1</v>
      </c>
      <c r="C489">
        <v>6</v>
      </c>
      <c r="D489" t="s">
        <v>388</v>
      </c>
      <c r="E489" t="s">
        <v>35</v>
      </c>
      <c r="F489" t="s">
        <v>60</v>
      </c>
      <c r="G489" t="s">
        <v>47</v>
      </c>
      <c r="H489">
        <v>1</v>
      </c>
      <c r="I489" t="s">
        <v>31</v>
      </c>
      <c r="J489" t="s">
        <v>32</v>
      </c>
      <c r="K489" t="s">
        <v>111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28</v>
      </c>
      <c r="R489">
        <v>4</v>
      </c>
      <c r="S489">
        <f>SUM(Table2[[#This Row],[TotalMiles]:[Revenue]])</f>
        <v>7404</v>
      </c>
      <c r="T489" t="str">
        <f>IF(Table2[[#This Row],[Revenue]] &gt; 5000, "High Revenue", "")</f>
        <v/>
      </c>
      <c r="U489" t="str">
        <f t="shared" si="7"/>
        <v>TREEDRILL</v>
      </c>
    </row>
    <row r="490" spans="1:21">
      <c r="A490">
        <v>10489</v>
      </c>
      <c r="B490">
        <v>2</v>
      </c>
      <c r="C490">
        <v>7</v>
      </c>
      <c r="D490" t="s">
        <v>391</v>
      </c>
      <c r="E490" t="s">
        <v>476</v>
      </c>
      <c r="F490" t="s">
        <v>64</v>
      </c>
      <c r="G490" t="s">
        <v>34</v>
      </c>
      <c r="H490">
        <v>2</v>
      </c>
      <c r="I490" t="s">
        <v>65</v>
      </c>
      <c r="J490" t="s">
        <v>32</v>
      </c>
      <c r="K490" t="s">
        <v>476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28</v>
      </c>
      <c r="R490">
        <v>3</v>
      </c>
      <c r="S490">
        <f>SUM(Table2[[#This Row],[TotalMiles]:[Revenue]])</f>
        <v>11306</v>
      </c>
      <c r="T490" t="str">
        <f>IF(Table2[[#This Row],[Revenue]] &gt; 5000, "High Revenue", "")</f>
        <v>High Revenue</v>
      </c>
      <c r="U490" t="str">
        <f t="shared" si="7"/>
        <v>STRIPZIM</v>
      </c>
    </row>
    <row r="491" spans="1:21">
      <c r="A491">
        <v>10490</v>
      </c>
      <c r="B491">
        <v>1</v>
      </c>
      <c r="C491">
        <v>7</v>
      </c>
      <c r="D491" t="s">
        <v>392</v>
      </c>
      <c r="E491" t="s">
        <v>251</v>
      </c>
      <c r="F491" t="s">
        <v>56</v>
      </c>
      <c r="G491" t="s">
        <v>47</v>
      </c>
      <c r="H491">
        <v>7</v>
      </c>
      <c r="I491" t="s">
        <v>69</v>
      </c>
      <c r="J491" t="s">
        <v>24</v>
      </c>
      <c r="K491" t="s">
        <v>45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71</v>
      </c>
      <c r="R491">
        <v>5</v>
      </c>
      <c r="S491">
        <f>SUM(Table2[[#This Row],[TotalMiles]:[Revenue]])</f>
        <v>17183</v>
      </c>
      <c r="T491" t="str">
        <f>IF(Table2[[#This Row],[Revenue]] &gt; 5000, "High Revenue", "")</f>
        <v>High Revenue</v>
      </c>
      <c r="U491" t="str">
        <f t="shared" si="7"/>
        <v>DINGQUOKIX</v>
      </c>
    </row>
    <row r="492" spans="1:21">
      <c r="A492">
        <v>10491</v>
      </c>
      <c r="B492">
        <v>1</v>
      </c>
      <c r="C492">
        <v>6</v>
      </c>
      <c r="D492" t="s">
        <v>393</v>
      </c>
      <c r="E492" t="s">
        <v>243</v>
      </c>
      <c r="F492" t="s">
        <v>65</v>
      </c>
      <c r="G492" t="s">
        <v>32</v>
      </c>
      <c r="H492">
        <v>6</v>
      </c>
      <c r="I492" t="s">
        <v>74</v>
      </c>
      <c r="J492" t="s">
        <v>24</v>
      </c>
      <c r="K492" t="s">
        <v>621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71</v>
      </c>
      <c r="R492">
        <v>3</v>
      </c>
      <c r="S492">
        <f>SUM(Table2[[#This Row],[TotalMiles]:[Revenue]])</f>
        <v>13365</v>
      </c>
      <c r="T492" t="str">
        <f>IF(Table2[[#This Row],[Revenue]] &gt; 5000, "High Revenue", "")</f>
        <v>High Revenue</v>
      </c>
      <c r="U492" t="str">
        <f t="shared" si="7"/>
        <v>RONVIVALAM</v>
      </c>
    </row>
    <row r="493" spans="1:21">
      <c r="A493">
        <v>10492</v>
      </c>
      <c r="B493">
        <v>1</v>
      </c>
      <c r="C493">
        <v>5</v>
      </c>
      <c r="D493" t="s">
        <v>395</v>
      </c>
      <c r="E493" t="s">
        <v>207</v>
      </c>
      <c r="F493" t="s">
        <v>78</v>
      </c>
      <c r="G493" t="s">
        <v>32</v>
      </c>
      <c r="H493">
        <v>9</v>
      </c>
      <c r="I493" t="s">
        <v>64</v>
      </c>
      <c r="J493" t="s">
        <v>34</v>
      </c>
      <c r="K493" t="s">
        <v>95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71</v>
      </c>
      <c r="R493">
        <v>5</v>
      </c>
      <c r="S493">
        <f>SUM(Table2[[#This Row],[TotalMiles]:[Revenue]])</f>
        <v>13443</v>
      </c>
      <c r="T493" t="str">
        <f>IF(Table2[[#This Row],[Revenue]] &gt; 5000, "High Revenue", "")</f>
        <v>High Revenue</v>
      </c>
      <c r="U493" t="str">
        <f t="shared" si="7"/>
        <v>Y-FLEX</v>
      </c>
    </row>
    <row r="494" spans="1:21">
      <c r="A494">
        <v>10493</v>
      </c>
      <c r="B494">
        <v>2</v>
      </c>
      <c r="C494">
        <v>4</v>
      </c>
      <c r="D494" t="s">
        <v>396</v>
      </c>
      <c r="E494" t="s">
        <v>203</v>
      </c>
      <c r="F494" t="s">
        <v>51</v>
      </c>
      <c r="G494" t="s">
        <v>34</v>
      </c>
      <c r="H494">
        <v>9</v>
      </c>
      <c r="I494" t="s">
        <v>46</v>
      </c>
      <c r="J494" t="s">
        <v>47</v>
      </c>
      <c r="K494" t="s">
        <v>125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71</v>
      </c>
      <c r="R494">
        <v>7</v>
      </c>
      <c r="S494">
        <f>SUM(Table2[[#This Row],[TotalMiles]:[Revenue]])</f>
        <v>9757</v>
      </c>
      <c r="T494" t="str">
        <f>IF(Table2[[#This Row],[Revenue]] &gt; 5000, "High Revenue", "")</f>
        <v/>
      </c>
      <c r="U494" t="str">
        <f t="shared" si="7"/>
        <v>FAXOTFIND</v>
      </c>
    </row>
    <row r="495" spans="1:21">
      <c r="A495">
        <v>10494</v>
      </c>
      <c r="B495">
        <v>1</v>
      </c>
      <c r="C495">
        <v>6</v>
      </c>
      <c r="D495" t="s">
        <v>398</v>
      </c>
      <c r="E495" t="s">
        <v>232</v>
      </c>
      <c r="F495" t="s">
        <v>43</v>
      </c>
      <c r="G495" t="s">
        <v>34</v>
      </c>
      <c r="H495">
        <v>5</v>
      </c>
      <c r="I495" t="s">
        <v>78</v>
      </c>
      <c r="J495" t="s">
        <v>32</v>
      </c>
      <c r="K495" t="s">
        <v>85</v>
      </c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71</v>
      </c>
      <c r="R495">
        <v>6</v>
      </c>
      <c r="S495">
        <f>SUM(Table2[[#This Row],[TotalMiles]:[Revenue]])</f>
        <v>13331</v>
      </c>
      <c r="T495" t="str">
        <f>IF(Table2[[#This Row],[Revenue]] &gt; 5000, "High Revenue", "")</f>
        <v>High Revenue</v>
      </c>
      <c r="U495" t="str">
        <f t="shared" si="7"/>
        <v>WARELANE</v>
      </c>
    </row>
    <row r="496" spans="1:21">
      <c r="A496">
        <v>10495</v>
      </c>
      <c r="B496">
        <v>1</v>
      </c>
      <c r="C496">
        <v>5</v>
      </c>
      <c r="D496" t="s">
        <v>400</v>
      </c>
      <c r="E496" t="s">
        <v>271</v>
      </c>
      <c r="F496" t="s">
        <v>88</v>
      </c>
      <c r="G496" t="s">
        <v>32</v>
      </c>
      <c r="H496">
        <v>2</v>
      </c>
      <c r="I496" t="s">
        <v>23</v>
      </c>
      <c r="J496" t="s">
        <v>24</v>
      </c>
      <c r="K496" t="s">
        <v>294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89</v>
      </c>
      <c r="R496">
        <v>10</v>
      </c>
      <c r="S496">
        <f>SUM(Table2[[#This Row],[TotalMiles]:[Revenue]])</f>
        <v>2900</v>
      </c>
      <c r="T496" t="str">
        <f>IF(Table2[[#This Row],[Revenue]] &gt; 5000, "High Revenue", "")</f>
        <v/>
      </c>
      <c r="U496" t="str">
        <f t="shared" si="7"/>
        <v>HEXUNOBAM</v>
      </c>
    </row>
    <row r="497" spans="1:21">
      <c r="A497">
        <v>10496</v>
      </c>
      <c r="B497">
        <v>1</v>
      </c>
      <c r="C497">
        <v>6</v>
      </c>
      <c r="D497" t="s">
        <v>401</v>
      </c>
      <c r="E497" t="s">
        <v>429</v>
      </c>
      <c r="F497" t="s">
        <v>92</v>
      </c>
      <c r="G497" t="s">
        <v>26</v>
      </c>
      <c r="H497">
        <v>3</v>
      </c>
      <c r="I497" t="s">
        <v>60</v>
      </c>
      <c r="J497" t="s">
        <v>47</v>
      </c>
      <c r="K497" t="s">
        <v>147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28</v>
      </c>
      <c r="R497">
        <v>8</v>
      </c>
      <c r="S497">
        <f>SUM(Table2[[#This Row],[TotalMiles]:[Revenue]])</f>
        <v>1400</v>
      </c>
      <c r="T497" t="str">
        <f>IF(Table2[[#This Row],[Revenue]] &gt; 5000, "High Revenue", "")</f>
        <v/>
      </c>
      <c r="U497" t="str">
        <f t="shared" si="7"/>
        <v>QUADPLANET</v>
      </c>
    </row>
    <row r="498" spans="1:21">
      <c r="A498">
        <v>10497</v>
      </c>
      <c r="B498">
        <v>1</v>
      </c>
      <c r="C498">
        <v>6</v>
      </c>
      <c r="D498" t="s">
        <v>403</v>
      </c>
      <c r="E498" t="s">
        <v>384</v>
      </c>
      <c r="F498" t="s">
        <v>96</v>
      </c>
      <c r="G498" t="s">
        <v>26</v>
      </c>
      <c r="H498">
        <v>4</v>
      </c>
      <c r="I498" t="s">
        <v>97</v>
      </c>
      <c r="J498" t="s">
        <v>34</v>
      </c>
      <c r="K498" t="s">
        <v>189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28</v>
      </c>
      <c r="R498">
        <v>2</v>
      </c>
      <c r="S498">
        <f>SUM(Table2[[#This Row],[TotalMiles]:[Revenue]])</f>
        <v>6941</v>
      </c>
      <c r="T498" t="str">
        <f>IF(Table2[[#This Row],[Revenue]] &gt; 5000, "High Revenue", "")</f>
        <v/>
      </c>
      <c r="U498" t="str">
        <f t="shared" si="7"/>
        <v>OPEHOUSE</v>
      </c>
    </row>
    <row r="499" spans="1:21">
      <c r="A499">
        <v>10498</v>
      </c>
      <c r="B499">
        <v>1</v>
      </c>
      <c r="C499">
        <v>6</v>
      </c>
      <c r="D499" t="s">
        <v>404</v>
      </c>
      <c r="E499" t="s">
        <v>187</v>
      </c>
      <c r="F499" t="s">
        <v>25</v>
      </c>
      <c r="G499" t="s">
        <v>26</v>
      </c>
      <c r="H499">
        <v>4</v>
      </c>
      <c r="I499" t="s">
        <v>55</v>
      </c>
      <c r="J499" t="s">
        <v>24</v>
      </c>
      <c r="K499" t="s">
        <v>425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28</v>
      </c>
      <c r="R499">
        <v>8</v>
      </c>
      <c r="S499">
        <f>SUM(Table2[[#This Row],[TotalMiles]:[Revenue]])</f>
        <v>1184</v>
      </c>
      <c r="T499" t="str">
        <f>IF(Table2[[#This Row],[Revenue]] &gt; 5000, "High Revenue", "")</f>
        <v/>
      </c>
      <c r="U499" t="str">
        <f t="shared" si="7"/>
        <v>CAREKIX</v>
      </c>
    </row>
    <row r="500" spans="1:21">
      <c r="A500">
        <v>10499</v>
      </c>
      <c r="B500">
        <v>2</v>
      </c>
      <c r="C500">
        <v>8</v>
      </c>
      <c r="D500" t="s">
        <v>405</v>
      </c>
      <c r="E500" t="s">
        <v>340</v>
      </c>
      <c r="F500" t="s">
        <v>69</v>
      </c>
      <c r="G500" t="s">
        <v>24</v>
      </c>
      <c r="H500">
        <v>9</v>
      </c>
      <c r="I500" t="s">
        <v>96</v>
      </c>
      <c r="J500" t="s">
        <v>26</v>
      </c>
      <c r="K500" t="s">
        <v>275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71</v>
      </c>
      <c r="R500">
        <v>9</v>
      </c>
      <c r="S500">
        <f>SUM(Table2[[#This Row],[TotalMiles]:[Revenue]])</f>
        <v>2311</v>
      </c>
      <c r="T500" t="str">
        <f>IF(Table2[[#This Row],[Revenue]] &gt; 5000, "High Revenue", "")</f>
        <v/>
      </c>
      <c r="U500" t="str">
        <f t="shared" si="7"/>
        <v>OZERIS</v>
      </c>
    </row>
    <row r="501" spans="1:21">
      <c r="A501">
        <v>10500</v>
      </c>
      <c r="B501">
        <v>2</v>
      </c>
      <c r="C501">
        <v>6</v>
      </c>
      <c r="D501" t="s">
        <v>406</v>
      </c>
      <c r="E501" t="s">
        <v>149</v>
      </c>
      <c r="F501" t="s">
        <v>107</v>
      </c>
      <c r="G501" t="s">
        <v>24</v>
      </c>
      <c r="H501">
        <v>10</v>
      </c>
      <c r="I501" t="s">
        <v>108</v>
      </c>
      <c r="J501" t="s">
        <v>109</v>
      </c>
      <c r="K501" t="s">
        <v>477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71</v>
      </c>
      <c r="R501">
        <v>5</v>
      </c>
      <c r="S501">
        <f>SUM(Table2[[#This Row],[TotalMiles]:[Revenue]])</f>
        <v>16051</v>
      </c>
      <c r="T501" t="str">
        <f>IF(Table2[[#This Row],[Revenue]] &gt; 5000, "High Revenue", "")</f>
        <v>High Revenue</v>
      </c>
      <c r="U501" t="str">
        <f t="shared" si="7"/>
        <v>SINGLEJOB</v>
      </c>
    </row>
    <row r="502" spans="1:21">
      <c r="A502">
        <v>10501</v>
      </c>
      <c r="B502">
        <v>1</v>
      </c>
      <c r="C502">
        <v>8</v>
      </c>
      <c r="D502" t="s">
        <v>409</v>
      </c>
      <c r="E502" t="s">
        <v>187</v>
      </c>
      <c r="F502" t="s">
        <v>97</v>
      </c>
      <c r="G502" t="s">
        <v>34</v>
      </c>
      <c r="H502">
        <v>3</v>
      </c>
      <c r="I502" t="s">
        <v>92</v>
      </c>
      <c r="J502" t="s">
        <v>26</v>
      </c>
      <c r="K502" t="s">
        <v>187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28</v>
      </c>
      <c r="R502">
        <v>9</v>
      </c>
      <c r="S502">
        <f>SUM(Table2[[#This Row],[TotalMiles]:[Revenue]])</f>
        <v>8079</v>
      </c>
      <c r="T502" t="str">
        <f>IF(Table2[[#This Row],[Revenue]] &gt; 5000, "High Revenue", "")</f>
        <v/>
      </c>
      <c r="U502" t="str">
        <f t="shared" si="7"/>
        <v>Y-ZOOM</v>
      </c>
    </row>
    <row r="503" spans="1:21">
      <c r="A503">
        <v>10502</v>
      </c>
      <c r="B503">
        <v>2</v>
      </c>
      <c r="C503">
        <v>5</v>
      </c>
      <c r="D503" t="s">
        <v>410</v>
      </c>
      <c r="E503" t="s">
        <v>368</v>
      </c>
      <c r="F503" t="s">
        <v>38</v>
      </c>
      <c r="G503" t="s">
        <v>34</v>
      </c>
      <c r="H503">
        <v>4</v>
      </c>
      <c r="I503" t="s">
        <v>42</v>
      </c>
      <c r="J503" t="s">
        <v>34</v>
      </c>
      <c r="K503" t="s">
        <v>149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28</v>
      </c>
      <c r="R503">
        <v>8</v>
      </c>
      <c r="S503">
        <f>SUM(Table2[[#This Row],[TotalMiles]:[Revenue]])</f>
        <v>18211</v>
      </c>
      <c r="T503" t="str">
        <f>IF(Table2[[#This Row],[Revenue]] &gt; 5000, "High Revenue", "")</f>
        <v>High Revenue</v>
      </c>
      <c r="U503" t="str">
        <f t="shared" si="7"/>
        <v>FAXRON</v>
      </c>
    </row>
    <row r="504" spans="1:21">
      <c r="A504">
        <v>10503</v>
      </c>
      <c r="B504">
        <v>2</v>
      </c>
      <c r="C504">
        <v>8</v>
      </c>
      <c r="D504" t="s">
        <v>412</v>
      </c>
      <c r="E504" t="s">
        <v>533</v>
      </c>
      <c r="F504" t="s">
        <v>74</v>
      </c>
      <c r="G504" t="s">
        <v>24</v>
      </c>
      <c r="H504">
        <v>4</v>
      </c>
      <c r="I504" t="s">
        <v>107</v>
      </c>
      <c r="J504" t="s">
        <v>24</v>
      </c>
      <c r="K504" t="s">
        <v>534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28</v>
      </c>
      <c r="R504">
        <v>6</v>
      </c>
      <c r="S504">
        <f>SUM(Table2[[#This Row],[TotalMiles]:[Revenue]])</f>
        <v>16796</v>
      </c>
      <c r="T504" t="str">
        <f>IF(Table2[[#This Row],[Revenue]] &gt; 5000, "High Revenue", "")</f>
        <v>High Revenue</v>
      </c>
      <c r="U504" t="str">
        <f t="shared" si="7"/>
        <v>FASERON</v>
      </c>
    </row>
    <row r="505" spans="1:21">
      <c r="A505">
        <v>10504</v>
      </c>
      <c r="B505">
        <v>2</v>
      </c>
      <c r="C505">
        <v>4</v>
      </c>
      <c r="D505" t="s">
        <v>414</v>
      </c>
      <c r="E505" t="s">
        <v>164</v>
      </c>
      <c r="F505" t="s">
        <v>108</v>
      </c>
      <c r="G505" t="s">
        <v>109</v>
      </c>
      <c r="H505">
        <v>4</v>
      </c>
      <c r="I505" t="s">
        <v>88</v>
      </c>
      <c r="J505" t="s">
        <v>32</v>
      </c>
      <c r="K505" t="s">
        <v>70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28</v>
      </c>
      <c r="R505">
        <v>6</v>
      </c>
      <c r="S505">
        <f>SUM(Table2[[#This Row],[TotalMiles]:[Revenue]])</f>
        <v>532</v>
      </c>
      <c r="T505" t="str">
        <f>IF(Table2[[#This Row],[Revenue]] &gt; 5000, "High Revenue", "")</f>
        <v/>
      </c>
      <c r="U505" t="str">
        <f t="shared" si="7"/>
        <v>LAMLAB</v>
      </c>
    </row>
    <row r="506" spans="1:21">
      <c r="A506">
        <v>10505</v>
      </c>
      <c r="B506">
        <v>2</v>
      </c>
      <c r="C506">
        <v>4</v>
      </c>
      <c r="D506" t="s">
        <v>415</v>
      </c>
      <c r="E506" t="s">
        <v>275</v>
      </c>
      <c r="F506" t="s">
        <v>23</v>
      </c>
      <c r="G506" t="s">
        <v>24</v>
      </c>
      <c r="H506">
        <v>2</v>
      </c>
      <c r="I506" t="s">
        <v>25</v>
      </c>
      <c r="J506" t="s">
        <v>26</v>
      </c>
      <c r="K506" t="s">
        <v>202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28</v>
      </c>
      <c r="R506">
        <v>9</v>
      </c>
      <c r="S506">
        <f>SUM(Table2[[#This Row],[TotalMiles]:[Revenue]])</f>
        <v>10422</v>
      </c>
      <c r="T506" t="str">
        <f>IF(Table2[[#This Row],[Revenue]] &gt; 5000, "High Revenue", "")</f>
        <v/>
      </c>
      <c r="U506" t="str">
        <f t="shared" si="7"/>
        <v>GEOIT</v>
      </c>
    </row>
    <row r="507" spans="1:21">
      <c r="A507">
        <v>10506</v>
      </c>
      <c r="B507">
        <v>1</v>
      </c>
      <c r="C507">
        <v>8</v>
      </c>
      <c r="D507" t="s">
        <v>417</v>
      </c>
      <c r="E507" t="s">
        <v>186</v>
      </c>
      <c r="F507" t="s">
        <v>31</v>
      </c>
      <c r="G507" t="s">
        <v>32</v>
      </c>
      <c r="H507">
        <v>2</v>
      </c>
      <c r="I507" t="s">
        <v>33</v>
      </c>
      <c r="J507" t="s">
        <v>34</v>
      </c>
      <c r="K507" t="s">
        <v>153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28</v>
      </c>
      <c r="R507">
        <v>3</v>
      </c>
      <c r="S507">
        <f>SUM(Table2[[#This Row],[TotalMiles]:[Revenue]])</f>
        <v>15427</v>
      </c>
      <c r="T507" t="str">
        <f>IF(Table2[[#This Row],[Revenue]] &gt; 5000, "High Revenue", "")</f>
        <v>High Revenue</v>
      </c>
      <c r="U507" t="str">
        <f t="shared" si="7"/>
        <v>PLANETRON</v>
      </c>
    </row>
    <row r="508" spans="1:21">
      <c r="A508">
        <v>10507</v>
      </c>
      <c r="B508">
        <v>1</v>
      </c>
      <c r="C508">
        <v>7</v>
      </c>
      <c r="D508" t="s">
        <v>420</v>
      </c>
      <c r="E508" t="s">
        <v>425</v>
      </c>
      <c r="F508" t="s">
        <v>33</v>
      </c>
      <c r="G508" t="s">
        <v>34</v>
      </c>
      <c r="H508">
        <v>2</v>
      </c>
      <c r="I508" t="s">
        <v>38</v>
      </c>
      <c r="J508" t="s">
        <v>34</v>
      </c>
      <c r="K508" t="s">
        <v>145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28</v>
      </c>
      <c r="R508">
        <v>2</v>
      </c>
      <c r="S508">
        <f>SUM(Table2[[#This Row],[TotalMiles]:[Revenue]])</f>
        <v>14264</v>
      </c>
      <c r="T508" t="str">
        <f>IF(Table2[[#This Row],[Revenue]] &gt; 5000, "High Revenue", "")</f>
        <v>High Revenue</v>
      </c>
      <c r="U508" t="str">
        <f t="shared" si="7"/>
        <v>STIMCORE</v>
      </c>
    </row>
    <row r="509" spans="1:21">
      <c r="A509">
        <v>10508</v>
      </c>
      <c r="B509">
        <v>2</v>
      </c>
      <c r="C509">
        <v>8</v>
      </c>
      <c r="D509" t="s">
        <v>422</v>
      </c>
      <c r="E509" t="s">
        <v>351</v>
      </c>
      <c r="F509" t="s">
        <v>42</v>
      </c>
      <c r="G509" t="s">
        <v>34</v>
      </c>
      <c r="H509">
        <v>4</v>
      </c>
      <c r="I509" t="s">
        <v>43</v>
      </c>
      <c r="J509" t="s">
        <v>34</v>
      </c>
      <c r="K509" t="s">
        <v>234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28</v>
      </c>
      <c r="R509">
        <v>1</v>
      </c>
      <c r="S509">
        <f>SUM(Table2[[#This Row],[TotalMiles]:[Revenue]])</f>
        <v>10387</v>
      </c>
      <c r="T509" t="str">
        <f>IF(Table2[[#This Row],[Revenue]] &gt; 5000, "High Revenue", "")</f>
        <v>High Revenue</v>
      </c>
      <c r="U509" t="str">
        <f t="shared" si="7"/>
        <v>ZUNTONE</v>
      </c>
    </row>
    <row r="510" spans="1:21">
      <c r="A510">
        <v>10509</v>
      </c>
      <c r="B510">
        <v>1</v>
      </c>
      <c r="C510">
        <v>8</v>
      </c>
      <c r="D510" t="s">
        <v>423</v>
      </c>
      <c r="E510" t="s">
        <v>525</v>
      </c>
      <c r="F510" t="s">
        <v>46</v>
      </c>
      <c r="G510" t="s">
        <v>47</v>
      </c>
      <c r="H510">
        <v>2</v>
      </c>
      <c r="I510" t="s">
        <v>48</v>
      </c>
      <c r="J510" t="s">
        <v>34</v>
      </c>
      <c r="K510" t="s">
        <v>525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28</v>
      </c>
      <c r="R510">
        <v>4</v>
      </c>
      <c r="S510">
        <f>SUM(Table2[[#This Row],[TotalMiles]:[Revenue]])</f>
        <v>10078</v>
      </c>
      <c r="T510" t="str">
        <f>IF(Table2[[#This Row],[Revenue]] &gt; 5000, "High Revenue", "")</f>
        <v/>
      </c>
      <c r="U510" t="str">
        <f t="shared" si="7"/>
        <v>TECHMEDIA</v>
      </c>
    </row>
    <row r="511" spans="1:21">
      <c r="A511">
        <v>10510</v>
      </c>
      <c r="B511">
        <v>1</v>
      </c>
      <c r="C511">
        <v>4</v>
      </c>
      <c r="D511" t="s">
        <v>424</v>
      </c>
      <c r="E511" t="s">
        <v>376</v>
      </c>
      <c r="F511" t="s">
        <v>48</v>
      </c>
      <c r="G511" t="s">
        <v>34</v>
      </c>
      <c r="H511">
        <v>7</v>
      </c>
      <c r="I511" t="s">
        <v>51</v>
      </c>
      <c r="J511" t="s">
        <v>34</v>
      </c>
      <c r="K511" t="s">
        <v>413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71</v>
      </c>
      <c r="R511">
        <v>6</v>
      </c>
      <c r="S511">
        <f>SUM(Table2[[#This Row],[TotalMiles]:[Revenue]])</f>
        <v>15193</v>
      </c>
      <c r="T511" t="str">
        <f>IF(Table2[[#This Row],[Revenue]] &gt; 5000, "High Revenue", "")</f>
        <v>High Revenue</v>
      </c>
      <c r="U511" t="str">
        <f t="shared" si="7"/>
        <v>LABDOX</v>
      </c>
    </row>
    <row r="512" spans="1:21">
      <c r="A512">
        <v>10511</v>
      </c>
      <c r="B512">
        <v>1</v>
      </c>
      <c r="C512">
        <v>4</v>
      </c>
      <c r="D512" t="s">
        <v>426</v>
      </c>
      <c r="E512" t="s">
        <v>336</v>
      </c>
      <c r="F512" t="s">
        <v>55</v>
      </c>
      <c r="G512" t="s">
        <v>24</v>
      </c>
      <c r="H512">
        <v>5</v>
      </c>
      <c r="I512" t="s">
        <v>56</v>
      </c>
      <c r="J512" t="s">
        <v>47</v>
      </c>
      <c r="K512" t="s">
        <v>205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71</v>
      </c>
      <c r="R512">
        <v>5</v>
      </c>
      <c r="S512">
        <f>SUM(Table2[[#This Row],[TotalMiles]:[Revenue]])</f>
        <v>-1197</v>
      </c>
      <c r="T512" t="str">
        <f>IF(Table2[[#This Row],[Revenue]] &gt; 5000, "High Revenue", "")</f>
        <v/>
      </c>
      <c r="U512" t="str">
        <f t="shared" si="7"/>
        <v>LEXIDOM</v>
      </c>
    </row>
    <row r="513" spans="1:21">
      <c r="A513">
        <v>10512</v>
      </c>
      <c r="B513">
        <v>2</v>
      </c>
      <c r="C513">
        <v>8</v>
      </c>
      <c r="D513" t="s">
        <v>428</v>
      </c>
      <c r="E513" t="s">
        <v>159</v>
      </c>
      <c r="F513" t="s">
        <v>60</v>
      </c>
      <c r="G513" t="s">
        <v>47</v>
      </c>
      <c r="H513">
        <v>8</v>
      </c>
      <c r="I513" t="s">
        <v>31</v>
      </c>
      <c r="J513" t="s">
        <v>32</v>
      </c>
      <c r="K513" t="s">
        <v>186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71</v>
      </c>
      <c r="R513">
        <v>6</v>
      </c>
      <c r="S513">
        <f>SUM(Table2[[#This Row],[TotalMiles]:[Revenue]])</f>
        <v>13024</v>
      </c>
      <c r="T513" t="str">
        <f>IF(Table2[[#This Row],[Revenue]] &gt; 5000, "High Revenue", "")</f>
        <v>High Revenue</v>
      </c>
      <c r="U513" t="str">
        <f t="shared" si="7"/>
        <v>ZUMMATAX</v>
      </c>
    </row>
    <row r="514" spans="1:21">
      <c r="A514">
        <v>10513</v>
      </c>
      <c r="B514">
        <v>1</v>
      </c>
      <c r="C514">
        <v>4</v>
      </c>
      <c r="D514" t="s">
        <v>430</v>
      </c>
      <c r="E514" t="s">
        <v>609</v>
      </c>
      <c r="F514" t="s">
        <v>64</v>
      </c>
      <c r="G514" t="s">
        <v>34</v>
      </c>
      <c r="H514">
        <v>8</v>
      </c>
      <c r="I514" t="s">
        <v>65</v>
      </c>
      <c r="J514" t="s">
        <v>32</v>
      </c>
      <c r="K514" t="s">
        <v>264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71</v>
      </c>
      <c r="R514">
        <v>3</v>
      </c>
      <c r="S514">
        <f>SUM(Table2[[#This Row],[TotalMiles]:[Revenue]])</f>
        <v>6518</v>
      </c>
      <c r="T514" t="str">
        <f>IF(Table2[[#This Row],[Revenue]] &gt; 5000, "High Revenue", "")</f>
        <v/>
      </c>
      <c r="U514" t="str">
        <f t="shared" ref="U514:U577" si="8">UPPER(D514)</f>
        <v>SAOKEYCANE</v>
      </c>
    </row>
    <row r="515" spans="1:21">
      <c r="A515">
        <v>10514</v>
      </c>
      <c r="B515">
        <v>1</v>
      </c>
      <c r="C515">
        <v>8</v>
      </c>
      <c r="D515" t="s">
        <v>431</v>
      </c>
      <c r="E515" t="s">
        <v>217</v>
      </c>
      <c r="F515" t="s">
        <v>56</v>
      </c>
      <c r="G515" t="s">
        <v>47</v>
      </c>
      <c r="H515">
        <v>6</v>
      </c>
      <c r="I515" t="s">
        <v>69</v>
      </c>
      <c r="J515" t="s">
        <v>24</v>
      </c>
      <c r="K515" t="s">
        <v>85</v>
      </c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71</v>
      </c>
      <c r="R515">
        <v>3</v>
      </c>
      <c r="S515">
        <f>SUM(Table2[[#This Row],[TotalMiles]:[Revenue]])</f>
        <v>1615</v>
      </c>
      <c r="T515" t="str">
        <f>IF(Table2[[#This Row],[Revenue]] &gt; 5000, "High Revenue", "")</f>
        <v/>
      </c>
      <c r="U515" t="str">
        <f t="shared" si="8"/>
        <v>KEYSTREET</v>
      </c>
    </row>
    <row r="516" spans="1:21">
      <c r="A516">
        <v>10515</v>
      </c>
      <c r="B516">
        <v>1</v>
      </c>
      <c r="C516">
        <v>8</v>
      </c>
      <c r="D516" t="s">
        <v>432</v>
      </c>
      <c r="E516" t="s">
        <v>617</v>
      </c>
      <c r="F516" t="s">
        <v>65</v>
      </c>
      <c r="G516" t="s">
        <v>32</v>
      </c>
      <c r="H516">
        <v>2</v>
      </c>
      <c r="I516" t="s">
        <v>74</v>
      </c>
      <c r="J516" t="s">
        <v>24</v>
      </c>
      <c r="K516" t="s">
        <v>158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89</v>
      </c>
      <c r="R516">
        <v>3</v>
      </c>
      <c r="S516">
        <f>SUM(Table2[[#This Row],[TotalMiles]:[Revenue]])</f>
        <v>18675</v>
      </c>
      <c r="T516" t="str">
        <f>IF(Table2[[#This Row],[Revenue]] &gt; 5000, "High Revenue", "")</f>
        <v>High Revenue</v>
      </c>
      <c r="U516" t="str">
        <f t="shared" si="8"/>
        <v>INZONE</v>
      </c>
    </row>
    <row r="517" spans="1:21">
      <c r="A517">
        <v>10516</v>
      </c>
      <c r="B517">
        <v>2</v>
      </c>
      <c r="C517">
        <v>4</v>
      </c>
      <c r="D517" t="s">
        <v>434</v>
      </c>
      <c r="E517" t="s">
        <v>450</v>
      </c>
      <c r="F517" t="s">
        <v>78</v>
      </c>
      <c r="G517" t="s">
        <v>32</v>
      </c>
      <c r="H517">
        <v>4</v>
      </c>
      <c r="I517" t="s">
        <v>64</v>
      </c>
      <c r="J517" t="s">
        <v>34</v>
      </c>
      <c r="K517" t="s">
        <v>239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28</v>
      </c>
      <c r="R517">
        <v>4</v>
      </c>
      <c r="S517">
        <f>SUM(Table2[[#This Row],[TotalMiles]:[Revenue]])</f>
        <v>6252</v>
      </c>
      <c r="T517" t="str">
        <f>IF(Table2[[#This Row],[Revenue]] &gt; 5000, "High Revenue", "")</f>
        <v/>
      </c>
      <c r="U517" t="str">
        <f t="shared" si="8"/>
        <v>ZERLANE</v>
      </c>
    </row>
    <row r="518" spans="1:21">
      <c r="A518">
        <v>10517</v>
      </c>
      <c r="B518">
        <v>1</v>
      </c>
      <c r="C518">
        <v>8</v>
      </c>
      <c r="D518" t="s">
        <v>435</v>
      </c>
      <c r="E518" t="s">
        <v>114</v>
      </c>
      <c r="F518" t="s">
        <v>51</v>
      </c>
      <c r="G518" t="s">
        <v>34</v>
      </c>
      <c r="H518">
        <v>2</v>
      </c>
      <c r="I518" t="s">
        <v>46</v>
      </c>
      <c r="J518" t="s">
        <v>47</v>
      </c>
      <c r="K518" t="s">
        <v>115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28</v>
      </c>
      <c r="R518">
        <v>1</v>
      </c>
      <c r="S518">
        <f>SUM(Table2[[#This Row],[TotalMiles]:[Revenue]])</f>
        <v>6319</v>
      </c>
      <c r="T518" t="str">
        <f>IF(Table2[[#This Row],[Revenue]] &gt; 5000, "High Revenue", "")</f>
        <v/>
      </c>
      <c r="U518" t="str">
        <f t="shared" si="8"/>
        <v>FIXACE</v>
      </c>
    </row>
    <row r="519" spans="1:21">
      <c r="A519">
        <v>10518</v>
      </c>
      <c r="B519">
        <v>1</v>
      </c>
      <c r="C519">
        <v>6</v>
      </c>
      <c r="D519" t="s">
        <v>436</v>
      </c>
      <c r="E519" t="s">
        <v>256</v>
      </c>
      <c r="F519" t="s">
        <v>43</v>
      </c>
      <c r="G519" t="s">
        <v>34</v>
      </c>
      <c r="H519">
        <v>1</v>
      </c>
      <c r="I519" t="s">
        <v>78</v>
      </c>
      <c r="J519" t="s">
        <v>32</v>
      </c>
      <c r="K519" t="s">
        <v>189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28</v>
      </c>
      <c r="R519">
        <v>8</v>
      </c>
      <c r="S519">
        <f>SUM(Table2[[#This Row],[TotalMiles]:[Revenue]])</f>
        <v>14780</v>
      </c>
      <c r="T519" t="str">
        <f>IF(Table2[[#This Row],[Revenue]] &gt; 5000, "High Revenue", "")</f>
        <v>High Revenue</v>
      </c>
      <c r="U519" t="str">
        <f t="shared" si="8"/>
        <v>TRES-TONE</v>
      </c>
    </row>
    <row r="520" spans="1:21">
      <c r="A520">
        <v>10519</v>
      </c>
      <c r="B520">
        <v>1</v>
      </c>
      <c r="C520">
        <v>5</v>
      </c>
      <c r="D520" t="s">
        <v>437</v>
      </c>
      <c r="E520" t="s">
        <v>81</v>
      </c>
      <c r="F520" t="s">
        <v>88</v>
      </c>
      <c r="G520" t="s">
        <v>32</v>
      </c>
      <c r="H520">
        <v>8</v>
      </c>
      <c r="I520" t="s">
        <v>23</v>
      </c>
      <c r="J520" t="s">
        <v>24</v>
      </c>
      <c r="K520" t="s">
        <v>281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71</v>
      </c>
      <c r="R520">
        <v>6</v>
      </c>
      <c r="S520">
        <f>SUM(Table2[[#This Row],[TotalMiles]:[Revenue]])</f>
        <v>12322</v>
      </c>
      <c r="T520" t="str">
        <f>IF(Table2[[#This Row],[Revenue]] &gt; 5000, "High Revenue", "")</f>
        <v>High Revenue</v>
      </c>
      <c r="U520" t="str">
        <f t="shared" si="8"/>
        <v>UNAITY</v>
      </c>
    </row>
    <row r="521" spans="1:21">
      <c r="A521">
        <v>10520</v>
      </c>
      <c r="B521">
        <v>2</v>
      </c>
      <c r="C521">
        <v>6</v>
      </c>
      <c r="D521" t="s">
        <v>439</v>
      </c>
      <c r="E521" t="s">
        <v>256</v>
      </c>
      <c r="F521" t="s">
        <v>92</v>
      </c>
      <c r="G521" t="s">
        <v>26</v>
      </c>
      <c r="H521">
        <v>10</v>
      </c>
      <c r="I521" t="s">
        <v>60</v>
      </c>
      <c r="J521" t="s">
        <v>47</v>
      </c>
      <c r="K521" t="s">
        <v>68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71</v>
      </c>
      <c r="R521">
        <v>2</v>
      </c>
      <c r="S521">
        <f>SUM(Table2[[#This Row],[TotalMiles]:[Revenue]])</f>
        <v>3432</v>
      </c>
      <c r="T521" t="str">
        <f>IF(Table2[[#This Row],[Revenue]] &gt; 5000, "High Revenue", "")</f>
        <v/>
      </c>
      <c r="U521" t="str">
        <f t="shared" si="8"/>
        <v>SCOTLINE</v>
      </c>
    </row>
    <row r="522" spans="1:21">
      <c r="A522">
        <v>10521</v>
      </c>
      <c r="B522">
        <v>2</v>
      </c>
      <c r="C522">
        <v>8</v>
      </c>
      <c r="D522" t="s">
        <v>441</v>
      </c>
      <c r="E522" t="s">
        <v>616</v>
      </c>
      <c r="F522" t="s">
        <v>96</v>
      </c>
      <c r="G522" t="s">
        <v>26</v>
      </c>
      <c r="H522">
        <v>2</v>
      </c>
      <c r="I522" t="s">
        <v>97</v>
      </c>
      <c r="J522" t="s">
        <v>34</v>
      </c>
      <c r="K522" t="s">
        <v>616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28</v>
      </c>
      <c r="R522">
        <v>1</v>
      </c>
      <c r="S522">
        <f>SUM(Table2[[#This Row],[TotalMiles]:[Revenue]])</f>
        <v>3372</v>
      </c>
      <c r="T522" t="str">
        <f>IF(Table2[[#This Row],[Revenue]] &gt; 5000, "High Revenue", "")</f>
        <v/>
      </c>
      <c r="U522" t="str">
        <f t="shared" si="8"/>
        <v>DALTCARE</v>
      </c>
    </row>
    <row r="523" spans="1:21">
      <c r="A523">
        <v>10522</v>
      </c>
      <c r="B523">
        <v>1</v>
      </c>
      <c r="C523">
        <v>8</v>
      </c>
      <c r="D523" t="s">
        <v>443</v>
      </c>
      <c r="E523" t="s">
        <v>153</v>
      </c>
      <c r="F523" t="s">
        <v>25</v>
      </c>
      <c r="G523" t="s">
        <v>26</v>
      </c>
      <c r="H523">
        <v>4</v>
      </c>
      <c r="I523" t="s">
        <v>55</v>
      </c>
      <c r="J523" t="s">
        <v>24</v>
      </c>
      <c r="K523" t="s">
        <v>408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28</v>
      </c>
      <c r="R523">
        <v>7</v>
      </c>
      <c r="S523">
        <f>SUM(Table2[[#This Row],[TotalMiles]:[Revenue]])</f>
        <v>9496</v>
      </c>
      <c r="T523" t="str">
        <f>IF(Table2[[#This Row],[Revenue]] &gt; 5000, "High Revenue", "")</f>
        <v/>
      </c>
      <c r="U523" t="str">
        <f t="shared" si="8"/>
        <v>DOUBLEIS</v>
      </c>
    </row>
    <row r="524" spans="1:21">
      <c r="A524">
        <v>10523</v>
      </c>
      <c r="B524">
        <v>2</v>
      </c>
      <c r="C524">
        <v>4</v>
      </c>
      <c r="D524" t="s">
        <v>444</v>
      </c>
      <c r="E524" t="s">
        <v>179</v>
      </c>
      <c r="F524" t="s">
        <v>69</v>
      </c>
      <c r="G524" t="s">
        <v>24</v>
      </c>
      <c r="H524">
        <v>1</v>
      </c>
      <c r="I524" t="s">
        <v>96</v>
      </c>
      <c r="J524" t="s">
        <v>26</v>
      </c>
      <c r="K524" t="s">
        <v>622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28</v>
      </c>
      <c r="R524">
        <v>2</v>
      </c>
      <c r="S524">
        <f>SUM(Table2[[#This Row],[TotalMiles]:[Revenue]])</f>
        <v>508</v>
      </c>
      <c r="T524" t="str">
        <f>IF(Table2[[#This Row],[Revenue]] &gt; 5000, "High Revenue", "")</f>
        <v/>
      </c>
      <c r="U524" t="str">
        <f t="shared" si="8"/>
        <v>ONTOHATRON</v>
      </c>
    </row>
    <row r="525" spans="1:21">
      <c r="A525">
        <v>10524</v>
      </c>
      <c r="B525">
        <v>1</v>
      </c>
      <c r="C525">
        <v>4</v>
      </c>
      <c r="D525" t="s">
        <v>445</v>
      </c>
      <c r="E525" t="s">
        <v>365</v>
      </c>
      <c r="F525" t="s">
        <v>107</v>
      </c>
      <c r="G525" t="s">
        <v>24</v>
      </c>
      <c r="H525">
        <v>2</v>
      </c>
      <c r="I525" t="s">
        <v>108</v>
      </c>
      <c r="J525" t="s">
        <v>109</v>
      </c>
      <c r="K525" t="s">
        <v>438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28</v>
      </c>
      <c r="R525">
        <v>8</v>
      </c>
      <c r="S525">
        <f>SUM(Table2[[#This Row],[TotalMiles]:[Revenue]])</f>
        <v>11843</v>
      </c>
      <c r="T525" t="str">
        <f>IF(Table2[[#This Row],[Revenue]] &gt; 5000, "High Revenue", "")</f>
        <v/>
      </c>
      <c r="U525" t="str">
        <f t="shared" si="8"/>
        <v>INDIBASE</v>
      </c>
    </row>
    <row r="526" spans="1:21">
      <c r="A526">
        <v>10525</v>
      </c>
      <c r="B526">
        <v>2</v>
      </c>
      <c r="C526">
        <v>5</v>
      </c>
      <c r="D526" t="s">
        <v>446</v>
      </c>
      <c r="E526" t="s">
        <v>227</v>
      </c>
      <c r="F526" t="s">
        <v>97</v>
      </c>
      <c r="G526" t="s">
        <v>34</v>
      </c>
      <c r="H526">
        <v>2</v>
      </c>
      <c r="I526" t="s">
        <v>92</v>
      </c>
      <c r="J526" t="s">
        <v>26</v>
      </c>
      <c r="K526" t="s">
        <v>351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28</v>
      </c>
      <c r="R526">
        <v>9</v>
      </c>
      <c r="S526">
        <f>SUM(Table2[[#This Row],[TotalMiles]:[Revenue]])</f>
        <v>12888</v>
      </c>
      <c r="T526" t="str">
        <f>IF(Table2[[#This Row],[Revenue]] &gt; 5000, "High Revenue", "")</f>
        <v>High Revenue</v>
      </c>
      <c r="U526" t="str">
        <f t="shared" si="8"/>
        <v>DONGTINLUX</v>
      </c>
    </row>
    <row r="527" spans="1:21">
      <c r="A527">
        <v>10526</v>
      </c>
      <c r="B527">
        <v>2</v>
      </c>
      <c r="C527">
        <v>4</v>
      </c>
      <c r="D527" t="s">
        <v>448</v>
      </c>
      <c r="E527" t="s">
        <v>45</v>
      </c>
      <c r="F527" t="s">
        <v>38</v>
      </c>
      <c r="G527" t="s">
        <v>34</v>
      </c>
      <c r="H527">
        <v>1</v>
      </c>
      <c r="I527" t="s">
        <v>42</v>
      </c>
      <c r="J527" t="s">
        <v>34</v>
      </c>
      <c r="K527" t="s">
        <v>30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28</v>
      </c>
      <c r="R527">
        <v>1</v>
      </c>
      <c r="S527">
        <f>SUM(Table2[[#This Row],[TotalMiles]:[Revenue]])</f>
        <v>6514</v>
      </c>
      <c r="T527" t="str">
        <f>IF(Table2[[#This Row],[Revenue]] &gt; 5000, "High Revenue", "")</f>
        <v/>
      </c>
      <c r="U527" t="str">
        <f t="shared" si="8"/>
        <v>GEOHIGH</v>
      </c>
    </row>
    <row r="528" spans="1:21">
      <c r="A528">
        <v>10527</v>
      </c>
      <c r="B528">
        <v>1</v>
      </c>
      <c r="C528">
        <v>4</v>
      </c>
      <c r="D528" t="s">
        <v>449</v>
      </c>
      <c r="E528" t="s">
        <v>30</v>
      </c>
      <c r="F528" t="s">
        <v>74</v>
      </c>
      <c r="G528" t="s">
        <v>24</v>
      </c>
      <c r="H528">
        <v>2</v>
      </c>
      <c r="I528" t="s">
        <v>107</v>
      </c>
      <c r="J528" t="s">
        <v>24</v>
      </c>
      <c r="K528" t="s">
        <v>35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28</v>
      </c>
      <c r="R528">
        <v>1</v>
      </c>
      <c r="S528">
        <f>SUM(Table2[[#This Row],[TotalMiles]:[Revenue]])</f>
        <v>9311</v>
      </c>
      <c r="T528" t="str">
        <f>IF(Table2[[#This Row],[Revenue]] &gt; 5000, "High Revenue", "")</f>
        <v/>
      </c>
      <c r="U528" t="str">
        <f t="shared" si="8"/>
        <v>MEDIAWARE</v>
      </c>
    </row>
    <row r="529" spans="1:21">
      <c r="A529">
        <v>10528</v>
      </c>
      <c r="B529">
        <v>2</v>
      </c>
      <c r="C529">
        <v>5</v>
      </c>
      <c r="D529" t="s">
        <v>451</v>
      </c>
      <c r="E529" t="s">
        <v>73</v>
      </c>
      <c r="F529" t="s">
        <v>108</v>
      </c>
      <c r="G529" t="s">
        <v>109</v>
      </c>
      <c r="H529">
        <v>1</v>
      </c>
      <c r="I529" t="s">
        <v>88</v>
      </c>
      <c r="J529" t="s">
        <v>32</v>
      </c>
      <c r="K529" t="s">
        <v>361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28</v>
      </c>
      <c r="R529">
        <v>8</v>
      </c>
      <c r="S529">
        <f>SUM(Table2[[#This Row],[TotalMiles]:[Revenue]])</f>
        <v>7696</v>
      </c>
      <c r="T529" t="str">
        <f>IF(Table2[[#This Row],[Revenue]] &gt; 5000, "High Revenue", "")</f>
        <v/>
      </c>
      <c r="U529" t="str">
        <f t="shared" si="8"/>
        <v>GOLDENLEX</v>
      </c>
    </row>
    <row r="530" spans="1:21">
      <c r="A530">
        <v>10529</v>
      </c>
      <c r="B530">
        <v>1</v>
      </c>
      <c r="C530">
        <v>5</v>
      </c>
      <c r="D530" t="s">
        <v>453</v>
      </c>
      <c r="E530" t="s">
        <v>121</v>
      </c>
      <c r="F530" t="s">
        <v>23</v>
      </c>
      <c r="G530" t="s">
        <v>24</v>
      </c>
      <c r="H530">
        <v>2</v>
      </c>
      <c r="I530" t="s">
        <v>25</v>
      </c>
      <c r="J530" t="s">
        <v>26</v>
      </c>
      <c r="K530" t="s">
        <v>121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28</v>
      </c>
      <c r="R530">
        <v>5</v>
      </c>
      <c r="S530">
        <f>SUM(Table2[[#This Row],[TotalMiles]:[Revenue]])</f>
        <v>3259</v>
      </c>
      <c r="T530" t="str">
        <f>IF(Table2[[#This Row],[Revenue]] &gt; 5000, "High Revenue", "")</f>
        <v/>
      </c>
      <c r="U530" t="str">
        <f t="shared" si="8"/>
        <v>CANECARE</v>
      </c>
    </row>
    <row r="531" spans="1:21">
      <c r="A531">
        <v>10530</v>
      </c>
      <c r="B531">
        <v>2</v>
      </c>
      <c r="C531">
        <v>7</v>
      </c>
      <c r="D531" t="s">
        <v>454</v>
      </c>
      <c r="E531" t="s">
        <v>616</v>
      </c>
      <c r="F531" t="s">
        <v>31</v>
      </c>
      <c r="G531" t="s">
        <v>32</v>
      </c>
      <c r="H531">
        <v>6</v>
      </c>
      <c r="I531" t="s">
        <v>33</v>
      </c>
      <c r="J531" t="s">
        <v>34</v>
      </c>
      <c r="K531" t="s">
        <v>180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71</v>
      </c>
      <c r="R531">
        <v>5</v>
      </c>
      <c r="S531">
        <f>SUM(Table2[[#This Row],[TotalMiles]:[Revenue]])</f>
        <v>12699</v>
      </c>
      <c r="T531" t="str">
        <f>IF(Table2[[#This Row],[Revenue]] &gt; 5000, "High Revenue", "")</f>
        <v>High Revenue</v>
      </c>
      <c r="U531" t="str">
        <f t="shared" si="8"/>
        <v>ZUMCANE</v>
      </c>
    </row>
    <row r="532" spans="1:21">
      <c r="A532">
        <v>10531</v>
      </c>
      <c r="B532">
        <v>1</v>
      </c>
      <c r="C532">
        <v>8</v>
      </c>
      <c r="D532" t="s">
        <v>455</v>
      </c>
      <c r="E532" t="s">
        <v>570</v>
      </c>
      <c r="F532" t="s">
        <v>33</v>
      </c>
      <c r="G532" t="s">
        <v>34</v>
      </c>
      <c r="H532">
        <v>7</v>
      </c>
      <c r="I532" t="s">
        <v>38</v>
      </c>
      <c r="J532" t="s">
        <v>34</v>
      </c>
      <c r="K532" t="s">
        <v>135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71</v>
      </c>
      <c r="R532">
        <v>3</v>
      </c>
      <c r="S532">
        <f>SUM(Table2[[#This Row],[TotalMiles]:[Revenue]])</f>
        <v>7624</v>
      </c>
      <c r="T532" t="str">
        <f>IF(Table2[[#This Row],[Revenue]] &gt; 5000, "High Revenue", "")</f>
        <v/>
      </c>
      <c r="U532" t="str">
        <f t="shared" si="8"/>
        <v>ZERHOUSE</v>
      </c>
    </row>
    <row r="533" spans="1:21">
      <c r="A533">
        <v>10532</v>
      </c>
      <c r="B533">
        <v>1</v>
      </c>
      <c r="C533">
        <v>6</v>
      </c>
      <c r="D533" t="s">
        <v>458</v>
      </c>
      <c r="E533" t="s">
        <v>470</v>
      </c>
      <c r="F533" t="s">
        <v>42</v>
      </c>
      <c r="G533" t="s">
        <v>34</v>
      </c>
      <c r="H533">
        <v>9</v>
      </c>
      <c r="I533" t="s">
        <v>43</v>
      </c>
      <c r="J533" t="s">
        <v>34</v>
      </c>
      <c r="K533" t="s">
        <v>389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71</v>
      </c>
      <c r="R533">
        <v>6</v>
      </c>
      <c r="S533">
        <f>SUM(Table2[[#This Row],[TotalMiles]:[Revenue]])</f>
        <v>5980</v>
      </c>
      <c r="T533" t="str">
        <f>IF(Table2[[#This Row],[Revenue]] &gt; 5000, "High Revenue", "")</f>
        <v/>
      </c>
      <c r="U533" t="str">
        <f t="shared" si="8"/>
        <v>GANZSANNIX</v>
      </c>
    </row>
    <row r="534" spans="1:21">
      <c r="A534">
        <v>10533</v>
      </c>
      <c r="B534">
        <v>2</v>
      </c>
      <c r="C534">
        <v>4</v>
      </c>
      <c r="D534" t="s">
        <v>459</v>
      </c>
      <c r="E534" t="s">
        <v>59</v>
      </c>
      <c r="F534" t="s">
        <v>46</v>
      </c>
      <c r="G534" t="s">
        <v>47</v>
      </c>
      <c r="H534">
        <v>6</v>
      </c>
      <c r="I534" t="s">
        <v>48</v>
      </c>
      <c r="J534" t="s">
        <v>34</v>
      </c>
      <c r="K534" t="s">
        <v>45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71</v>
      </c>
      <c r="R534">
        <v>6</v>
      </c>
      <c r="S534">
        <f>SUM(Table2[[#This Row],[TotalMiles]:[Revenue]])</f>
        <v>7236</v>
      </c>
      <c r="T534" t="str">
        <f>IF(Table2[[#This Row],[Revenue]] &gt; 5000, "High Revenue", "")</f>
        <v/>
      </c>
      <c r="U534" t="str">
        <f t="shared" si="8"/>
        <v>YEARCORPORATION</v>
      </c>
    </row>
    <row r="535" spans="1:21">
      <c r="A535">
        <v>10534</v>
      </c>
      <c r="B535">
        <v>1</v>
      </c>
      <c r="C535">
        <v>7</v>
      </c>
      <c r="D535" t="s">
        <v>460</v>
      </c>
      <c r="E535" t="s">
        <v>390</v>
      </c>
      <c r="F535" t="s">
        <v>48</v>
      </c>
      <c r="G535" t="s">
        <v>34</v>
      </c>
      <c r="H535">
        <v>9</v>
      </c>
      <c r="I535" t="s">
        <v>51</v>
      </c>
      <c r="J535" t="s">
        <v>34</v>
      </c>
      <c r="K535" t="s">
        <v>85</v>
      </c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71</v>
      </c>
      <c r="R535">
        <v>5</v>
      </c>
      <c r="S535">
        <f>SUM(Table2[[#This Row],[TotalMiles]:[Revenue]])</f>
        <v>12491</v>
      </c>
      <c r="T535" t="str">
        <f>IF(Table2[[#This Row],[Revenue]] &gt; 5000, "High Revenue", "")</f>
        <v>High Revenue</v>
      </c>
      <c r="U535" t="str">
        <f t="shared" si="8"/>
        <v>PLANETLINE</v>
      </c>
    </row>
    <row r="536" spans="1:21">
      <c r="A536">
        <v>10535</v>
      </c>
      <c r="B536">
        <v>2</v>
      </c>
      <c r="C536">
        <v>6</v>
      </c>
      <c r="D536" t="s">
        <v>461</v>
      </c>
      <c r="E536" t="s">
        <v>442</v>
      </c>
      <c r="F536" t="s">
        <v>55</v>
      </c>
      <c r="G536" t="s">
        <v>24</v>
      </c>
      <c r="H536">
        <v>2</v>
      </c>
      <c r="I536" t="s">
        <v>56</v>
      </c>
      <c r="J536" t="s">
        <v>47</v>
      </c>
      <c r="K536" t="s">
        <v>301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89</v>
      </c>
      <c r="R536">
        <v>9</v>
      </c>
      <c r="S536">
        <f>SUM(Table2[[#This Row],[TotalMiles]:[Revenue]])</f>
        <v>16609</v>
      </c>
      <c r="T536" t="str">
        <f>IF(Table2[[#This Row],[Revenue]] &gt; 5000, "High Revenue", "")</f>
        <v>High Revenue</v>
      </c>
      <c r="U536" t="str">
        <f t="shared" si="8"/>
        <v>PLANETWARE</v>
      </c>
    </row>
    <row r="537" spans="1:21">
      <c r="A537">
        <v>10536</v>
      </c>
      <c r="B537">
        <v>2</v>
      </c>
      <c r="C537">
        <v>7</v>
      </c>
      <c r="D537" t="s">
        <v>462</v>
      </c>
      <c r="E537" t="s">
        <v>618</v>
      </c>
      <c r="F537" t="s">
        <v>60</v>
      </c>
      <c r="G537" t="s">
        <v>47</v>
      </c>
      <c r="H537">
        <v>3</v>
      </c>
      <c r="I537" t="s">
        <v>31</v>
      </c>
      <c r="J537" t="s">
        <v>32</v>
      </c>
      <c r="K537" t="s">
        <v>586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28</v>
      </c>
      <c r="R537">
        <v>3</v>
      </c>
      <c r="S537">
        <f>SUM(Table2[[#This Row],[TotalMiles]:[Revenue]])</f>
        <v>1502</v>
      </c>
      <c r="T537" t="str">
        <f>IF(Table2[[#This Row],[Revenue]] &gt; 5000, "High Revenue", "")</f>
        <v/>
      </c>
      <c r="U537" t="str">
        <f t="shared" si="8"/>
        <v>INDIGOICE</v>
      </c>
    </row>
    <row r="538" spans="1:21">
      <c r="A538">
        <v>10537</v>
      </c>
      <c r="B538">
        <v>2</v>
      </c>
      <c r="C538">
        <v>8</v>
      </c>
      <c r="D538" t="s">
        <v>464</v>
      </c>
      <c r="E538" t="s">
        <v>207</v>
      </c>
      <c r="F538" t="s">
        <v>64</v>
      </c>
      <c r="G538" t="s">
        <v>34</v>
      </c>
      <c r="H538">
        <v>2</v>
      </c>
      <c r="I538" t="s">
        <v>65</v>
      </c>
      <c r="J538" t="s">
        <v>32</v>
      </c>
      <c r="K538" t="s">
        <v>232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28</v>
      </c>
      <c r="R538">
        <v>6</v>
      </c>
      <c r="S538">
        <f>SUM(Table2[[#This Row],[TotalMiles]:[Revenue]])</f>
        <v>11739</v>
      </c>
      <c r="T538" t="str">
        <f>IF(Table2[[#This Row],[Revenue]] &gt; 5000, "High Revenue", "")</f>
        <v>High Revenue</v>
      </c>
      <c r="U538" t="str">
        <f t="shared" si="8"/>
        <v>ZOTFAN</v>
      </c>
    </row>
    <row r="539" spans="1:21">
      <c r="A539">
        <v>10538</v>
      </c>
      <c r="B539">
        <v>1</v>
      </c>
      <c r="C539">
        <v>4</v>
      </c>
      <c r="D539" t="s">
        <v>466</v>
      </c>
      <c r="E539" t="s">
        <v>98</v>
      </c>
      <c r="F539" t="s">
        <v>56</v>
      </c>
      <c r="G539" t="s">
        <v>47</v>
      </c>
      <c r="H539">
        <v>2</v>
      </c>
      <c r="I539" t="s">
        <v>69</v>
      </c>
      <c r="J539" t="s">
        <v>24</v>
      </c>
      <c r="K539" t="s">
        <v>167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28</v>
      </c>
      <c r="R539">
        <v>7</v>
      </c>
      <c r="S539">
        <f>SUM(Table2[[#This Row],[TotalMiles]:[Revenue]])</f>
        <v>5792</v>
      </c>
      <c r="T539" t="str">
        <f>IF(Table2[[#This Row],[Revenue]] &gt; 5000, "High Revenue", "")</f>
        <v/>
      </c>
      <c r="U539" t="str">
        <f t="shared" si="8"/>
        <v>MEDCAN</v>
      </c>
    </row>
    <row r="540" spans="1:21">
      <c r="A540">
        <v>10539</v>
      </c>
      <c r="B540">
        <v>2</v>
      </c>
      <c r="C540">
        <v>4</v>
      </c>
      <c r="D540" t="s">
        <v>467</v>
      </c>
      <c r="E540" t="s">
        <v>600</v>
      </c>
      <c r="F540" t="s">
        <v>65</v>
      </c>
      <c r="G540" t="s">
        <v>32</v>
      </c>
      <c r="H540">
        <v>9</v>
      </c>
      <c r="I540" t="s">
        <v>74</v>
      </c>
      <c r="J540" t="s">
        <v>24</v>
      </c>
      <c r="K540" t="s">
        <v>590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71</v>
      </c>
      <c r="R540">
        <v>7</v>
      </c>
      <c r="S540">
        <f>SUM(Table2[[#This Row],[TotalMiles]:[Revenue]])</f>
        <v>186</v>
      </c>
      <c r="T540" t="str">
        <f>IF(Table2[[#This Row],[Revenue]] &gt; 5000, "High Revenue", "")</f>
        <v/>
      </c>
      <c r="U540" t="str">
        <f t="shared" si="8"/>
        <v>FIXCAN</v>
      </c>
    </row>
    <row r="541" spans="1:21">
      <c r="A541">
        <v>10540</v>
      </c>
      <c r="B541">
        <v>2</v>
      </c>
      <c r="C541">
        <v>8</v>
      </c>
      <c r="D541" t="s">
        <v>468</v>
      </c>
      <c r="E541" t="s">
        <v>335</v>
      </c>
      <c r="F541" t="s">
        <v>78</v>
      </c>
      <c r="G541" t="s">
        <v>32</v>
      </c>
      <c r="H541">
        <v>7</v>
      </c>
      <c r="I541" t="s">
        <v>64</v>
      </c>
      <c r="J541" t="s">
        <v>34</v>
      </c>
      <c r="K541" t="s">
        <v>382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71</v>
      </c>
      <c r="R541">
        <v>5</v>
      </c>
      <c r="S541">
        <f>SUM(Table2[[#This Row],[TotalMiles]:[Revenue]])</f>
        <v>10066</v>
      </c>
      <c r="T541" t="str">
        <f>IF(Table2[[#This Row],[Revenue]] &gt; 5000, "High Revenue", "")</f>
        <v/>
      </c>
      <c r="U541" t="str">
        <f t="shared" si="8"/>
        <v>DENTOELECTRICS</v>
      </c>
    </row>
    <row r="542" spans="1:21">
      <c r="A542">
        <v>10541</v>
      </c>
      <c r="B542">
        <v>1</v>
      </c>
      <c r="C542">
        <v>5</v>
      </c>
      <c r="D542" t="s">
        <v>469</v>
      </c>
      <c r="E542" t="s">
        <v>193</v>
      </c>
      <c r="F542" t="s">
        <v>51</v>
      </c>
      <c r="G542" t="s">
        <v>34</v>
      </c>
      <c r="H542">
        <v>2</v>
      </c>
      <c r="I542" t="s">
        <v>46</v>
      </c>
      <c r="J542" t="s">
        <v>47</v>
      </c>
      <c r="K542" t="s">
        <v>302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28</v>
      </c>
      <c r="R542">
        <v>3</v>
      </c>
      <c r="S542">
        <f>SUM(Table2[[#This Row],[TotalMiles]:[Revenue]])</f>
        <v>3849</v>
      </c>
      <c r="T542" t="str">
        <f>IF(Table2[[#This Row],[Revenue]] &gt; 5000, "High Revenue", "")</f>
        <v/>
      </c>
      <c r="U542" t="str">
        <f t="shared" si="8"/>
        <v>CONESTREET</v>
      </c>
    </row>
    <row r="543" spans="1:21">
      <c r="A543">
        <v>10542</v>
      </c>
      <c r="B543">
        <v>2</v>
      </c>
      <c r="C543">
        <v>6</v>
      </c>
      <c r="D543" t="s">
        <v>471</v>
      </c>
      <c r="E543" t="s">
        <v>413</v>
      </c>
      <c r="F543" t="s">
        <v>43</v>
      </c>
      <c r="G543" t="s">
        <v>34</v>
      </c>
      <c r="H543">
        <v>4</v>
      </c>
      <c r="I543" t="s">
        <v>78</v>
      </c>
      <c r="J543" t="s">
        <v>32</v>
      </c>
      <c r="K543" t="s">
        <v>318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28</v>
      </c>
      <c r="R543">
        <v>8</v>
      </c>
      <c r="S543">
        <f>SUM(Table2[[#This Row],[TotalMiles]:[Revenue]])</f>
        <v>16287</v>
      </c>
      <c r="T543" t="str">
        <f>IF(Table2[[#This Row],[Revenue]] &gt; 5000, "High Revenue", "")</f>
        <v>High Revenue</v>
      </c>
      <c r="U543" t="str">
        <f t="shared" si="8"/>
        <v>TONCODE</v>
      </c>
    </row>
    <row r="544" spans="1:21">
      <c r="A544">
        <v>10543</v>
      </c>
      <c r="B544">
        <v>1</v>
      </c>
      <c r="C544">
        <v>4</v>
      </c>
      <c r="D544" t="s">
        <v>472</v>
      </c>
      <c r="E544" t="s">
        <v>612</v>
      </c>
      <c r="F544" t="s">
        <v>88</v>
      </c>
      <c r="G544" t="s">
        <v>32</v>
      </c>
      <c r="H544">
        <v>2</v>
      </c>
      <c r="I544" t="s">
        <v>23</v>
      </c>
      <c r="J544" t="s">
        <v>24</v>
      </c>
      <c r="K544" t="s">
        <v>103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28</v>
      </c>
      <c r="R544">
        <v>2</v>
      </c>
      <c r="S544">
        <f>SUM(Table2[[#This Row],[TotalMiles]:[Revenue]])</f>
        <v>14807</v>
      </c>
      <c r="T544" t="str">
        <f>IF(Table2[[#This Row],[Revenue]] &gt; 5000, "High Revenue", "")</f>
        <v>High Revenue</v>
      </c>
      <c r="U544" t="str">
        <f t="shared" si="8"/>
        <v>RANKPHASE</v>
      </c>
    </row>
    <row r="545" spans="1:21">
      <c r="A545">
        <v>10544</v>
      </c>
      <c r="B545">
        <v>2</v>
      </c>
      <c r="C545">
        <v>7</v>
      </c>
      <c r="D545" t="s">
        <v>474</v>
      </c>
      <c r="E545" t="s">
        <v>307</v>
      </c>
      <c r="F545" t="s">
        <v>92</v>
      </c>
      <c r="G545" t="s">
        <v>26</v>
      </c>
      <c r="H545">
        <v>3</v>
      </c>
      <c r="I545" t="s">
        <v>60</v>
      </c>
      <c r="J545" t="s">
        <v>47</v>
      </c>
      <c r="K545" t="s">
        <v>115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28</v>
      </c>
      <c r="R545">
        <v>6</v>
      </c>
      <c r="S545">
        <f>SUM(Table2[[#This Row],[TotalMiles]:[Revenue]])</f>
        <v>6147</v>
      </c>
      <c r="T545" t="str">
        <f>IF(Table2[[#This Row],[Revenue]] &gt; 5000, "High Revenue", "")</f>
        <v/>
      </c>
      <c r="U545" t="str">
        <f t="shared" si="8"/>
        <v>GRAVEMEDIA</v>
      </c>
    </row>
    <row r="546" spans="1:21">
      <c r="A546">
        <v>10545</v>
      </c>
      <c r="B546">
        <v>1</v>
      </c>
      <c r="C546">
        <v>4</v>
      </c>
      <c r="D546" t="s">
        <v>475</v>
      </c>
      <c r="E546" t="s">
        <v>356</v>
      </c>
      <c r="F546" t="s">
        <v>96</v>
      </c>
      <c r="G546" t="s">
        <v>26</v>
      </c>
      <c r="H546">
        <v>1</v>
      </c>
      <c r="I546" t="s">
        <v>97</v>
      </c>
      <c r="J546" t="s">
        <v>34</v>
      </c>
      <c r="K546" t="s">
        <v>79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28</v>
      </c>
      <c r="R546">
        <v>5</v>
      </c>
      <c r="S546">
        <f>SUM(Table2[[#This Row],[TotalMiles]:[Revenue]])</f>
        <v>12259</v>
      </c>
      <c r="T546" t="str">
        <f>IF(Table2[[#This Row],[Revenue]] &gt; 5000, "High Revenue", "")</f>
        <v/>
      </c>
      <c r="U546" t="str">
        <f t="shared" si="8"/>
        <v>ALPHADAX</v>
      </c>
    </row>
    <row r="547" spans="1:21">
      <c r="A547">
        <v>10546</v>
      </c>
      <c r="B547">
        <v>1</v>
      </c>
      <c r="C547">
        <v>8</v>
      </c>
      <c r="D547" t="s">
        <v>478</v>
      </c>
      <c r="E547" t="s">
        <v>93</v>
      </c>
      <c r="F547" t="s">
        <v>25</v>
      </c>
      <c r="G547" t="s">
        <v>26</v>
      </c>
      <c r="H547">
        <v>1</v>
      </c>
      <c r="I547" t="s">
        <v>55</v>
      </c>
      <c r="J547" t="s">
        <v>24</v>
      </c>
      <c r="K547" t="s">
        <v>205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28</v>
      </c>
      <c r="R547">
        <v>1</v>
      </c>
      <c r="S547">
        <f>SUM(Table2[[#This Row],[TotalMiles]:[Revenue]])</f>
        <v>13349</v>
      </c>
      <c r="T547" t="str">
        <f>IF(Table2[[#This Row],[Revenue]] &gt; 5000, "High Revenue", "")</f>
        <v>High Revenue</v>
      </c>
      <c r="U547" t="str">
        <f t="shared" si="8"/>
        <v>CITYTONE</v>
      </c>
    </row>
    <row r="548" spans="1:21">
      <c r="A548">
        <v>10547</v>
      </c>
      <c r="B548">
        <v>2</v>
      </c>
      <c r="C548">
        <v>5</v>
      </c>
      <c r="D548" t="s">
        <v>479</v>
      </c>
      <c r="E548" t="s">
        <v>356</v>
      </c>
      <c r="F548" t="s">
        <v>69</v>
      </c>
      <c r="G548" t="s">
        <v>24</v>
      </c>
      <c r="H548">
        <v>4</v>
      </c>
      <c r="I548" t="s">
        <v>96</v>
      </c>
      <c r="J548" t="s">
        <v>26</v>
      </c>
      <c r="K548" t="s">
        <v>241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28</v>
      </c>
      <c r="R548">
        <v>8</v>
      </c>
      <c r="S548">
        <f>SUM(Table2[[#This Row],[TotalMiles]:[Revenue]])</f>
        <v>7338</v>
      </c>
      <c r="T548" t="str">
        <f>IF(Table2[[#This Row],[Revenue]] &gt; 5000, "High Revenue", "")</f>
        <v/>
      </c>
      <c r="U548" t="str">
        <f t="shared" si="8"/>
        <v>ALPHAFAN</v>
      </c>
    </row>
    <row r="549" spans="1:21">
      <c r="A549">
        <v>10548</v>
      </c>
      <c r="B549">
        <v>1</v>
      </c>
      <c r="C549">
        <v>8</v>
      </c>
      <c r="D549" t="s">
        <v>480</v>
      </c>
      <c r="E549" t="s">
        <v>232</v>
      </c>
      <c r="F549" t="s">
        <v>107</v>
      </c>
      <c r="G549" t="s">
        <v>24</v>
      </c>
      <c r="H549">
        <v>1</v>
      </c>
      <c r="I549" t="s">
        <v>108</v>
      </c>
      <c r="J549" t="s">
        <v>109</v>
      </c>
      <c r="K549" t="s">
        <v>330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28</v>
      </c>
      <c r="R549">
        <v>7</v>
      </c>
      <c r="S549">
        <f>SUM(Table2[[#This Row],[TotalMiles]:[Revenue]])</f>
        <v>6055</v>
      </c>
      <c r="T549" t="str">
        <f>IF(Table2[[#This Row],[Revenue]] &gt; 5000, "High Revenue", "")</f>
        <v/>
      </c>
      <c r="U549" t="str">
        <f t="shared" si="8"/>
        <v>D-QUADLUX</v>
      </c>
    </row>
    <row r="550" spans="1:21">
      <c r="A550">
        <v>10549</v>
      </c>
      <c r="B550">
        <v>1</v>
      </c>
      <c r="C550">
        <v>6</v>
      </c>
      <c r="D550" t="s">
        <v>481</v>
      </c>
      <c r="E550" t="s">
        <v>103</v>
      </c>
      <c r="F550" t="s">
        <v>97</v>
      </c>
      <c r="G550" t="s">
        <v>34</v>
      </c>
      <c r="H550">
        <v>2</v>
      </c>
      <c r="I550" t="s">
        <v>92</v>
      </c>
      <c r="J550" t="s">
        <v>26</v>
      </c>
      <c r="K550" t="s">
        <v>173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28</v>
      </c>
      <c r="R550">
        <v>9</v>
      </c>
      <c r="S550">
        <f>SUM(Table2[[#This Row],[TotalMiles]:[Revenue]])</f>
        <v>14440</v>
      </c>
      <c r="T550" t="str">
        <f>IF(Table2[[#This Row],[Revenue]] &gt; 5000, "High Revenue", "")</f>
        <v>High Revenue</v>
      </c>
      <c r="U550" t="str">
        <f t="shared" si="8"/>
        <v>FUNLATLEX</v>
      </c>
    </row>
    <row r="551" spans="1:21">
      <c r="A551">
        <v>10550</v>
      </c>
      <c r="B551">
        <v>1</v>
      </c>
      <c r="C551">
        <v>8</v>
      </c>
      <c r="D551" t="s">
        <v>482</v>
      </c>
      <c r="E551" t="s">
        <v>119</v>
      </c>
      <c r="F551" t="s">
        <v>38</v>
      </c>
      <c r="G551" t="s">
        <v>34</v>
      </c>
      <c r="H551">
        <v>9</v>
      </c>
      <c r="I551" t="s">
        <v>42</v>
      </c>
      <c r="J551" t="s">
        <v>34</v>
      </c>
      <c r="K551" t="s">
        <v>183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71</v>
      </c>
      <c r="R551">
        <v>7</v>
      </c>
      <c r="S551">
        <f>SUM(Table2[[#This Row],[TotalMiles]:[Revenue]])</f>
        <v>13748</v>
      </c>
      <c r="T551" t="str">
        <f>IF(Table2[[#This Row],[Revenue]] &gt; 5000, "High Revenue", "")</f>
        <v>High Revenue</v>
      </c>
      <c r="U551" t="str">
        <f t="shared" si="8"/>
        <v>WAREHOLDING</v>
      </c>
    </row>
    <row r="552" spans="1:21">
      <c r="A552">
        <v>10551</v>
      </c>
      <c r="B552">
        <v>2</v>
      </c>
      <c r="C552">
        <v>8</v>
      </c>
      <c r="D552" t="s">
        <v>484</v>
      </c>
      <c r="E552" t="s">
        <v>477</v>
      </c>
      <c r="F552" t="s">
        <v>74</v>
      </c>
      <c r="G552" t="s">
        <v>24</v>
      </c>
      <c r="H552">
        <v>5</v>
      </c>
      <c r="I552" t="s">
        <v>107</v>
      </c>
      <c r="J552" t="s">
        <v>24</v>
      </c>
      <c r="K552" t="s">
        <v>282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71</v>
      </c>
      <c r="R552">
        <v>6</v>
      </c>
      <c r="S552">
        <f>SUM(Table2[[#This Row],[TotalMiles]:[Revenue]])</f>
        <v>17774</v>
      </c>
      <c r="T552" t="str">
        <f>IF(Table2[[#This Row],[Revenue]] &gt; 5000, "High Revenue", "")</f>
        <v>High Revenue</v>
      </c>
      <c r="U552" t="str">
        <f t="shared" si="8"/>
        <v>ANZAMMEDIA</v>
      </c>
    </row>
    <row r="553" spans="1:21">
      <c r="A553">
        <v>10552</v>
      </c>
      <c r="B553">
        <v>1</v>
      </c>
      <c r="C553">
        <v>8</v>
      </c>
      <c r="D553" t="s">
        <v>485</v>
      </c>
      <c r="E553" t="s">
        <v>273</v>
      </c>
      <c r="F553" t="s">
        <v>108</v>
      </c>
      <c r="G553" t="s">
        <v>109</v>
      </c>
      <c r="H553">
        <v>5</v>
      </c>
      <c r="I553" t="s">
        <v>88</v>
      </c>
      <c r="J553" t="s">
        <v>32</v>
      </c>
      <c r="K553" t="s">
        <v>623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71</v>
      </c>
      <c r="R553">
        <v>5</v>
      </c>
      <c r="S553">
        <f>SUM(Table2[[#This Row],[TotalMiles]:[Revenue]])</f>
        <v>16379</v>
      </c>
      <c r="T553" t="str">
        <f>IF(Table2[[#This Row],[Revenue]] &gt; 5000, "High Revenue", "")</f>
        <v>High Revenue</v>
      </c>
      <c r="U553" t="str">
        <f t="shared" si="8"/>
        <v>ZOOMHEX</v>
      </c>
    </row>
    <row r="554" spans="1:21">
      <c r="A554">
        <v>10553</v>
      </c>
      <c r="B554">
        <v>1</v>
      </c>
      <c r="C554">
        <v>4</v>
      </c>
      <c r="D554" t="s">
        <v>486</v>
      </c>
      <c r="E554" t="s">
        <v>103</v>
      </c>
      <c r="F554" t="s">
        <v>23</v>
      </c>
      <c r="G554" t="s">
        <v>24</v>
      </c>
      <c r="H554">
        <v>6</v>
      </c>
      <c r="I554" t="s">
        <v>25</v>
      </c>
      <c r="J554" t="s">
        <v>26</v>
      </c>
      <c r="K554" t="s">
        <v>50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71</v>
      </c>
      <c r="R554">
        <v>3</v>
      </c>
      <c r="S554">
        <f>SUM(Table2[[#This Row],[TotalMiles]:[Revenue]])</f>
        <v>2651</v>
      </c>
      <c r="T554" t="str">
        <f>IF(Table2[[#This Row],[Revenue]] &gt; 5000, "High Revenue", "")</f>
        <v/>
      </c>
      <c r="U554" t="str">
        <f t="shared" si="8"/>
        <v>TRIPPLE-FAX</v>
      </c>
    </row>
    <row r="555" spans="1:21">
      <c r="A555">
        <v>10554</v>
      </c>
      <c r="B555">
        <v>2</v>
      </c>
      <c r="C555">
        <v>7</v>
      </c>
      <c r="D555" t="s">
        <v>487</v>
      </c>
      <c r="E555" t="s">
        <v>117</v>
      </c>
      <c r="F555" t="s">
        <v>31</v>
      </c>
      <c r="G555" t="s">
        <v>32</v>
      </c>
      <c r="H555">
        <v>9</v>
      </c>
      <c r="I555" t="s">
        <v>33</v>
      </c>
      <c r="J555" t="s">
        <v>34</v>
      </c>
      <c r="K555" t="s">
        <v>85</v>
      </c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71</v>
      </c>
      <c r="R555">
        <v>7</v>
      </c>
      <c r="S555">
        <f>SUM(Table2[[#This Row],[TotalMiles]:[Revenue]])</f>
        <v>11808</v>
      </c>
      <c r="T555" t="str">
        <f>IF(Table2[[#This Row],[Revenue]] &gt; 5000, "High Revenue", "")</f>
        <v>High Revenue</v>
      </c>
      <c r="U555" t="str">
        <f t="shared" si="8"/>
        <v>QVOFIX</v>
      </c>
    </row>
    <row r="556" spans="1:21">
      <c r="A556">
        <v>10555</v>
      </c>
      <c r="B556">
        <v>1</v>
      </c>
      <c r="C556">
        <v>4</v>
      </c>
      <c r="D556" t="s">
        <v>488</v>
      </c>
      <c r="E556" t="s">
        <v>408</v>
      </c>
      <c r="F556" t="s">
        <v>33</v>
      </c>
      <c r="G556" t="s">
        <v>34</v>
      </c>
      <c r="H556">
        <v>2</v>
      </c>
      <c r="I556" t="s">
        <v>38</v>
      </c>
      <c r="J556" t="s">
        <v>34</v>
      </c>
      <c r="K556" t="s">
        <v>473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89</v>
      </c>
      <c r="R556">
        <v>7</v>
      </c>
      <c r="S556">
        <f>SUM(Table2[[#This Row],[TotalMiles]:[Revenue]])</f>
        <v>215</v>
      </c>
      <c r="T556" t="str">
        <f>IF(Table2[[#This Row],[Revenue]] &gt; 5000, "High Revenue", "")</f>
        <v/>
      </c>
      <c r="U556" t="str">
        <f t="shared" si="8"/>
        <v>ISDEXON</v>
      </c>
    </row>
    <row r="557" spans="1:21">
      <c r="A557">
        <v>10556</v>
      </c>
      <c r="B557">
        <v>2</v>
      </c>
      <c r="C557">
        <v>6</v>
      </c>
      <c r="D557" t="s">
        <v>489</v>
      </c>
      <c r="E557" t="s">
        <v>616</v>
      </c>
      <c r="F557" t="s">
        <v>42</v>
      </c>
      <c r="G557" t="s">
        <v>34</v>
      </c>
      <c r="H557">
        <v>2</v>
      </c>
      <c r="I557" t="s">
        <v>43</v>
      </c>
      <c r="J557" t="s">
        <v>34</v>
      </c>
      <c r="K557" t="s">
        <v>282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28</v>
      </c>
      <c r="R557">
        <v>10</v>
      </c>
      <c r="S557">
        <f>SUM(Table2[[#This Row],[TotalMiles]:[Revenue]])</f>
        <v>3798</v>
      </c>
      <c r="T557" t="str">
        <f>IF(Table2[[#This Row],[Revenue]] &gt; 5000, "High Revenue", "")</f>
        <v/>
      </c>
      <c r="U557" t="str">
        <f t="shared" si="8"/>
        <v>FASEELECTRONICS</v>
      </c>
    </row>
    <row r="558" spans="1:21">
      <c r="A558">
        <v>10557</v>
      </c>
      <c r="B558">
        <v>2</v>
      </c>
      <c r="C558">
        <v>7</v>
      </c>
      <c r="D558" t="s">
        <v>490</v>
      </c>
      <c r="E558" t="s">
        <v>37</v>
      </c>
      <c r="F558" t="s">
        <v>46</v>
      </c>
      <c r="G558" t="s">
        <v>47</v>
      </c>
      <c r="H558">
        <v>2</v>
      </c>
      <c r="I558" t="s">
        <v>48</v>
      </c>
      <c r="J558" t="s">
        <v>34</v>
      </c>
      <c r="K558" t="s">
        <v>243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28</v>
      </c>
      <c r="R558">
        <v>10</v>
      </c>
      <c r="S558">
        <f>SUM(Table2[[#This Row],[TotalMiles]:[Revenue]])</f>
        <v>393</v>
      </c>
      <c r="T558" t="str">
        <f>IF(Table2[[#This Row],[Revenue]] &gt; 5000, "High Revenue", "")</f>
        <v/>
      </c>
      <c r="U558" t="str">
        <f t="shared" si="8"/>
        <v>SOLOZAP</v>
      </c>
    </row>
    <row r="559" spans="1:21">
      <c r="A559">
        <v>10558</v>
      </c>
      <c r="B559">
        <v>1</v>
      </c>
      <c r="C559">
        <v>8</v>
      </c>
      <c r="D559" t="s">
        <v>491</v>
      </c>
      <c r="E559" t="s">
        <v>217</v>
      </c>
      <c r="F559" t="s">
        <v>48</v>
      </c>
      <c r="G559" t="s">
        <v>34</v>
      </c>
      <c r="H559">
        <v>4</v>
      </c>
      <c r="I559" t="s">
        <v>51</v>
      </c>
      <c r="J559" t="s">
        <v>34</v>
      </c>
      <c r="K559" t="s">
        <v>600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28</v>
      </c>
      <c r="R559">
        <v>8</v>
      </c>
      <c r="S559">
        <f>SUM(Table2[[#This Row],[TotalMiles]:[Revenue]])</f>
        <v>8758</v>
      </c>
      <c r="T559" t="str">
        <f>IF(Table2[[#This Row],[Revenue]] &gt; 5000, "High Revenue", "")</f>
        <v/>
      </c>
      <c r="U559" t="str">
        <f t="shared" si="8"/>
        <v>GOLDDEXON</v>
      </c>
    </row>
    <row r="560" spans="1:21">
      <c r="A560">
        <v>10559</v>
      </c>
      <c r="B560">
        <v>2</v>
      </c>
      <c r="C560">
        <v>5</v>
      </c>
      <c r="D560" t="s">
        <v>492</v>
      </c>
      <c r="E560" t="s">
        <v>304</v>
      </c>
      <c r="F560" t="s">
        <v>55</v>
      </c>
      <c r="G560" t="s">
        <v>24</v>
      </c>
      <c r="H560">
        <v>5</v>
      </c>
      <c r="I560" t="s">
        <v>56</v>
      </c>
      <c r="J560" t="s">
        <v>47</v>
      </c>
      <c r="K560" t="s">
        <v>141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71</v>
      </c>
      <c r="R560">
        <v>1</v>
      </c>
      <c r="S560">
        <f>SUM(Table2[[#This Row],[TotalMiles]:[Revenue]])</f>
        <v>7772</v>
      </c>
      <c r="T560" t="str">
        <f>IF(Table2[[#This Row],[Revenue]] &gt; 5000, "High Revenue", "")</f>
        <v/>
      </c>
      <c r="U560" t="str">
        <f t="shared" si="8"/>
        <v>ZUNHOUSE</v>
      </c>
    </row>
    <row r="561" spans="1:21">
      <c r="A561">
        <v>10560</v>
      </c>
      <c r="B561">
        <v>1</v>
      </c>
      <c r="C561">
        <v>8</v>
      </c>
      <c r="D561" t="s">
        <v>493</v>
      </c>
      <c r="E561" t="s">
        <v>22</v>
      </c>
      <c r="F561" t="s">
        <v>60</v>
      </c>
      <c r="G561" t="s">
        <v>47</v>
      </c>
      <c r="H561">
        <v>6</v>
      </c>
      <c r="I561" t="s">
        <v>31</v>
      </c>
      <c r="J561" t="s">
        <v>32</v>
      </c>
      <c r="K561" t="s">
        <v>182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71</v>
      </c>
      <c r="R561">
        <v>3</v>
      </c>
      <c r="S561">
        <f>SUM(Table2[[#This Row],[TotalMiles]:[Revenue]])</f>
        <v>6682</v>
      </c>
      <c r="T561" t="str">
        <f>IF(Table2[[#This Row],[Revenue]] &gt; 5000, "High Revenue", "")</f>
        <v/>
      </c>
      <c r="U561" t="str">
        <f t="shared" si="8"/>
        <v>INCHHOLDINGS</v>
      </c>
    </row>
    <row r="562" spans="1:21">
      <c r="A562">
        <v>10561</v>
      </c>
      <c r="B562">
        <v>1</v>
      </c>
      <c r="C562">
        <v>6</v>
      </c>
      <c r="D562" t="s">
        <v>494</v>
      </c>
      <c r="E562" t="s">
        <v>73</v>
      </c>
      <c r="F562" t="s">
        <v>64</v>
      </c>
      <c r="G562" t="s">
        <v>34</v>
      </c>
      <c r="H562">
        <v>2</v>
      </c>
      <c r="I562" t="s">
        <v>65</v>
      </c>
      <c r="J562" t="s">
        <v>32</v>
      </c>
      <c r="K562" t="s">
        <v>361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28</v>
      </c>
      <c r="R562">
        <v>3</v>
      </c>
      <c r="S562">
        <f>SUM(Table2[[#This Row],[TotalMiles]:[Revenue]])</f>
        <v>6531</v>
      </c>
      <c r="T562" t="str">
        <f>IF(Table2[[#This Row],[Revenue]] &gt; 5000, "High Revenue", "")</f>
        <v/>
      </c>
      <c r="U562" t="str">
        <f t="shared" si="8"/>
        <v>RUNHIGH</v>
      </c>
    </row>
    <row r="563" spans="1:21">
      <c r="A563">
        <v>10562</v>
      </c>
      <c r="B563">
        <v>1</v>
      </c>
      <c r="C563">
        <v>5</v>
      </c>
      <c r="D563" t="s">
        <v>496</v>
      </c>
      <c r="E563" t="s">
        <v>302</v>
      </c>
      <c r="F563" t="s">
        <v>56</v>
      </c>
      <c r="G563" t="s">
        <v>47</v>
      </c>
      <c r="H563">
        <v>4</v>
      </c>
      <c r="I563" t="s">
        <v>69</v>
      </c>
      <c r="J563" t="s">
        <v>24</v>
      </c>
      <c r="K563" t="s">
        <v>27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28</v>
      </c>
      <c r="R563">
        <v>3</v>
      </c>
      <c r="S563">
        <f>SUM(Table2[[#This Row],[TotalMiles]:[Revenue]])</f>
        <v>11065</v>
      </c>
      <c r="T563" t="str">
        <f>IF(Table2[[#This Row],[Revenue]] &gt; 5000, "High Revenue", "")</f>
        <v>High Revenue</v>
      </c>
      <c r="U563" t="str">
        <f t="shared" si="8"/>
        <v>WHITE-HIGH</v>
      </c>
    </row>
    <row r="564" spans="1:21">
      <c r="A564">
        <v>10563</v>
      </c>
      <c r="B564">
        <v>1</v>
      </c>
      <c r="C564">
        <v>8</v>
      </c>
      <c r="D564" t="s">
        <v>497</v>
      </c>
      <c r="E564" t="s">
        <v>52</v>
      </c>
      <c r="F564" t="s">
        <v>65</v>
      </c>
      <c r="G564" t="s">
        <v>32</v>
      </c>
      <c r="H564">
        <v>3</v>
      </c>
      <c r="I564" t="s">
        <v>74</v>
      </c>
      <c r="J564" t="s">
        <v>24</v>
      </c>
      <c r="K564" t="s">
        <v>288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28</v>
      </c>
      <c r="R564">
        <v>5</v>
      </c>
      <c r="S564">
        <f>SUM(Table2[[#This Row],[TotalMiles]:[Revenue]])</f>
        <v>3550</v>
      </c>
      <c r="T564" t="str">
        <f>IF(Table2[[#This Row],[Revenue]] &gt; 5000, "High Revenue", "")</f>
        <v/>
      </c>
      <c r="U564" t="str">
        <f t="shared" si="8"/>
        <v>FASEZOOMFIX</v>
      </c>
    </row>
    <row r="565" spans="1:21">
      <c r="A565">
        <v>10564</v>
      </c>
      <c r="B565">
        <v>1</v>
      </c>
      <c r="C565">
        <v>6</v>
      </c>
      <c r="D565" t="s">
        <v>498</v>
      </c>
      <c r="E565" t="s">
        <v>319</v>
      </c>
      <c r="F565" t="s">
        <v>78</v>
      </c>
      <c r="G565" t="s">
        <v>32</v>
      </c>
      <c r="H565">
        <v>4</v>
      </c>
      <c r="I565" t="s">
        <v>64</v>
      </c>
      <c r="J565" t="s">
        <v>34</v>
      </c>
      <c r="K565" t="s">
        <v>620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28</v>
      </c>
      <c r="R565">
        <v>7</v>
      </c>
      <c r="S565">
        <f>SUM(Table2[[#This Row],[TotalMiles]:[Revenue]])</f>
        <v>12374</v>
      </c>
      <c r="T565" t="str">
        <f>IF(Table2[[#This Row],[Revenue]] &gt; 5000, "High Revenue", "")</f>
        <v>High Revenue</v>
      </c>
      <c r="U565" t="str">
        <f t="shared" si="8"/>
        <v>DINGCAN</v>
      </c>
    </row>
    <row r="566" spans="1:21">
      <c r="A566">
        <v>10565</v>
      </c>
      <c r="B566">
        <v>2</v>
      </c>
      <c r="C566">
        <v>4</v>
      </c>
      <c r="D566" t="s">
        <v>499</v>
      </c>
      <c r="E566" t="s">
        <v>313</v>
      </c>
      <c r="F566" t="s">
        <v>51</v>
      </c>
      <c r="G566" t="s">
        <v>34</v>
      </c>
      <c r="H566">
        <v>3</v>
      </c>
      <c r="I566" t="s">
        <v>46</v>
      </c>
      <c r="J566" t="s">
        <v>47</v>
      </c>
      <c r="K566" t="s">
        <v>525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28</v>
      </c>
      <c r="R566">
        <v>10</v>
      </c>
      <c r="S566">
        <f>SUM(Table2[[#This Row],[TotalMiles]:[Revenue]])</f>
        <v>-2415</v>
      </c>
      <c r="T566" t="str">
        <f>IF(Table2[[#This Row],[Revenue]] &gt; 5000, "High Revenue", "")</f>
        <v/>
      </c>
      <c r="U566" t="str">
        <f t="shared" si="8"/>
        <v>OPEBASE</v>
      </c>
    </row>
    <row r="567" spans="1:21">
      <c r="A567">
        <v>10566</v>
      </c>
      <c r="B567">
        <v>1</v>
      </c>
      <c r="C567">
        <v>7</v>
      </c>
      <c r="D567" t="s">
        <v>500</v>
      </c>
      <c r="E567" t="s">
        <v>611</v>
      </c>
      <c r="F567" t="s">
        <v>43</v>
      </c>
      <c r="G567" t="s">
        <v>34</v>
      </c>
      <c r="H567">
        <v>3</v>
      </c>
      <c r="I567" t="s">
        <v>78</v>
      </c>
      <c r="J567" t="s">
        <v>32</v>
      </c>
      <c r="K567" t="s">
        <v>543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28</v>
      </c>
      <c r="R567">
        <v>8</v>
      </c>
      <c r="S567">
        <f>SUM(Table2[[#This Row],[TotalMiles]:[Revenue]])</f>
        <v>14273</v>
      </c>
      <c r="T567" t="str">
        <f>IF(Table2[[#This Row],[Revenue]] &gt; 5000, "High Revenue", "")</f>
        <v>High Revenue</v>
      </c>
      <c r="U567" t="str">
        <f t="shared" si="8"/>
        <v>HEXZIM</v>
      </c>
    </row>
    <row r="568" spans="1:21">
      <c r="A568">
        <v>10567</v>
      </c>
      <c r="B568">
        <v>1</v>
      </c>
      <c r="C568">
        <v>5</v>
      </c>
      <c r="D568" t="s">
        <v>503</v>
      </c>
      <c r="E568" t="s">
        <v>368</v>
      </c>
      <c r="F568" t="s">
        <v>88</v>
      </c>
      <c r="G568" t="s">
        <v>32</v>
      </c>
      <c r="H568">
        <v>3</v>
      </c>
      <c r="I568" t="s">
        <v>23</v>
      </c>
      <c r="J568" t="s">
        <v>24</v>
      </c>
      <c r="K568" t="s">
        <v>138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28</v>
      </c>
      <c r="R568">
        <v>7</v>
      </c>
      <c r="S568">
        <f>SUM(Table2[[#This Row],[TotalMiles]:[Revenue]])</f>
        <v>15763</v>
      </c>
      <c r="T568" t="str">
        <f>IF(Table2[[#This Row],[Revenue]] &gt; 5000, "High Revenue", "")</f>
        <v>High Revenue</v>
      </c>
      <c r="U568" t="str">
        <f t="shared" si="8"/>
        <v>SCOTLEX</v>
      </c>
    </row>
    <row r="569" spans="1:21">
      <c r="A569">
        <v>10568</v>
      </c>
      <c r="B569">
        <v>1</v>
      </c>
      <c r="C569">
        <v>4</v>
      </c>
      <c r="D569" t="s">
        <v>504</v>
      </c>
      <c r="E569" t="s">
        <v>313</v>
      </c>
      <c r="F569" t="s">
        <v>92</v>
      </c>
      <c r="G569" t="s">
        <v>26</v>
      </c>
      <c r="H569">
        <v>2</v>
      </c>
      <c r="I569" t="s">
        <v>60</v>
      </c>
      <c r="J569" t="s">
        <v>47</v>
      </c>
      <c r="K569" t="s">
        <v>271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28</v>
      </c>
      <c r="R569">
        <v>8</v>
      </c>
      <c r="S569">
        <f>SUM(Table2[[#This Row],[TotalMiles]:[Revenue]])</f>
        <v>6757</v>
      </c>
      <c r="T569" t="str">
        <f>IF(Table2[[#This Row],[Revenue]] &gt; 5000, "High Revenue", "")</f>
        <v/>
      </c>
      <c r="U569" t="str">
        <f t="shared" si="8"/>
        <v>GOOD-FIND</v>
      </c>
    </row>
    <row r="570" spans="1:21">
      <c r="A570">
        <v>10569</v>
      </c>
      <c r="B570">
        <v>1</v>
      </c>
      <c r="C570">
        <v>5</v>
      </c>
      <c r="D570" t="s">
        <v>505</v>
      </c>
      <c r="E570" t="s">
        <v>91</v>
      </c>
      <c r="F570" t="s">
        <v>96</v>
      </c>
      <c r="G570" t="s">
        <v>26</v>
      </c>
      <c r="H570">
        <v>4</v>
      </c>
      <c r="I570" t="s">
        <v>97</v>
      </c>
      <c r="J570" t="s">
        <v>34</v>
      </c>
      <c r="K570" t="s">
        <v>463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28</v>
      </c>
      <c r="R570">
        <v>5</v>
      </c>
      <c r="S570">
        <f>SUM(Table2[[#This Row],[TotalMiles]:[Revenue]])</f>
        <v>10700</v>
      </c>
      <c r="T570" t="str">
        <f>IF(Table2[[#This Row],[Revenue]] &gt; 5000, "High Revenue", "")</f>
        <v/>
      </c>
      <c r="U570" t="str">
        <f t="shared" si="8"/>
        <v>PLEXLAMWAY</v>
      </c>
    </row>
    <row r="571" spans="1:21">
      <c r="A571">
        <v>10570</v>
      </c>
      <c r="B571">
        <v>2</v>
      </c>
      <c r="C571">
        <v>8</v>
      </c>
      <c r="D571" t="s">
        <v>506</v>
      </c>
      <c r="E571" t="s">
        <v>318</v>
      </c>
      <c r="F571" t="s">
        <v>25</v>
      </c>
      <c r="G571" t="s">
        <v>26</v>
      </c>
      <c r="H571">
        <v>7</v>
      </c>
      <c r="I571" t="s">
        <v>55</v>
      </c>
      <c r="J571" t="s">
        <v>24</v>
      </c>
      <c r="K571" t="s">
        <v>477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71</v>
      </c>
      <c r="R571">
        <v>6</v>
      </c>
      <c r="S571">
        <f>SUM(Table2[[#This Row],[TotalMiles]:[Revenue]])</f>
        <v>12261</v>
      </c>
      <c r="T571" t="str">
        <f>IF(Table2[[#This Row],[Revenue]] &gt; 5000, "High Revenue", "")</f>
        <v>High Revenue</v>
      </c>
      <c r="U571" t="str">
        <f t="shared" si="8"/>
        <v>LATGOTRAX</v>
      </c>
    </row>
    <row r="572" spans="1:21">
      <c r="A572">
        <v>10571</v>
      </c>
      <c r="B572">
        <v>1</v>
      </c>
      <c r="C572">
        <v>4</v>
      </c>
      <c r="D572" t="s">
        <v>507</v>
      </c>
      <c r="E572" t="s">
        <v>267</v>
      </c>
      <c r="F572" t="s">
        <v>69</v>
      </c>
      <c r="G572" t="s">
        <v>24</v>
      </c>
      <c r="H572">
        <v>9</v>
      </c>
      <c r="I572" t="s">
        <v>96</v>
      </c>
      <c r="J572" t="s">
        <v>26</v>
      </c>
      <c r="K572" t="s">
        <v>232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71</v>
      </c>
      <c r="R572">
        <v>9</v>
      </c>
      <c r="S572">
        <f>SUM(Table2[[#This Row],[TotalMiles]:[Revenue]])</f>
        <v>10387</v>
      </c>
      <c r="T572" t="str">
        <f>IF(Table2[[#This Row],[Revenue]] &gt; 5000, "High Revenue", "")</f>
        <v/>
      </c>
      <c r="U572" t="str">
        <f t="shared" si="8"/>
        <v>HOTITY</v>
      </c>
    </row>
    <row r="573" spans="1:21">
      <c r="A573">
        <v>10572</v>
      </c>
      <c r="B573">
        <v>1</v>
      </c>
      <c r="C573">
        <v>6</v>
      </c>
      <c r="D573" t="s">
        <v>508</v>
      </c>
      <c r="E573" t="s">
        <v>205</v>
      </c>
      <c r="F573" t="s">
        <v>107</v>
      </c>
      <c r="G573" t="s">
        <v>24</v>
      </c>
      <c r="H573">
        <v>7</v>
      </c>
      <c r="I573" t="s">
        <v>108</v>
      </c>
      <c r="J573" t="s">
        <v>109</v>
      </c>
      <c r="K573" t="s">
        <v>77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71</v>
      </c>
      <c r="R573">
        <v>9</v>
      </c>
      <c r="S573">
        <f>SUM(Table2[[#This Row],[TotalMiles]:[Revenue]])</f>
        <v>8978</v>
      </c>
      <c r="T573" t="str">
        <f>IF(Table2[[#This Row],[Revenue]] &gt; 5000, "High Revenue", "")</f>
        <v/>
      </c>
      <c r="U573" t="str">
        <f t="shared" si="8"/>
        <v>SCOTHOUSE</v>
      </c>
    </row>
    <row r="574" spans="1:21">
      <c r="A574">
        <v>10573</v>
      </c>
      <c r="B574">
        <v>2</v>
      </c>
      <c r="C574">
        <v>4</v>
      </c>
      <c r="D574" t="s">
        <v>509</v>
      </c>
      <c r="E574" t="s">
        <v>196</v>
      </c>
      <c r="F574" t="s">
        <v>97</v>
      </c>
      <c r="G574" t="s">
        <v>34</v>
      </c>
      <c r="H574">
        <v>9</v>
      </c>
      <c r="I574" t="s">
        <v>92</v>
      </c>
      <c r="J574" t="s">
        <v>26</v>
      </c>
      <c r="K574" t="s">
        <v>399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71</v>
      </c>
      <c r="R574">
        <v>10</v>
      </c>
      <c r="S574">
        <f>SUM(Table2[[#This Row],[TotalMiles]:[Revenue]])</f>
        <v>6006</v>
      </c>
      <c r="T574" t="str">
        <f>IF(Table2[[#This Row],[Revenue]] &gt; 5000, "High Revenue", "")</f>
        <v/>
      </c>
      <c r="U574" t="str">
        <f t="shared" si="8"/>
        <v>STRIPLANE</v>
      </c>
    </row>
    <row r="575" spans="1:21">
      <c r="A575">
        <v>10574</v>
      </c>
      <c r="B575">
        <v>1</v>
      </c>
      <c r="C575">
        <v>8</v>
      </c>
      <c r="D575" t="s">
        <v>510</v>
      </c>
      <c r="E575" t="s">
        <v>421</v>
      </c>
      <c r="F575" t="s">
        <v>38</v>
      </c>
      <c r="G575" t="s">
        <v>34</v>
      </c>
      <c r="H575">
        <v>5</v>
      </c>
      <c r="I575" t="s">
        <v>42</v>
      </c>
      <c r="J575" t="s">
        <v>34</v>
      </c>
      <c r="K575" t="s">
        <v>85</v>
      </c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71</v>
      </c>
      <c r="R575">
        <v>1</v>
      </c>
      <c r="S575">
        <f>SUM(Table2[[#This Row],[TotalMiles]:[Revenue]])</f>
        <v>8813</v>
      </c>
      <c r="T575" t="str">
        <f>IF(Table2[[#This Row],[Revenue]] &gt; 5000, "High Revenue", "")</f>
        <v/>
      </c>
      <c r="U575" t="str">
        <f t="shared" si="8"/>
        <v>TECHNODAX</v>
      </c>
    </row>
    <row r="576" spans="1:21">
      <c r="A576">
        <v>10575</v>
      </c>
      <c r="B576">
        <v>1</v>
      </c>
      <c r="C576">
        <v>4</v>
      </c>
      <c r="D576" t="s">
        <v>511</v>
      </c>
      <c r="E576" t="s">
        <v>84</v>
      </c>
      <c r="F576" t="s">
        <v>74</v>
      </c>
      <c r="G576" t="s">
        <v>24</v>
      </c>
      <c r="H576">
        <v>1</v>
      </c>
      <c r="I576" t="s">
        <v>107</v>
      </c>
      <c r="J576" t="s">
        <v>24</v>
      </c>
      <c r="K576" t="s">
        <v>340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89</v>
      </c>
      <c r="R576">
        <v>2</v>
      </c>
      <c r="S576">
        <f>SUM(Table2[[#This Row],[TotalMiles]:[Revenue]])</f>
        <v>3412</v>
      </c>
      <c r="T576" t="str">
        <f>IF(Table2[[#This Row],[Revenue]] &gt; 5000, "High Revenue", "")</f>
        <v/>
      </c>
      <c r="U576" t="str">
        <f t="shared" si="8"/>
        <v>RE-CAN</v>
      </c>
    </row>
    <row r="577" spans="1:21">
      <c r="A577">
        <v>10576</v>
      </c>
      <c r="B577">
        <v>2</v>
      </c>
      <c r="C577">
        <v>6</v>
      </c>
      <c r="D577" t="s">
        <v>513</v>
      </c>
      <c r="E577" t="s">
        <v>413</v>
      </c>
      <c r="F577" t="s">
        <v>108</v>
      </c>
      <c r="G577" t="s">
        <v>109</v>
      </c>
      <c r="H577">
        <v>1</v>
      </c>
      <c r="I577" t="s">
        <v>88</v>
      </c>
      <c r="J577" t="s">
        <v>32</v>
      </c>
      <c r="K577" t="s">
        <v>138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28</v>
      </c>
      <c r="R577">
        <v>6</v>
      </c>
      <c r="S577">
        <f>SUM(Table2[[#This Row],[TotalMiles]:[Revenue]])</f>
        <v>3600</v>
      </c>
      <c r="T577" t="str">
        <f>IF(Table2[[#This Row],[Revenue]] &gt; 5000, "High Revenue", "")</f>
        <v/>
      </c>
      <c r="U577" t="str">
        <f t="shared" si="8"/>
        <v>UNATRAX</v>
      </c>
    </row>
    <row r="578" spans="1:21">
      <c r="A578">
        <v>10577</v>
      </c>
      <c r="B578">
        <v>1</v>
      </c>
      <c r="C578">
        <v>7</v>
      </c>
      <c r="D578" t="s">
        <v>514</v>
      </c>
      <c r="E578" t="s">
        <v>408</v>
      </c>
      <c r="F578" t="s">
        <v>23</v>
      </c>
      <c r="G578" t="s">
        <v>24</v>
      </c>
      <c r="H578">
        <v>1</v>
      </c>
      <c r="I578" t="s">
        <v>25</v>
      </c>
      <c r="J578" t="s">
        <v>26</v>
      </c>
      <c r="K578" t="s">
        <v>538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28</v>
      </c>
      <c r="R578">
        <v>9</v>
      </c>
      <c r="S578">
        <f>SUM(Table2[[#This Row],[TotalMiles]:[Revenue]])</f>
        <v>9228</v>
      </c>
      <c r="T578" t="str">
        <f>IF(Table2[[#This Row],[Revenue]] &gt; 5000, "High Revenue", "")</f>
        <v/>
      </c>
      <c r="U578" t="str">
        <f t="shared" ref="U578:U641" si="9">UPPER(D578)</f>
        <v>ACEQUOTE</v>
      </c>
    </row>
    <row r="579" spans="1:21">
      <c r="A579">
        <v>10578</v>
      </c>
      <c r="B579">
        <v>1</v>
      </c>
      <c r="C579">
        <v>5</v>
      </c>
      <c r="D579" t="s">
        <v>515</v>
      </c>
      <c r="E579" t="s">
        <v>447</v>
      </c>
      <c r="F579" t="s">
        <v>31</v>
      </c>
      <c r="G579" t="s">
        <v>32</v>
      </c>
      <c r="H579">
        <v>1</v>
      </c>
      <c r="I579" t="s">
        <v>33</v>
      </c>
      <c r="J579" t="s">
        <v>34</v>
      </c>
      <c r="K579" t="s">
        <v>413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28</v>
      </c>
      <c r="R579">
        <v>2</v>
      </c>
      <c r="S579">
        <f>SUM(Table2[[#This Row],[TotalMiles]:[Revenue]])</f>
        <v>12328</v>
      </c>
      <c r="T579" t="str">
        <f>IF(Table2[[#This Row],[Revenue]] &gt; 5000, "High Revenue", "")</f>
        <v>High Revenue</v>
      </c>
      <c r="U579" t="str">
        <f t="shared" si="9"/>
        <v>GANZ-IS</v>
      </c>
    </row>
    <row r="580" spans="1:21">
      <c r="A580">
        <v>10579</v>
      </c>
      <c r="B580">
        <v>1</v>
      </c>
      <c r="C580">
        <v>4</v>
      </c>
      <c r="D580" t="s">
        <v>517</v>
      </c>
      <c r="E580" t="s">
        <v>264</v>
      </c>
      <c r="F580" t="s">
        <v>33</v>
      </c>
      <c r="G580" t="s">
        <v>34</v>
      </c>
      <c r="H580">
        <v>7</v>
      </c>
      <c r="I580" t="s">
        <v>38</v>
      </c>
      <c r="J580" t="s">
        <v>34</v>
      </c>
      <c r="K580" t="s">
        <v>234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71</v>
      </c>
      <c r="R580">
        <v>6</v>
      </c>
      <c r="S580">
        <f>SUM(Table2[[#This Row],[TotalMiles]:[Revenue]])</f>
        <v>12794</v>
      </c>
      <c r="T580" t="str">
        <f>IF(Table2[[#This Row],[Revenue]] &gt; 5000, "High Revenue", "")</f>
        <v/>
      </c>
      <c r="U580" t="str">
        <f t="shared" si="9"/>
        <v>SONBAM</v>
      </c>
    </row>
    <row r="581" spans="1:21">
      <c r="A581">
        <v>10580</v>
      </c>
      <c r="B581">
        <v>2</v>
      </c>
      <c r="C581">
        <v>5</v>
      </c>
      <c r="D581" t="s">
        <v>518</v>
      </c>
      <c r="E581" t="s">
        <v>322</v>
      </c>
      <c r="F581" t="s">
        <v>42</v>
      </c>
      <c r="G581" t="s">
        <v>34</v>
      </c>
      <c r="H581">
        <v>10</v>
      </c>
      <c r="I581" t="s">
        <v>43</v>
      </c>
      <c r="J581" t="s">
        <v>34</v>
      </c>
      <c r="K581" t="s">
        <v>119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71</v>
      </c>
      <c r="R581">
        <v>7</v>
      </c>
      <c r="S581">
        <f>SUM(Table2[[#This Row],[TotalMiles]:[Revenue]])</f>
        <v>10828</v>
      </c>
      <c r="T581" t="str">
        <f>IF(Table2[[#This Row],[Revenue]] &gt; 5000, "High Revenue", "")</f>
        <v>High Revenue</v>
      </c>
      <c r="U581" t="str">
        <f t="shared" si="9"/>
        <v>FREEBAM</v>
      </c>
    </row>
    <row r="582" spans="1:21">
      <c r="A582">
        <v>10581</v>
      </c>
      <c r="B582">
        <v>2</v>
      </c>
      <c r="C582">
        <v>8</v>
      </c>
      <c r="D582" t="s">
        <v>519</v>
      </c>
      <c r="E582" t="s">
        <v>199</v>
      </c>
      <c r="F582" t="s">
        <v>46</v>
      </c>
      <c r="G582" t="s">
        <v>47</v>
      </c>
      <c r="H582">
        <v>2</v>
      </c>
      <c r="I582" t="s">
        <v>48</v>
      </c>
      <c r="J582" t="s">
        <v>34</v>
      </c>
      <c r="K582" t="s">
        <v>609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28</v>
      </c>
      <c r="R582">
        <v>1</v>
      </c>
      <c r="S582">
        <f>SUM(Table2[[#This Row],[TotalMiles]:[Revenue]])</f>
        <v>5668</v>
      </c>
      <c r="T582" t="str">
        <f>IF(Table2[[#This Row],[Revenue]] &gt; 5000, "High Revenue", "")</f>
        <v/>
      </c>
      <c r="U582" t="str">
        <f t="shared" si="9"/>
        <v>FAXZUMTRAX</v>
      </c>
    </row>
    <row r="583" spans="1:21">
      <c r="A583">
        <v>10582</v>
      </c>
      <c r="B583">
        <v>1</v>
      </c>
      <c r="C583">
        <v>4</v>
      </c>
      <c r="D583" t="s">
        <v>520</v>
      </c>
      <c r="E583" t="s">
        <v>577</v>
      </c>
      <c r="F583" t="s">
        <v>48</v>
      </c>
      <c r="G583" t="s">
        <v>34</v>
      </c>
      <c r="H583">
        <v>4</v>
      </c>
      <c r="I583" t="s">
        <v>51</v>
      </c>
      <c r="J583" t="s">
        <v>34</v>
      </c>
      <c r="K583" t="s">
        <v>207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28</v>
      </c>
      <c r="R583">
        <v>4</v>
      </c>
      <c r="S583">
        <f>SUM(Table2[[#This Row],[TotalMiles]:[Revenue]])</f>
        <v>2026</v>
      </c>
      <c r="T583" t="str">
        <f>IF(Table2[[#This Row],[Revenue]] &gt; 5000, "High Revenue", "")</f>
        <v/>
      </c>
      <c r="U583" t="str">
        <f t="shared" si="9"/>
        <v>SONZAMACE</v>
      </c>
    </row>
    <row r="584" spans="1:21">
      <c r="A584">
        <v>10583</v>
      </c>
      <c r="B584">
        <v>2</v>
      </c>
      <c r="C584">
        <v>5</v>
      </c>
      <c r="D584" t="s">
        <v>521</v>
      </c>
      <c r="E584" t="s">
        <v>243</v>
      </c>
      <c r="F584" t="s">
        <v>55</v>
      </c>
      <c r="G584" t="s">
        <v>24</v>
      </c>
      <c r="H584">
        <v>3</v>
      </c>
      <c r="I584" t="s">
        <v>56</v>
      </c>
      <c r="J584" t="s">
        <v>47</v>
      </c>
      <c r="K584" t="s">
        <v>624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28</v>
      </c>
      <c r="R584">
        <v>2</v>
      </c>
      <c r="S584">
        <f>SUM(Table2[[#This Row],[TotalMiles]:[Revenue]])</f>
        <v>6242</v>
      </c>
      <c r="T584" t="str">
        <f>IF(Table2[[#This Row],[Revenue]] &gt; 5000, "High Revenue", "")</f>
        <v/>
      </c>
      <c r="U584" t="str">
        <f t="shared" si="9"/>
        <v>LINEZATLAM</v>
      </c>
    </row>
    <row r="585" spans="1:21">
      <c r="A585">
        <v>10584</v>
      </c>
      <c r="B585">
        <v>1</v>
      </c>
      <c r="C585">
        <v>4</v>
      </c>
      <c r="D585" t="s">
        <v>522</v>
      </c>
      <c r="E585" t="s">
        <v>425</v>
      </c>
      <c r="F585" t="s">
        <v>60</v>
      </c>
      <c r="G585" t="s">
        <v>47</v>
      </c>
      <c r="H585">
        <v>4</v>
      </c>
      <c r="I585" t="s">
        <v>31</v>
      </c>
      <c r="J585" t="s">
        <v>32</v>
      </c>
      <c r="K585" t="s">
        <v>215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28</v>
      </c>
      <c r="R585">
        <v>9</v>
      </c>
      <c r="S585">
        <f>SUM(Table2[[#This Row],[TotalMiles]:[Revenue]])</f>
        <v>4740</v>
      </c>
      <c r="T585" t="str">
        <f>IF(Table2[[#This Row],[Revenue]] &gt; 5000, "High Revenue", "")</f>
        <v/>
      </c>
      <c r="U585" t="str">
        <f t="shared" si="9"/>
        <v>O-ACE</v>
      </c>
    </row>
    <row r="586" spans="1:21">
      <c r="A586">
        <v>10585</v>
      </c>
      <c r="B586">
        <v>1</v>
      </c>
      <c r="C586">
        <v>5</v>
      </c>
      <c r="D586" t="s">
        <v>523</v>
      </c>
      <c r="E586" t="s">
        <v>433</v>
      </c>
      <c r="F586" t="s">
        <v>64</v>
      </c>
      <c r="G586" t="s">
        <v>34</v>
      </c>
      <c r="H586">
        <v>3</v>
      </c>
      <c r="I586" t="s">
        <v>65</v>
      </c>
      <c r="J586" t="s">
        <v>32</v>
      </c>
      <c r="K586" t="s">
        <v>456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28</v>
      </c>
      <c r="R586">
        <v>8</v>
      </c>
      <c r="S586">
        <f>SUM(Table2[[#This Row],[TotalMiles]:[Revenue]])</f>
        <v>4392</v>
      </c>
      <c r="T586" t="str">
        <f>IF(Table2[[#This Row],[Revenue]] &gt; 5000, "High Revenue", "")</f>
        <v/>
      </c>
      <c r="U586" t="str">
        <f t="shared" si="9"/>
        <v>STATWAY</v>
      </c>
    </row>
    <row r="587" spans="1:21">
      <c r="A587">
        <v>10586</v>
      </c>
      <c r="B587">
        <v>1</v>
      </c>
      <c r="C587">
        <v>5</v>
      </c>
      <c r="D587" t="s">
        <v>526</v>
      </c>
      <c r="E587" t="s">
        <v>609</v>
      </c>
      <c r="F587" t="s">
        <v>56</v>
      </c>
      <c r="G587" t="s">
        <v>47</v>
      </c>
      <c r="H587">
        <v>3</v>
      </c>
      <c r="I587" t="s">
        <v>69</v>
      </c>
      <c r="J587" t="s">
        <v>24</v>
      </c>
      <c r="K587" t="s">
        <v>200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28</v>
      </c>
      <c r="R587">
        <v>5</v>
      </c>
      <c r="S587">
        <f>SUM(Table2[[#This Row],[TotalMiles]:[Revenue]])</f>
        <v>12645</v>
      </c>
      <c r="T587" t="str">
        <f>IF(Table2[[#This Row],[Revenue]] &gt; 5000, "High Revenue", "")</f>
        <v>High Revenue</v>
      </c>
      <c r="U587" t="str">
        <f t="shared" si="9"/>
        <v>ZUNZONE</v>
      </c>
    </row>
    <row r="588" spans="1:21">
      <c r="A588">
        <v>10587</v>
      </c>
      <c r="B588">
        <v>2</v>
      </c>
      <c r="C588">
        <v>6</v>
      </c>
      <c r="D588" t="s">
        <v>527</v>
      </c>
      <c r="E588" t="s">
        <v>615</v>
      </c>
      <c r="F588" t="s">
        <v>65</v>
      </c>
      <c r="G588" t="s">
        <v>32</v>
      </c>
      <c r="H588">
        <v>1</v>
      </c>
      <c r="I588" t="s">
        <v>74</v>
      </c>
      <c r="J588" t="s">
        <v>24</v>
      </c>
      <c r="K588" t="s">
        <v>307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28</v>
      </c>
      <c r="R588">
        <v>3</v>
      </c>
      <c r="S588">
        <f>SUM(Table2[[#This Row],[TotalMiles]:[Revenue]])</f>
        <v>4173</v>
      </c>
      <c r="T588" t="str">
        <f>IF(Table2[[#This Row],[Revenue]] &gt; 5000, "High Revenue", "")</f>
        <v/>
      </c>
      <c r="U588" t="str">
        <f t="shared" si="9"/>
        <v>HAT-CORE</v>
      </c>
    </row>
    <row r="589" spans="1:21">
      <c r="A589">
        <v>10588</v>
      </c>
      <c r="B589">
        <v>2</v>
      </c>
      <c r="C589">
        <v>6</v>
      </c>
      <c r="D589" t="s">
        <v>528</v>
      </c>
      <c r="E589" t="s">
        <v>447</v>
      </c>
      <c r="F589" t="s">
        <v>78</v>
      </c>
      <c r="G589" t="s">
        <v>32</v>
      </c>
      <c r="H589">
        <v>1</v>
      </c>
      <c r="I589" t="s">
        <v>64</v>
      </c>
      <c r="J589" t="s">
        <v>34</v>
      </c>
      <c r="K589" t="s">
        <v>413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28</v>
      </c>
      <c r="R589">
        <v>9</v>
      </c>
      <c r="S589">
        <f>SUM(Table2[[#This Row],[TotalMiles]:[Revenue]])</f>
        <v>12287</v>
      </c>
      <c r="T589" t="str">
        <f>IF(Table2[[#This Row],[Revenue]] &gt; 5000, "High Revenue", "")</f>
        <v>High Revenue</v>
      </c>
      <c r="U589" t="str">
        <f t="shared" si="9"/>
        <v>ZATHHOW</v>
      </c>
    </row>
    <row r="590" spans="1:21">
      <c r="A590">
        <v>10589</v>
      </c>
      <c r="B590">
        <v>1</v>
      </c>
      <c r="C590">
        <v>5</v>
      </c>
      <c r="D590" t="s">
        <v>529</v>
      </c>
      <c r="E590" t="s">
        <v>135</v>
      </c>
      <c r="F590" t="s">
        <v>51</v>
      </c>
      <c r="G590" t="s">
        <v>34</v>
      </c>
      <c r="H590">
        <v>2</v>
      </c>
      <c r="I590" t="s">
        <v>46</v>
      </c>
      <c r="J590" t="s">
        <v>47</v>
      </c>
      <c r="K590" t="s">
        <v>209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28</v>
      </c>
      <c r="R590">
        <v>6</v>
      </c>
      <c r="S590">
        <f>SUM(Table2[[#This Row],[TotalMiles]:[Revenue]])</f>
        <v>6544</v>
      </c>
      <c r="T590" t="str">
        <f>IF(Table2[[#This Row],[Revenue]] &gt; 5000, "High Revenue", "")</f>
        <v/>
      </c>
      <c r="U590" t="str">
        <f t="shared" si="9"/>
        <v>SUBVIVAIS</v>
      </c>
    </row>
    <row r="591" spans="1:21">
      <c r="A591">
        <v>10590</v>
      </c>
      <c r="B591">
        <v>1</v>
      </c>
      <c r="C591">
        <v>8</v>
      </c>
      <c r="D591" t="s">
        <v>530</v>
      </c>
      <c r="E591" t="s">
        <v>312</v>
      </c>
      <c r="F591" t="s">
        <v>43</v>
      </c>
      <c r="G591" t="s">
        <v>34</v>
      </c>
      <c r="H591">
        <v>6</v>
      </c>
      <c r="I591" t="s">
        <v>78</v>
      </c>
      <c r="J591" t="s">
        <v>32</v>
      </c>
      <c r="K591" t="s">
        <v>293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71</v>
      </c>
      <c r="R591">
        <v>3</v>
      </c>
      <c r="S591">
        <f>SUM(Table2[[#This Row],[TotalMiles]:[Revenue]])</f>
        <v>2201</v>
      </c>
      <c r="T591" t="str">
        <f>IF(Table2[[#This Row],[Revenue]] &gt; 5000, "High Revenue", "")</f>
        <v/>
      </c>
      <c r="U591" t="str">
        <f t="shared" si="9"/>
        <v>SALTFAN</v>
      </c>
    </row>
    <row r="592" spans="1:21">
      <c r="A592">
        <v>10591</v>
      </c>
      <c r="B592">
        <v>1</v>
      </c>
      <c r="C592">
        <v>5</v>
      </c>
      <c r="D592" t="s">
        <v>531</v>
      </c>
      <c r="E592" t="s">
        <v>335</v>
      </c>
      <c r="F592" t="s">
        <v>88</v>
      </c>
      <c r="G592" t="s">
        <v>32</v>
      </c>
      <c r="H592">
        <v>7</v>
      </c>
      <c r="I592" t="s">
        <v>23</v>
      </c>
      <c r="J592" t="s">
        <v>24</v>
      </c>
      <c r="K592" t="s">
        <v>91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71</v>
      </c>
      <c r="R592">
        <v>4</v>
      </c>
      <c r="S592">
        <f>SUM(Table2[[#This Row],[TotalMiles]:[Revenue]])</f>
        <v>14181</v>
      </c>
      <c r="T592" t="str">
        <f>IF(Table2[[#This Row],[Revenue]] &gt; 5000, "High Revenue", "")</f>
        <v>High Revenue</v>
      </c>
      <c r="U592" t="str">
        <f t="shared" si="9"/>
        <v>JOYGREEN</v>
      </c>
    </row>
    <row r="593" spans="1:21">
      <c r="A593">
        <v>10592</v>
      </c>
      <c r="B593">
        <v>1</v>
      </c>
      <c r="C593">
        <v>4</v>
      </c>
      <c r="D593" t="s">
        <v>532</v>
      </c>
      <c r="E593" t="s">
        <v>37</v>
      </c>
      <c r="F593" t="s">
        <v>92</v>
      </c>
      <c r="G593" t="s">
        <v>26</v>
      </c>
      <c r="H593">
        <v>6</v>
      </c>
      <c r="I593" t="s">
        <v>60</v>
      </c>
      <c r="J593" t="s">
        <v>47</v>
      </c>
      <c r="K593" t="s">
        <v>244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71</v>
      </c>
      <c r="R593">
        <v>2</v>
      </c>
      <c r="S593">
        <f>SUM(Table2[[#This Row],[TotalMiles]:[Revenue]])</f>
        <v>-386</v>
      </c>
      <c r="T593" t="str">
        <f>IF(Table2[[#This Row],[Revenue]] &gt; 5000, "High Revenue", "")</f>
        <v/>
      </c>
      <c r="U593" t="str">
        <f t="shared" si="9"/>
        <v>DONELECTRICS</v>
      </c>
    </row>
    <row r="594" spans="1:21">
      <c r="A594">
        <v>10593</v>
      </c>
      <c r="B594">
        <v>2</v>
      </c>
      <c r="C594">
        <v>6</v>
      </c>
      <c r="D594" t="s">
        <v>535</v>
      </c>
      <c r="E594" t="s">
        <v>128</v>
      </c>
      <c r="F594" t="s">
        <v>96</v>
      </c>
      <c r="G594" t="s">
        <v>26</v>
      </c>
      <c r="H594">
        <v>10</v>
      </c>
      <c r="I594" t="s">
        <v>97</v>
      </c>
      <c r="J594" t="s">
        <v>34</v>
      </c>
      <c r="K594" t="s">
        <v>457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71</v>
      </c>
      <c r="R594">
        <v>10</v>
      </c>
      <c r="S594">
        <f>SUM(Table2[[#This Row],[TotalMiles]:[Revenue]])</f>
        <v>2741</v>
      </c>
      <c r="T594" t="str">
        <f>IF(Table2[[#This Row],[Revenue]] &gt; 5000, "High Revenue", "")</f>
        <v/>
      </c>
      <c r="U594" t="str">
        <f t="shared" si="9"/>
        <v>ICEDOX</v>
      </c>
    </row>
    <row r="595" spans="1:21">
      <c r="A595">
        <v>10594</v>
      </c>
      <c r="B595">
        <v>2</v>
      </c>
      <c r="C595">
        <v>8</v>
      </c>
      <c r="D595" t="s">
        <v>536</v>
      </c>
      <c r="E595" t="s">
        <v>202</v>
      </c>
      <c r="F595" t="s">
        <v>25</v>
      </c>
      <c r="G595" t="s">
        <v>26</v>
      </c>
      <c r="H595">
        <v>10</v>
      </c>
      <c r="I595" t="s">
        <v>55</v>
      </c>
      <c r="J595" t="s">
        <v>24</v>
      </c>
      <c r="K595" t="s">
        <v>85</v>
      </c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71</v>
      </c>
      <c r="R595">
        <v>3</v>
      </c>
      <c r="S595">
        <f>SUM(Table2[[#This Row],[TotalMiles]:[Revenue]])</f>
        <v>11878</v>
      </c>
      <c r="T595" t="str">
        <f>IF(Table2[[#This Row],[Revenue]] &gt; 5000, "High Revenue", "")</f>
        <v>High Revenue</v>
      </c>
      <c r="U595" t="str">
        <f t="shared" si="9"/>
        <v>NAMELECTRONICS</v>
      </c>
    </row>
    <row r="596" spans="1:21">
      <c r="A596">
        <v>10595</v>
      </c>
      <c r="B596">
        <v>2</v>
      </c>
      <c r="C596">
        <v>5</v>
      </c>
      <c r="D596" t="s">
        <v>537</v>
      </c>
      <c r="E596" t="s">
        <v>501</v>
      </c>
      <c r="F596" t="s">
        <v>69</v>
      </c>
      <c r="G596" t="s">
        <v>24</v>
      </c>
      <c r="H596">
        <v>2</v>
      </c>
      <c r="I596" t="s">
        <v>96</v>
      </c>
      <c r="J596" t="s">
        <v>26</v>
      </c>
      <c r="K596" t="s">
        <v>302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89</v>
      </c>
      <c r="R596">
        <v>10</v>
      </c>
      <c r="S596">
        <f>SUM(Table2[[#This Row],[TotalMiles]:[Revenue]])</f>
        <v>5800</v>
      </c>
      <c r="T596" t="str">
        <f>IF(Table2[[#This Row],[Revenue]] &gt; 5000, "High Revenue", "")</f>
        <v/>
      </c>
      <c r="U596" t="str">
        <f t="shared" si="9"/>
        <v>WARECITY</v>
      </c>
    </row>
    <row r="597" spans="1:21">
      <c r="A597">
        <v>10596</v>
      </c>
      <c r="B597">
        <v>1</v>
      </c>
      <c r="C597">
        <v>5</v>
      </c>
      <c r="D597" t="s">
        <v>539</v>
      </c>
      <c r="E597" t="s">
        <v>540</v>
      </c>
      <c r="F597" t="s">
        <v>107</v>
      </c>
      <c r="G597" t="s">
        <v>24</v>
      </c>
      <c r="H597">
        <v>1</v>
      </c>
      <c r="I597" t="s">
        <v>108</v>
      </c>
      <c r="J597" t="s">
        <v>109</v>
      </c>
      <c r="K597" t="s">
        <v>321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28</v>
      </c>
      <c r="R597">
        <v>3</v>
      </c>
      <c r="S597">
        <f>SUM(Table2[[#This Row],[TotalMiles]:[Revenue]])</f>
        <v>14084</v>
      </c>
      <c r="T597" t="str">
        <f>IF(Table2[[#This Row],[Revenue]] &gt; 5000, "High Revenue", "")</f>
        <v>High Revenue</v>
      </c>
      <c r="U597" t="str">
        <f t="shared" si="9"/>
        <v>DONREMLANE</v>
      </c>
    </row>
    <row r="598" spans="1:21">
      <c r="A598">
        <v>10597</v>
      </c>
      <c r="B598">
        <v>1</v>
      </c>
      <c r="C598">
        <v>8</v>
      </c>
      <c r="D598" t="s">
        <v>541</v>
      </c>
      <c r="E598" t="s">
        <v>433</v>
      </c>
      <c r="F598" t="s">
        <v>97</v>
      </c>
      <c r="G598" t="s">
        <v>34</v>
      </c>
      <c r="H598">
        <v>4</v>
      </c>
      <c r="I598" t="s">
        <v>92</v>
      </c>
      <c r="J598" t="s">
        <v>26</v>
      </c>
      <c r="K598" t="s">
        <v>457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28</v>
      </c>
      <c r="R598">
        <v>5</v>
      </c>
      <c r="S598">
        <f>SUM(Table2[[#This Row],[TotalMiles]:[Revenue]])</f>
        <v>13241</v>
      </c>
      <c r="T598" t="str">
        <f>IF(Table2[[#This Row],[Revenue]] &gt; 5000, "High Revenue", "")</f>
        <v>High Revenue</v>
      </c>
      <c r="U598" t="str">
        <f t="shared" si="9"/>
        <v>GANZLANE</v>
      </c>
    </row>
    <row r="599" spans="1:21">
      <c r="A599">
        <v>10598</v>
      </c>
      <c r="B599">
        <v>1</v>
      </c>
      <c r="C599">
        <v>7</v>
      </c>
      <c r="D599" t="s">
        <v>542</v>
      </c>
      <c r="E599" t="s">
        <v>371</v>
      </c>
      <c r="F599" t="s">
        <v>38</v>
      </c>
      <c r="G599" t="s">
        <v>34</v>
      </c>
      <c r="H599">
        <v>3</v>
      </c>
      <c r="I599" t="s">
        <v>42</v>
      </c>
      <c r="J599" t="s">
        <v>34</v>
      </c>
      <c r="K599" t="s">
        <v>376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28</v>
      </c>
      <c r="R599">
        <v>10</v>
      </c>
      <c r="S599">
        <f>SUM(Table2[[#This Row],[TotalMiles]:[Revenue]])</f>
        <v>18122</v>
      </c>
      <c r="T599" t="str">
        <f>IF(Table2[[#This Row],[Revenue]] &gt; 5000, "High Revenue", "")</f>
        <v>High Revenue</v>
      </c>
      <c r="U599" t="str">
        <f t="shared" si="9"/>
        <v>STREETLAM</v>
      </c>
    </row>
    <row r="600" spans="1:21">
      <c r="A600">
        <v>10599</v>
      </c>
      <c r="B600">
        <v>2</v>
      </c>
      <c r="C600">
        <v>8</v>
      </c>
      <c r="D600" t="s">
        <v>544</v>
      </c>
      <c r="E600" t="s">
        <v>408</v>
      </c>
      <c r="F600" t="s">
        <v>74</v>
      </c>
      <c r="G600" t="s">
        <v>24</v>
      </c>
      <c r="H600">
        <v>8</v>
      </c>
      <c r="I600" t="s">
        <v>107</v>
      </c>
      <c r="J600" t="s">
        <v>24</v>
      </c>
      <c r="K600" t="s">
        <v>390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71</v>
      </c>
      <c r="R600">
        <v>1</v>
      </c>
      <c r="S600">
        <f>SUM(Table2[[#This Row],[TotalMiles]:[Revenue]])</f>
        <v>7703</v>
      </c>
      <c r="T600" t="str">
        <f>IF(Table2[[#This Row],[Revenue]] &gt; 5000, "High Revenue", "")</f>
        <v/>
      </c>
      <c r="U600" t="str">
        <f t="shared" si="9"/>
        <v>TONSANHIGH</v>
      </c>
    </row>
    <row r="601" spans="1:21">
      <c r="A601">
        <v>10600</v>
      </c>
      <c r="B601">
        <v>2</v>
      </c>
      <c r="C601">
        <v>7</v>
      </c>
      <c r="D601" t="s">
        <v>546</v>
      </c>
      <c r="E601" t="s">
        <v>322</v>
      </c>
      <c r="F601" t="s">
        <v>108</v>
      </c>
      <c r="G601" t="s">
        <v>109</v>
      </c>
      <c r="H601">
        <v>10</v>
      </c>
      <c r="I601" t="s">
        <v>88</v>
      </c>
      <c r="J601" t="s">
        <v>32</v>
      </c>
      <c r="K601" t="s">
        <v>502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71</v>
      </c>
      <c r="R601">
        <v>4</v>
      </c>
      <c r="S601">
        <f>SUM(Table2[[#This Row],[TotalMiles]:[Revenue]])</f>
        <v>6332</v>
      </c>
      <c r="T601" t="str">
        <f>IF(Table2[[#This Row],[Revenue]] &gt; 5000, "High Revenue", "")</f>
        <v/>
      </c>
      <c r="U601" t="str">
        <f t="shared" si="9"/>
        <v>SILICONCORE</v>
      </c>
    </row>
    <row r="602" spans="1:21">
      <c r="A602">
        <v>10601</v>
      </c>
      <c r="B602">
        <v>1</v>
      </c>
      <c r="C602">
        <v>6</v>
      </c>
      <c r="D602" t="s">
        <v>547</v>
      </c>
      <c r="E602" t="s">
        <v>335</v>
      </c>
      <c r="F602" t="s">
        <v>23</v>
      </c>
      <c r="G602" t="s">
        <v>24</v>
      </c>
      <c r="H602">
        <v>2</v>
      </c>
      <c r="I602" t="s">
        <v>25</v>
      </c>
      <c r="J602" t="s">
        <v>26</v>
      </c>
      <c r="K602" t="s">
        <v>438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28</v>
      </c>
      <c r="R602">
        <v>7</v>
      </c>
      <c r="S602">
        <f>SUM(Table2[[#This Row],[TotalMiles]:[Revenue]])</f>
        <v>12920</v>
      </c>
      <c r="T602" t="str">
        <f>IF(Table2[[#This Row],[Revenue]] &gt; 5000, "High Revenue", "")</f>
        <v>High Revenue</v>
      </c>
      <c r="U602" t="str">
        <f t="shared" si="9"/>
        <v>DAN-HIGH</v>
      </c>
    </row>
    <row r="603" spans="1:21">
      <c r="A603">
        <v>10602</v>
      </c>
      <c r="B603">
        <v>2</v>
      </c>
      <c r="C603">
        <v>6</v>
      </c>
      <c r="D603" t="s">
        <v>548</v>
      </c>
      <c r="E603" t="s">
        <v>463</v>
      </c>
      <c r="F603" t="s">
        <v>31</v>
      </c>
      <c r="G603" t="s">
        <v>32</v>
      </c>
      <c r="H603">
        <v>2</v>
      </c>
      <c r="I603" t="s">
        <v>33</v>
      </c>
      <c r="J603" t="s">
        <v>34</v>
      </c>
      <c r="K603" t="s">
        <v>258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28</v>
      </c>
      <c r="R603">
        <v>4</v>
      </c>
      <c r="S603">
        <f>SUM(Table2[[#This Row],[TotalMiles]:[Revenue]])</f>
        <v>2700</v>
      </c>
      <c r="T603" t="str">
        <f>IF(Table2[[#This Row],[Revenue]] &gt; 5000, "High Revenue", "")</f>
        <v/>
      </c>
      <c r="U603" t="str">
        <f t="shared" si="9"/>
        <v>JOBTECHNOLOGY</v>
      </c>
    </row>
    <row r="604" spans="1:21">
      <c r="A604">
        <v>10603</v>
      </c>
      <c r="B604">
        <v>2</v>
      </c>
      <c r="C604">
        <v>6</v>
      </c>
      <c r="D604" t="s">
        <v>549</v>
      </c>
      <c r="E604" t="s">
        <v>534</v>
      </c>
      <c r="F604" t="s">
        <v>33</v>
      </c>
      <c r="G604" t="s">
        <v>34</v>
      </c>
      <c r="H604">
        <v>4</v>
      </c>
      <c r="I604" t="s">
        <v>38</v>
      </c>
      <c r="J604" t="s">
        <v>34</v>
      </c>
      <c r="K604" t="s">
        <v>266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28</v>
      </c>
      <c r="R604">
        <v>10</v>
      </c>
      <c r="S604">
        <f>SUM(Table2[[#This Row],[TotalMiles]:[Revenue]])</f>
        <v>4977</v>
      </c>
      <c r="T604" t="str">
        <f>IF(Table2[[#This Row],[Revenue]] &gt; 5000, "High Revenue", "")</f>
        <v/>
      </c>
      <c r="U604" t="str">
        <f t="shared" si="9"/>
        <v>DALTRON</v>
      </c>
    </row>
    <row r="605" spans="1:21">
      <c r="A605">
        <v>10604</v>
      </c>
      <c r="B605">
        <v>1</v>
      </c>
      <c r="C605">
        <v>6</v>
      </c>
      <c r="D605" t="s">
        <v>550</v>
      </c>
      <c r="E605" t="s">
        <v>59</v>
      </c>
      <c r="F605" t="s">
        <v>42</v>
      </c>
      <c r="G605" t="s">
        <v>34</v>
      </c>
      <c r="H605">
        <v>3</v>
      </c>
      <c r="I605" t="s">
        <v>43</v>
      </c>
      <c r="J605" t="s">
        <v>34</v>
      </c>
      <c r="K605" t="s">
        <v>353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28</v>
      </c>
      <c r="R605">
        <v>6</v>
      </c>
      <c r="S605">
        <f>SUM(Table2[[#This Row],[TotalMiles]:[Revenue]])</f>
        <v>5124</v>
      </c>
      <c r="T605" t="str">
        <f>IF(Table2[[#This Row],[Revenue]] &gt; 5000, "High Revenue", "")</f>
        <v/>
      </c>
      <c r="U605" t="str">
        <f t="shared" si="9"/>
        <v>Y-STRIP</v>
      </c>
    </row>
    <row r="606" spans="1:21">
      <c r="A606">
        <v>10605</v>
      </c>
      <c r="B606">
        <v>1</v>
      </c>
      <c r="C606">
        <v>5</v>
      </c>
      <c r="D606" t="s">
        <v>551</v>
      </c>
      <c r="E606" t="s">
        <v>22</v>
      </c>
      <c r="F606" t="s">
        <v>46</v>
      </c>
      <c r="G606" t="s">
        <v>47</v>
      </c>
      <c r="H606">
        <v>2</v>
      </c>
      <c r="I606" t="s">
        <v>48</v>
      </c>
      <c r="J606" t="s">
        <v>34</v>
      </c>
      <c r="K606" t="s">
        <v>625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28</v>
      </c>
      <c r="R606">
        <v>7</v>
      </c>
      <c r="S606">
        <f>SUM(Table2[[#This Row],[TotalMiles]:[Revenue]])</f>
        <v>3756</v>
      </c>
      <c r="T606" t="str">
        <f>IF(Table2[[#This Row],[Revenue]] &gt; 5000, "High Revenue", "")</f>
        <v/>
      </c>
      <c r="U606" t="str">
        <f t="shared" si="9"/>
        <v>DANFAN</v>
      </c>
    </row>
    <row r="607" spans="1:21">
      <c r="A607">
        <v>10606</v>
      </c>
      <c r="B607">
        <v>2</v>
      </c>
      <c r="C607">
        <v>6</v>
      </c>
      <c r="D607" t="s">
        <v>552</v>
      </c>
      <c r="E607" t="s">
        <v>286</v>
      </c>
      <c r="F607" t="s">
        <v>48</v>
      </c>
      <c r="G607" t="s">
        <v>34</v>
      </c>
      <c r="H607">
        <v>3</v>
      </c>
      <c r="I607" t="s">
        <v>51</v>
      </c>
      <c r="J607" t="s">
        <v>34</v>
      </c>
      <c r="K607" t="s">
        <v>413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28</v>
      </c>
      <c r="R607">
        <v>2</v>
      </c>
      <c r="S607">
        <f>SUM(Table2[[#This Row],[TotalMiles]:[Revenue]])</f>
        <v>17267</v>
      </c>
      <c r="T607" t="str">
        <f>IF(Table2[[#This Row],[Revenue]] &gt; 5000, "High Revenue", "")</f>
        <v>High Revenue</v>
      </c>
      <c r="U607" t="str">
        <f t="shared" si="9"/>
        <v>PLUSTAXON</v>
      </c>
    </row>
    <row r="608" spans="1:21">
      <c r="A608">
        <v>10607</v>
      </c>
      <c r="B608">
        <v>1</v>
      </c>
      <c r="C608">
        <v>5</v>
      </c>
      <c r="D608" t="s">
        <v>553</v>
      </c>
      <c r="E608" t="s">
        <v>224</v>
      </c>
      <c r="F608" t="s">
        <v>55</v>
      </c>
      <c r="G608" t="s">
        <v>24</v>
      </c>
      <c r="H608">
        <v>3</v>
      </c>
      <c r="I608" t="s">
        <v>56</v>
      </c>
      <c r="J608" t="s">
        <v>47</v>
      </c>
      <c r="K608" t="s">
        <v>164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28</v>
      </c>
      <c r="R608">
        <v>3</v>
      </c>
      <c r="S608">
        <f>SUM(Table2[[#This Row],[TotalMiles]:[Revenue]])</f>
        <v>6715</v>
      </c>
      <c r="T608" t="str">
        <f>IF(Table2[[#This Row],[Revenue]] &gt; 5000, "High Revenue", "")</f>
        <v/>
      </c>
      <c r="U608" t="str">
        <f t="shared" si="9"/>
        <v>TRUEBAM</v>
      </c>
    </row>
    <row r="609" spans="1:21">
      <c r="A609">
        <v>10608</v>
      </c>
      <c r="B609">
        <v>2</v>
      </c>
      <c r="C609">
        <v>4</v>
      </c>
      <c r="D609" t="s">
        <v>554</v>
      </c>
      <c r="E609" t="s">
        <v>210</v>
      </c>
      <c r="F609" t="s">
        <v>60</v>
      </c>
      <c r="G609" t="s">
        <v>47</v>
      </c>
      <c r="H609">
        <v>1</v>
      </c>
      <c r="I609" t="s">
        <v>31</v>
      </c>
      <c r="J609" t="s">
        <v>32</v>
      </c>
      <c r="K609" t="s">
        <v>356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28</v>
      </c>
      <c r="R609">
        <v>3</v>
      </c>
      <c r="S609">
        <f>SUM(Table2[[#This Row],[TotalMiles]:[Revenue]])</f>
        <v>1179</v>
      </c>
      <c r="T609" t="str">
        <f>IF(Table2[[#This Row],[Revenue]] &gt; 5000, "High Revenue", "")</f>
        <v/>
      </c>
      <c r="U609" t="str">
        <f t="shared" si="9"/>
        <v>TRIOOTITY</v>
      </c>
    </row>
    <row r="610" spans="1:21">
      <c r="A610">
        <v>10609</v>
      </c>
      <c r="B610">
        <v>1</v>
      </c>
      <c r="C610">
        <v>4</v>
      </c>
      <c r="D610" t="s">
        <v>555</v>
      </c>
      <c r="E610" t="s">
        <v>163</v>
      </c>
      <c r="F610" t="s">
        <v>64</v>
      </c>
      <c r="G610" t="s">
        <v>34</v>
      </c>
      <c r="H610">
        <v>2</v>
      </c>
      <c r="I610" t="s">
        <v>65</v>
      </c>
      <c r="J610" t="s">
        <v>32</v>
      </c>
      <c r="K610" t="s">
        <v>623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28</v>
      </c>
      <c r="R610">
        <v>4</v>
      </c>
      <c r="S610">
        <f>SUM(Table2[[#This Row],[TotalMiles]:[Revenue]])</f>
        <v>294</v>
      </c>
      <c r="T610" t="str">
        <f>IF(Table2[[#This Row],[Revenue]] &gt; 5000, "High Revenue", "")</f>
        <v/>
      </c>
      <c r="U610" t="str">
        <f t="shared" si="9"/>
        <v>KONKNIX</v>
      </c>
    </row>
    <row r="611" spans="1:21">
      <c r="A611">
        <v>10610</v>
      </c>
      <c r="B611">
        <v>2</v>
      </c>
      <c r="C611">
        <v>4</v>
      </c>
      <c r="D611" t="s">
        <v>557</v>
      </c>
      <c r="E611" t="s">
        <v>429</v>
      </c>
      <c r="F611" t="s">
        <v>56</v>
      </c>
      <c r="G611" t="s">
        <v>47</v>
      </c>
      <c r="H611">
        <v>10</v>
      </c>
      <c r="I611" t="s">
        <v>69</v>
      </c>
      <c r="J611" t="s">
        <v>24</v>
      </c>
      <c r="K611" t="s">
        <v>495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71</v>
      </c>
      <c r="R611">
        <v>3</v>
      </c>
      <c r="S611">
        <f>SUM(Table2[[#This Row],[TotalMiles]:[Revenue]])</f>
        <v>16858</v>
      </c>
      <c r="T611" t="str">
        <f>IF(Table2[[#This Row],[Revenue]] &gt; 5000, "High Revenue", "")</f>
        <v>High Revenue</v>
      </c>
      <c r="U611" t="str">
        <f t="shared" si="9"/>
        <v>DONGBASE</v>
      </c>
    </row>
    <row r="612" spans="1:21">
      <c r="A612">
        <v>10611</v>
      </c>
      <c r="B612">
        <v>1</v>
      </c>
      <c r="C612">
        <v>8</v>
      </c>
      <c r="D612" t="s">
        <v>558</v>
      </c>
      <c r="E612" t="s">
        <v>54</v>
      </c>
      <c r="F612" t="s">
        <v>65</v>
      </c>
      <c r="G612" t="s">
        <v>32</v>
      </c>
      <c r="H612">
        <v>7</v>
      </c>
      <c r="I612" t="s">
        <v>74</v>
      </c>
      <c r="J612" t="s">
        <v>24</v>
      </c>
      <c r="K612" t="s">
        <v>623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71</v>
      </c>
      <c r="R612">
        <v>8</v>
      </c>
      <c r="S612">
        <f>SUM(Table2[[#This Row],[TotalMiles]:[Revenue]])</f>
        <v>13719</v>
      </c>
      <c r="T612" t="str">
        <f>IF(Table2[[#This Row],[Revenue]] &gt; 5000, "High Revenue", "")</f>
        <v>High Revenue</v>
      </c>
      <c r="U612" t="str">
        <f t="shared" si="9"/>
        <v>HOWELECTRICS</v>
      </c>
    </row>
    <row r="613" spans="1:21">
      <c r="A613">
        <v>10612</v>
      </c>
      <c r="B613">
        <v>1</v>
      </c>
      <c r="C613">
        <v>5</v>
      </c>
      <c r="D613" t="s">
        <v>559</v>
      </c>
      <c r="E613" t="s">
        <v>219</v>
      </c>
      <c r="F613" t="s">
        <v>78</v>
      </c>
      <c r="G613" t="s">
        <v>32</v>
      </c>
      <c r="H613">
        <v>8</v>
      </c>
      <c r="I613" t="s">
        <v>64</v>
      </c>
      <c r="J613" t="s">
        <v>34</v>
      </c>
      <c r="K613" t="s">
        <v>243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71</v>
      </c>
      <c r="R613">
        <v>5</v>
      </c>
      <c r="S613">
        <f>SUM(Table2[[#This Row],[TotalMiles]:[Revenue]])</f>
        <v>829</v>
      </c>
      <c r="T613" t="str">
        <f>IF(Table2[[#This Row],[Revenue]] &gt; 5000, "High Revenue", "")</f>
        <v/>
      </c>
      <c r="U613" t="str">
        <f t="shared" si="9"/>
        <v>DINGFAX</v>
      </c>
    </row>
    <row r="614" spans="1:21">
      <c r="A614">
        <v>10613</v>
      </c>
      <c r="B614">
        <v>1</v>
      </c>
      <c r="C614">
        <v>5</v>
      </c>
      <c r="D614" t="s">
        <v>560</v>
      </c>
      <c r="E614" t="s">
        <v>41</v>
      </c>
      <c r="F614" t="s">
        <v>51</v>
      </c>
      <c r="G614" t="s">
        <v>34</v>
      </c>
      <c r="H614">
        <v>8</v>
      </c>
      <c r="I614" t="s">
        <v>46</v>
      </c>
      <c r="J614" t="s">
        <v>47</v>
      </c>
      <c r="K614" t="s">
        <v>342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71</v>
      </c>
      <c r="R614">
        <v>10</v>
      </c>
      <c r="S614">
        <f>SUM(Table2[[#This Row],[TotalMiles]:[Revenue]])</f>
        <v>14022</v>
      </c>
      <c r="T614" t="str">
        <f>IF(Table2[[#This Row],[Revenue]] &gt; 5000, "High Revenue", "")</f>
        <v>High Revenue</v>
      </c>
      <c r="U614" t="str">
        <f t="shared" si="9"/>
        <v>ZIMEX</v>
      </c>
    </row>
    <row r="615" spans="1:21">
      <c r="A615">
        <v>10614</v>
      </c>
      <c r="B615">
        <v>2</v>
      </c>
      <c r="C615">
        <v>4</v>
      </c>
      <c r="D615" t="s">
        <v>561</v>
      </c>
      <c r="E615" t="s">
        <v>41</v>
      </c>
      <c r="F615" t="s">
        <v>43</v>
      </c>
      <c r="G615" t="s">
        <v>34</v>
      </c>
      <c r="H615">
        <v>8</v>
      </c>
      <c r="I615" t="s">
        <v>78</v>
      </c>
      <c r="J615" t="s">
        <v>32</v>
      </c>
      <c r="K615" t="s">
        <v>85</v>
      </c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71</v>
      </c>
      <c r="R615">
        <v>10</v>
      </c>
      <c r="S615">
        <f>SUM(Table2[[#This Row],[TotalMiles]:[Revenue]])</f>
        <v>3265</v>
      </c>
      <c r="T615" t="str">
        <f>IF(Table2[[#This Row],[Revenue]] &gt; 5000, "High Revenue", "")</f>
        <v/>
      </c>
      <c r="U615" t="str">
        <f t="shared" si="9"/>
        <v>SAOCITY</v>
      </c>
    </row>
    <row r="616" spans="1:21">
      <c r="A616">
        <v>10615</v>
      </c>
      <c r="B616">
        <v>2</v>
      </c>
      <c r="C616">
        <v>8</v>
      </c>
      <c r="D616" t="s">
        <v>562</v>
      </c>
      <c r="E616" t="s">
        <v>212</v>
      </c>
      <c r="F616" t="s">
        <v>88</v>
      </c>
      <c r="G616" t="s">
        <v>32</v>
      </c>
      <c r="H616">
        <v>2</v>
      </c>
      <c r="I616" t="s">
        <v>23</v>
      </c>
      <c r="J616" t="s">
        <v>24</v>
      </c>
      <c r="K616" t="s">
        <v>355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89</v>
      </c>
      <c r="R616">
        <v>7</v>
      </c>
      <c r="S616">
        <f>SUM(Table2[[#This Row],[TotalMiles]:[Revenue]])</f>
        <v>2521</v>
      </c>
      <c r="T616" t="str">
        <f>IF(Table2[[#This Row],[Revenue]] &gt; 5000, "High Revenue", "")</f>
        <v/>
      </c>
      <c r="U616" t="str">
        <f t="shared" si="9"/>
        <v>JOYZIM</v>
      </c>
    </row>
    <row r="617" spans="1:21">
      <c r="A617">
        <v>10616</v>
      </c>
      <c r="B617">
        <v>1</v>
      </c>
      <c r="C617">
        <v>8</v>
      </c>
      <c r="D617" t="s">
        <v>563</v>
      </c>
      <c r="E617" t="s">
        <v>361</v>
      </c>
      <c r="F617" t="s">
        <v>92</v>
      </c>
      <c r="G617" t="s">
        <v>26</v>
      </c>
      <c r="H617">
        <v>3</v>
      </c>
      <c r="I617" t="s">
        <v>60</v>
      </c>
      <c r="J617" t="s">
        <v>47</v>
      </c>
      <c r="K617" t="s">
        <v>260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28</v>
      </c>
      <c r="R617">
        <v>1</v>
      </c>
      <c r="S617">
        <f>SUM(Table2[[#This Row],[TotalMiles]:[Revenue]])</f>
        <v>14828</v>
      </c>
      <c r="T617" t="str">
        <f>IF(Table2[[#This Row],[Revenue]] &gt; 5000, "High Revenue", "")</f>
        <v>High Revenue</v>
      </c>
      <c r="U617" t="str">
        <f t="shared" si="9"/>
        <v>SILVER-LINE</v>
      </c>
    </row>
    <row r="618" spans="1:21">
      <c r="A618">
        <v>10617</v>
      </c>
      <c r="B618">
        <v>2</v>
      </c>
      <c r="C618">
        <v>5</v>
      </c>
      <c r="D618" t="s">
        <v>564</v>
      </c>
      <c r="E618" t="s">
        <v>365</v>
      </c>
      <c r="F618" t="s">
        <v>96</v>
      </c>
      <c r="G618" t="s">
        <v>26</v>
      </c>
      <c r="H618">
        <v>2</v>
      </c>
      <c r="I618" t="s">
        <v>97</v>
      </c>
      <c r="J618" t="s">
        <v>34</v>
      </c>
      <c r="K618" t="s">
        <v>438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28</v>
      </c>
      <c r="R618">
        <v>6</v>
      </c>
      <c r="S618">
        <f>SUM(Table2[[#This Row],[TotalMiles]:[Revenue]])</f>
        <v>15796</v>
      </c>
      <c r="T618" t="str">
        <f>IF(Table2[[#This Row],[Revenue]] &gt; 5000, "High Revenue", "")</f>
        <v>High Revenue</v>
      </c>
      <c r="U618" t="str">
        <f t="shared" si="9"/>
        <v>UNA-PHASE</v>
      </c>
    </row>
    <row r="619" spans="1:21">
      <c r="A619">
        <v>10618</v>
      </c>
      <c r="B619">
        <v>2</v>
      </c>
      <c r="C619">
        <v>7</v>
      </c>
      <c r="D619" t="s">
        <v>565</v>
      </c>
      <c r="E619" t="s">
        <v>327</v>
      </c>
      <c r="F619" t="s">
        <v>25</v>
      </c>
      <c r="G619" t="s">
        <v>26</v>
      </c>
      <c r="H619">
        <v>4</v>
      </c>
      <c r="I619" t="s">
        <v>55</v>
      </c>
      <c r="J619" t="s">
        <v>24</v>
      </c>
      <c r="K619" t="s">
        <v>128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28</v>
      </c>
      <c r="R619">
        <v>4</v>
      </c>
      <c r="S619">
        <f>SUM(Table2[[#This Row],[TotalMiles]:[Revenue]])</f>
        <v>10203</v>
      </c>
      <c r="T619" t="str">
        <f>IF(Table2[[#This Row],[Revenue]] &gt; 5000, "High Revenue", "")</f>
        <v/>
      </c>
      <c r="U619" t="str">
        <f t="shared" si="9"/>
        <v>CONDEXON</v>
      </c>
    </row>
    <row r="620" spans="1:21">
      <c r="A620">
        <v>10619</v>
      </c>
      <c r="B620">
        <v>1</v>
      </c>
      <c r="C620">
        <v>5</v>
      </c>
      <c r="D620" t="s">
        <v>566</v>
      </c>
      <c r="E620" t="s">
        <v>199</v>
      </c>
      <c r="F620" t="s">
        <v>69</v>
      </c>
      <c r="G620" t="s">
        <v>24</v>
      </c>
      <c r="H620">
        <v>8</v>
      </c>
      <c r="I620" t="s">
        <v>96</v>
      </c>
      <c r="J620" t="s">
        <v>26</v>
      </c>
      <c r="K620" t="s">
        <v>229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71</v>
      </c>
      <c r="R620">
        <v>4</v>
      </c>
      <c r="S620">
        <f>SUM(Table2[[#This Row],[TotalMiles]:[Revenue]])</f>
        <v>907</v>
      </c>
      <c r="T620" t="str">
        <f>IF(Table2[[#This Row],[Revenue]] &gt; 5000, "High Revenue", "")</f>
        <v/>
      </c>
      <c r="U620" t="str">
        <f t="shared" si="9"/>
        <v>ROUNDLAM</v>
      </c>
    </row>
    <row r="621" spans="1:21">
      <c r="A621">
        <v>10620</v>
      </c>
      <c r="B621">
        <v>2</v>
      </c>
      <c r="C621">
        <v>7</v>
      </c>
      <c r="D621" t="s">
        <v>567</v>
      </c>
      <c r="E621" t="s">
        <v>344</v>
      </c>
      <c r="F621" t="s">
        <v>107</v>
      </c>
      <c r="G621" t="s">
        <v>24</v>
      </c>
      <c r="H621">
        <v>10</v>
      </c>
      <c r="I621" t="s">
        <v>108</v>
      </c>
      <c r="J621" t="s">
        <v>109</v>
      </c>
      <c r="K621" t="s">
        <v>142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71</v>
      </c>
      <c r="R621">
        <v>1</v>
      </c>
      <c r="S621">
        <f>SUM(Table2[[#This Row],[TotalMiles]:[Revenue]])</f>
        <v>12132</v>
      </c>
      <c r="T621" t="str">
        <f>IF(Table2[[#This Row],[Revenue]] &gt; 5000, "High Revenue", "")</f>
        <v>High Revenue</v>
      </c>
      <c r="U621" t="str">
        <f t="shared" si="9"/>
        <v>CANPHASE</v>
      </c>
    </row>
    <row r="622" spans="1:21">
      <c r="A622">
        <v>10621</v>
      </c>
      <c r="B622">
        <v>2</v>
      </c>
      <c r="C622">
        <v>6</v>
      </c>
      <c r="D622" t="s">
        <v>568</v>
      </c>
      <c r="E622" t="s">
        <v>626</v>
      </c>
      <c r="F622" t="s">
        <v>97</v>
      </c>
      <c r="G622" t="s">
        <v>34</v>
      </c>
      <c r="H622">
        <v>1</v>
      </c>
      <c r="I622" t="s">
        <v>92</v>
      </c>
      <c r="J622" t="s">
        <v>26</v>
      </c>
      <c r="K622" t="s">
        <v>626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28</v>
      </c>
      <c r="R622">
        <v>5</v>
      </c>
      <c r="S622">
        <f>SUM(Table2[[#This Row],[TotalMiles]:[Revenue]])</f>
        <v>6436</v>
      </c>
      <c r="T622" t="str">
        <f>IF(Table2[[#This Row],[Revenue]] &gt; 5000, "High Revenue", "")</f>
        <v/>
      </c>
      <c r="U622" t="str">
        <f t="shared" si="9"/>
        <v>BETAITY</v>
      </c>
    </row>
    <row r="623" spans="1:21">
      <c r="A623">
        <v>10622</v>
      </c>
      <c r="B623">
        <v>2</v>
      </c>
      <c r="C623">
        <v>6</v>
      </c>
      <c r="D623" t="s">
        <v>569</v>
      </c>
      <c r="E623" t="s">
        <v>167</v>
      </c>
      <c r="F623" t="s">
        <v>38</v>
      </c>
      <c r="G623" t="s">
        <v>34</v>
      </c>
      <c r="H623">
        <v>3</v>
      </c>
      <c r="I623" t="s">
        <v>42</v>
      </c>
      <c r="J623" t="s">
        <v>34</v>
      </c>
      <c r="K623" t="s">
        <v>293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28</v>
      </c>
      <c r="R623">
        <v>6</v>
      </c>
      <c r="S623">
        <f>SUM(Table2[[#This Row],[TotalMiles]:[Revenue]])</f>
        <v>14551</v>
      </c>
      <c r="T623" t="str">
        <f>IF(Table2[[#This Row],[Revenue]] &gt; 5000, "High Revenue", "")</f>
        <v>High Revenue</v>
      </c>
      <c r="U623" t="str">
        <f t="shared" si="9"/>
        <v>JAYDOX</v>
      </c>
    </row>
    <row r="624" spans="1:21">
      <c r="A624">
        <v>10623</v>
      </c>
      <c r="B624">
        <v>2</v>
      </c>
      <c r="C624">
        <v>8</v>
      </c>
      <c r="D624" t="s">
        <v>571</v>
      </c>
      <c r="E624" t="s">
        <v>452</v>
      </c>
      <c r="F624" t="s">
        <v>74</v>
      </c>
      <c r="G624" t="s">
        <v>24</v>
      </c>
      <c r="H624">
        <v>3</v>
      </c>
      <c r="I624" t="s">
        <v>107</v>
      </c>
      <c r="J624" t="s">
        <v>24</v>
      </c>
      <c r="K624" t="s">
        <v>340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28</v>
      </c>
      <c r="R624">
        <v>4</v>
      </c>
      <c r="S624">
        <f>SUM(Table2[[#This Row],[TotalMiles]:[Revenue]])</f>
        <v>15160</v>
      </c>
      <c r="T624" t="str">
        <f>IF(Table2[[#This Row],[Revenue]] &gt; 5000, "High Revenue", "")</f>
        <v>High Revenue</v>
      </c>
      <c r="U624" t="str">
        <f t="shared" si="9"/>
        <v>O-TOM</v>
      </c>
    </row>
    <row r="625" spans="1:21">
      <c r="A625">
        <v>10624</v>
      </c>
      <c r="B625">
        <v>1</v>
      </c>
      <c r="C625">
        <v>6</v>
      </c>
      <c r="D625" t="s">
        <v>572</v>
      </c>
      <c r="E625" t="s">
        <v>66</v>
      </c>
      <c r="F625" t="s">
        <v>108</v>
      </c>
      <c r="G625" t="s">
        <v>109</v>
      </c>
      <c r="H625">
        <v>1</v>
      </c>
      <c r="I625" t="s">
        <v>88</v>
      </c>
      <c r="J625" t="s">
        <v>32</v>
      </c>
      <c r="K625" t="s">
        <v>186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28</v>
      </c>
      <c r="R625">
        <v>5</v>
      </c>
      <c r="S625">
        <f>SUM(Table2[[#This Row],[TotalMiles]:[Revenue]])</f>
        <v>17885</v>
      </c>
      <c r="T625" t="str">
        <f>IF(Table2[[#This Row],[Revenue]] &gt; 5000, "High Revenue", "")</f>
        <v>High Revenue</v>
      </c>
      <c r="U625" t="str">
        <f t="shared" si="9"/>
        <v>CANEX</v>
      </c>
    </row>
    <row r="626" spans="1:21">
      <c r="A626">
        <v>10625</v>
      </c>
      <c r="B626">
        <v>1</v>
      </c>
      <c r="C626">
        <v>7</v>
      </c>
      <c r="D626" t="s">
        <v>573</v>
      </c>
      <c r="E626" t="s">
        <v>356</v>
      </c>
      <c r="F626" t="s">
        <v>23</v>
      </c>
      <c r="G626" t="s">
        <v>24</v>
      </c>
      <c r="H626">
        <v>2</v>
      </c>
      <c r="I626" t="s">
        <v>25</v>
      </c>
      <c r="J626" t="s">
        <v>26</v>
      </c>
      <c r="K626" t="s">
        <v>136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28</v>
      </c>
      <c r="R626">
        <v>8</v>
      </c>
      <c r="S626">
        <f>SUM(Table2[[#This Row],[TotalMiles]:[Revenue]])</f>
        <v>5915</v>
      </c>
      <c r="T626" t="str">
        <f>IF(Table2[[#This Row],[Revenue]] &gt; 5000, "High Revenue", "")</f>
        <v/>
      </c>
      <c r="U626" t="str">
        <f t="shared" si="9"/>
        <v>VILLAHOUSE</v>
      </c>
    </row>
    <row r="627" spans="1:21">
      <c r="A627">
        <v>10626</v>
      </c>
      <c r="B627">
        <v>1</v>
      </c>
      <c r="C627">
        <v>5</v>
      </c>
      <c r="D627" t="s">
        <v>574</v>
      </c>
      <c r="E627" t="s">
        <v>457</v>
      </c>
      <c r="F627" t="s">
        <v>31</v>
      </c>
      <c r="G627" t="s">
        <v>32</v>
      </c>
      <c r="H627">
        <v>1</v>
      </c>
      <c r="I627" t="s">
        <v>33</v>
      </c>
      <c r="J627" t="s">
        <v>34</v>
      </c>
      <c r="K627" t="s">
        <v>275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28</v>
      </c>
      <c r="R627">
        <v>5</v>
      </c>
      <c r="S627">
        <f>SUM(Table2[[#This Row],[TotalMiles]:[Revenue]])</f>
        <v>3219</v>
      </c>
      <c r="T627" t="str">
        <f>IF(Table2[[#This Row],[Revenue]] &gt; 5000, "High Revenue", "")</f>
        <v/>
      </c>
      <c r="U627" t="str">
        <f t="shared" si="9"/>
        <v>TEMPFAN</v>
      </c>
    </row>
    <row r="628" spans="1:21">
      <c r="A628">
        <v>10627</v>
      </c>
      <c r="B628">
        <v>1</v>
      </c>
      <c r="C628">
        <v>8</v>
      </c>
      <c r="D628" t="s">
        <v>575</v>
      </c>
      <c r="E628" t="s">
        <v>22</v>
      </c>
      <c r="F628" t="s">
        <v>33</v>
      </c>
      <c r="G628" t="s">
        <v>34</v>
      </c>
      <c r="H628">
        <v>4</v>
      </c>
      <c r="I628" t="s">
        <v>38</v>
      </c>
      <c r="J628" t="s">
        <v>34</v>
      </c>
      <c r="K628" t="s">
        <v>194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28</v>
      </c>
      <c r="R628">
        <v>2</v>
      </c>
      <c r="S628">
        <f>SUM(Table2[[#This Row],[TotalMiles]:[Revenue]])</f>
        <v>7595</v>
      </c>
      <c r="T628" t="str">
        <f>IF(Table2[[#This Row],[Revenue]] &gt; 5000, "High Revenue", "")</f>
        <v/>
      </c>
      <c r="U628" t="str">
        <f t="shared" si="9"/>
        <v>VIVAZIM</v>
      </c>
    </row>
    <row r="629" spans="1:21">
      <c r="A629">
        <v>10628</v>
      </c>
      <c r="B629">
        <v>1</v>
      </c>
      <c r="C629">
        <v>6</v>
      </c>
      <c r="D629" t="s">
        <v>576</v>
      </c>
      <c r="E629" t="s">
        <v>104</v>
      </c>
      <c r="F629" t="s">
        <v>42</v>
      </c>
      <c r="G629" t="s">
        <v>34</v>
      </c>
      <c r="H629">
        <v>3</v>
      </c>
      <c r="I629" t="s">
        <v>43</v>
      </c>
      <c r="J629" t="s">
        <v>34</v>
      </c>
      <c r="K629" t="s">
        <v>483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28</v>
      </c>
      <c r="R629">
        <v>4</v>
      </c>
      <c r="S629">
        <f>SUM(Table2[[#This Row],[TotalMiles]:[Revenue]])</f>
        <v>8577</v>
      </c>
      <c r="T629" t="str">
        <f>IF(Table2[[#This Row],[Revenue]] &gt; 5000, "High Revenue", "")</f>
        <v/>
      </c>
      <c r="U629" t="str">
        <f t="shared" si="9"/>
        <v>CITYDEXON</v>
      </c>
    </row>
    <row r="630" spans="1:21">
      <c r="A630">
        <v>10629</v>
      </c>
      <c r="B630">
        <v>1</v>
      </c>
      <c r="C630">
        <v>5</v>
      </c>
      <c r="D630" t="s">
        <v>578</v>
      </c>
      <c r="E630" t="s">
        <v>200</v>
      </c>
      <c r="F630" t="s">
        <v>46</v>
      </c>
      <c r="G630" t="s">
        <v>47</v>
      </c>
      <c r="H630">
        <v>2</v>
      </c>
      <c r="I630" t="s">
        <v>48</v>
      </c>
      <c r="J630" t="s">
        <v>34</v>
      </c>
      <c r="K630" t="s">
        <v>229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28</v>
      </c>
      <c r="R630">
        <v>4</v>
      </c>
      <c r="S630">
        <f>SUM(Table2[[#This Row],[TotalMiles]:[Revenue]])</f>
        <v>4342</v>
      </c>
      <c r="T630" t="str">
        <f>IF(Table2[[#This Row],[Revenue]] &gt; 5000, "High Revenue", "")</f>
        <v/>
      </c>
      <c r="U630" t="str">
        <f t="shared" si="9"/>
        <v>ITTAM</v>
      </c>
    </row>
    <row r="631" spans="1:21">
      <c r="A631">
        <v>10630</v>
      </c>
      <c r="B631">
        <v>2</v>
      </c>
      <c r="C631">
        <v>5</v>
      </c>
      <c r="D631" t="s">
        <v>579</v>
      </c>
      <c r="E631" t="s">
        <v>277</v>
      </c>
      <c r="F631" t="s">
        <v>48</v>
      </c>
      <c r="G631" t="s">
        <v>34</v>
      </c>
      <c r="H631">
        <v>10</v>
      </c>
      <c r="I631" t="s">
        <v>51</v>
      </c>
      <c r="J631" t="s">
        <v>34</v>
      </c>
      <c r="K631" t="s">
        <v>358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71</v>
      </c>
      <c r="R631">
        <v>9</v>
      </c>
      <c r="S631">
        <f>SUM(Table2[[#This Row],[TotalMiles]:[Revenue]])</f>
        <v>6238</v>
      </c>
      <c r="T631" t="str">
        <f>IF(Table2[[#This Row],[Revenue]] &gt; 5000, "High Revenue", "")</f>
        <v/>
      </c>
      <c r="U631" t="str">
        <f t="shared" si="9"/>
        <v>SALTLAB</v>
      </c>
    </row>
    <row r="632" spans="1:21">
      <c r="A632">
        <v>10631</v>
      </c>
      <c r="B632">
        <v>1</v>
      </c>
      <c r="C632">
        <v>4</v>
      </c>
      <c r="D632" t="s">
        <v>580</v>
      </c>
      <c r="E632" t="s">
        <v>407</v>
      </c>
      <c r="F632" t="s">
        <v>55</v>
      </c>
      <c r="G632" t="s">
        <v>24</v>
      </c>
      <c r="H632">
        <v>5</v>
      </c>
      <c r="I632" t="s">
        <v>56</v>
      </c>
      <c r="J632" t="s">
        <v>47</v>
      </c>
      <c r="K632" t="s">
        <v>495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71</v>
      </c>
      <c r="R632">
        <v>8</v>
      </c>
      <c r="S632">
        <f>SUM(Table2[[#This Row],[TotalMiles]:[Revenue]])</f>
        <v>12063</v>
      </c>
      <c r="T632" t="str">
        <f>IF(Table2[[#This Row],[Revenue]] &gt; 5000, "High Revenue", "")</f>
        <v/>
      </c>
      <c r="U632" t="str">
        <f t="shared" si="9"/>
        <v>CONEHOTICE</v>
      </c>
    </row>
    <row r="633" spans="1:21">
      <c r="A633">
        <v>10632</v>
      </c>
      <c r="B633">
        <v>1</v>
      </c>
      <c r="C633">
        <v>4</v>
      </c>
      <c r="D633" t="s">
        <v>581</v>
      </c>
      <c r="E633" t="s">
        <v>611</v>
      </c>
      <c r="F633" t="s">
        <v>60</v>
      </c>
      <c r="G633" t="s">
        <v>47</v>
      </c>
      <c r="H633">
        <v>9</v>
      </c>
      <c r="I633" t="s">
        <v>31</v>
      </c>
      <c r="J633" t="s">
        <v>32</v>
      </c>
      <c r="K633" t="s">
        <v>429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71</v>
      </c>
      <c r="R633">
        <v>10</v>
      </c>
      <c r="S633">
        <f>SUM(Table2[[#This Row],[TotalMiles]:[Revenue]])</f>
        <v>4931</v>
      </c>
      <c r="T633" t="str">
        <f>IF(Table2[[#This Row],[Revenue]] &gt; 5000, "High Revenue", "")</f>
        <v/>
      </c>
      <c r="U633" t="str">
        <f t="shared" si="9"/>
        <v>ITCANTRANS</v>
      </c>
    </row>
    <row r="634" spans="1:21">
      <c r="A634">
        <v>10633</v>
      </c>
      <c r="B634">
        <v>1</v>
      </c>
      <c r="C634">
        <v>4</v>
      </c>
      <c r="D634" t="s">
        <v>582</v>
      </c>
      <c r="E634" t="s">
        <v>330</v>
      </c>
      <c r="F634" t="s">
        <v>64</v>
      </c>
      <c r="G634" t="s">
        <v>34</v>
      </c>
      <c r="H634">
        <v>9</v>
      </c>
      <c r="I634" t="s">
        <v>65</v>
      </c>
      <c r="J634" t="s">
        <v>32</v>
      </c>
      <c r="K634" t="s">
        <v>312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71</v>
      </c>
      <c r="R634">
        <v>10</v>
      </c>
      <c r="S634">
        <f>SUM(Table2[[#This Row],[TotalMiles]:[Revenue]])</f>
        <v>13799</v>
      </c>
      <c r="T634" t="str">
        <f>IF(Table2[[#This Row],[Revenue]] &gt; 5000, "High Revenue", "")</f>
        <v>High Revenue</v>
      </c>
      <c r="U634" t="str">
        <f t="shared" si="9"/>
        <v>BLUE-TECH</v>
      </c>
    </row>
    <row r="635" spans="1:21">
      <c r="A635">
        <v>10634</v>
      </c>
      <c r="B635">
        <v>2</v>
      </c>
      <c r="C635">
        <v>7</v>
      </c>
      <c r="D635" t="s">
        <v>583</v>
      </c>
      <c r="E635" t="s">
        <v>125</v>
      </c>
      <c r="F635" t="s">
        <v>56</v>
      </c>
      <c r="G635" t="s">
        <v>47</v>
      </c>
      <c r="H635">
        <v>8</v>
      </c>
      <c r="I635" t="s">
        <v>69</v>
      </c>
      <c r="J635" t="s">
        <v>24</v>
      </c>
      <c r="K635" t="s">
        <v>85</v>
      </c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71</v>
      </c>
      <c r="R635">
        <v>5</v>
      </c>
      <c r="S635">
        <f>SUM(Table2[[#This Row],[TotalMiles]:[Revenue]])</f>
        <v>1795</v>
      </c>
      <c r="T635" t="str">
        <f>IF(Table2[[#This Row],[Revenue]] &gt; 5000, "High Revenue", "")</f>
        <v/>
      </c>
      <c r="U635" t="str">
        <f t="shared" si="9"/>
        <v>UNAHIGH</v>
      </c>
    </row>
    <row r="636" spans="1:21">
      <c r="A636">
        <v>10635</v>
      </c>
      <c r="B636">
        <v>2</v>
      </c>
      <c r="C636">
        <v>6</v>
      </c>
      <c r="D636" t="s">
        <v>584</v>
      </c>
      <c r="E636" t="s">
        <v>543</v>
      </c>
      <c r="F636" t="s">
        <v>65</v>
      </c>
      <c r="G636" t="s">
        <v>32</v>
      </c>
      <c r="H636">
        <v>1</v>
      </c>
      <c r="I636" t="s">
        <v>74</v>
      </c>
      <c r="J636" t="s">
        <v>24</v>
      </c>
      <c r="K636" t="s">
        <v>617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89</v>
      </c>
      <c r="R636">
        <v>7</v>
      </c>
      <c r="S636">
        <f>SUM(Table2[[#This Row],[TotalMiles]:[Revenue]])</f>
        <v>11833</v>
      </c>
      <c r="T636" t="str">
        <f>IF(Table2[[#This Row],[Revenue]] &gt; 5000, "High Revenue", "")</f>
        <v>High Revenue</v>
      </c>
      <c r="U636" t="str">
        <f t="shared" si="9"/>
        <v>OPENZAP</v>
      </c>
    </row>
    <row r="637" spans="1:21">
      <c r="A637">
        <v>10636</v>
      </c>
      <c r="B637">
        <v>2</v>
      </c>
      <c r="C637">
        <v>7</v>
      </c>
      <c r="D637" t="s">
        <v>585</v>
      </c>
      <c r="E637" t="s">
        <v>187</v>
      </c>
      <c r="F637" t="s">
        <v>78</v>
      </c>
      <c r="G637" t="s">
        <v>32</v>
      </c>
      <c r="H637">
        <v>3</v>
      </c>
      <c r="I637" t="s">
        <v>64</v>
      </c>
      <c r="J637" t="s">
        <v>34</v>
      </c>
      <c r="K637" t="s">
        <v>390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28</v>
      </c>
      <c r="R637">
        <v>1</v>
      </c>
      <c r="S637">
        <f>SUM(Table2[[#This Row],[TotalMiles]:[Revenue]])</f>
        <v>5504</v>
      </c>
      <c r="T637" t="str">
        <f>IF(Table2[[#This Row],[Revenue]] &gt; 5000, "High Revenue", "")</f>
        <v/>
      </c>
      <c r="U637" t="str">
        <f t="shared" si="9"/>
        <v>REDOZETAM</v>
      </c>
    </row>
    <row r="638" spans="1:21">
      <c r="A638">
        <v>10637</v>
      </c>
      <c r="B638">
        <v>2</v>
      </c>
      <c r="C638">
        <v>4</v>
      </c>
      <c r="D638" t="s">
        <v>587</v>
      </c>
      <c r="E638" t="s">
        <v>524</v>
      </c>
      <c r="F638" t="s">
        <v>51</v>
      </c>
      <c r="G638" t="s">
        <v>34</v>
      </c>
      <c r="H638">
        <v>2</v>
      </c>
      <c r="I638" t="s">
        <v>46</v>
      </c>
      <c r="J638" t="s">
        <v>47</v>
      </c>
      <c r="K638" t="s">
        <v>293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28</v>
      </c>
      <c r="R638">
        <v>6</v>
      </c>
      <c r="S638">
        <f>SUM(Table2[[#This Row],[TotalMiles]:[Revenue]])</f>
        <v>15872</v>
      </c>
      <c r="T638" t="str">
        <f>IF(Table2[[#This Row],[Revenue]] &gt; 5000, "High Revenue", "")</f>
        <v>High Revenue</v>
      </c>
      <c r="U638" t="str">
        <f t="shared" si="9"/>
        <v>CONERANRON</v>
      </c>
    </row>
    <row r="639" spans="1:21">
      <c r="A639">
        <v>10638</v>
      </c>
      <c r="B639">
        <v>1</v>
      </c>
      <c r="C639">
        <v>6</v>
      </c>
      <c r="D639" t="s">
        <v>588</v>
      </c>
      <c r="E639" t="s">
        <v>124</v>
      </c>
      <c r="F639" t="s">
        <v>43</v>
      </c>
      <c r="G639" t="s">
        <v>34</v>
      </c>
      <c r="H639">
        <v>2</v>
      </c>
      <c r="I639" t="s">
        <v>78</v>
      </c>
      <c r="J639" t="s">
        <v>32</v>
      </c>
      <c r="K639" t="s">
        <v>125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28</v>
      </c>
      <c r="R639">
        <v>7</v>
      </c>
      <c r="S639">
        <f>SUM(Table2[[#This Row],[TotalMiles]:[Revenue]])</f>
        <v>1854</v>
      </c>
      <c r="T639" t="str">
        <f>IF(Table2[[#This Row],[Revenue]] &gt; 5000, "High Revenue", "")</f>
        <v/>
      </c>
      <c r="U639" t="str">
        <f t="shared" si="9"/>
        <v>ZEN-HOLDINGS</v>
      </c>
    </row>
    <row r="640" spans="1:21">
      <c r="A640">
        <v>10639</v>
      </c>
      <c r="B640">
        <v>1</v>
      </c>
      <c r="C640">
        <v>8</v>
      </c>
      <c r="D640" t="s">
        <v>589</v>
      </c>
      <c r="E640" t="s">
        <v>614</v>
      </c>
      <c r="F640" t="s">
        <v>88</v>
      </c>
      <c r="G640" t="s">
        <v>32</v>
      </c>
      <c r="H640">
        <v>7</v>
      </c>
      <c r="I640" t="s">
        <v>23</v>
      </c>
      <c r="J640" t="s">
        <v>24</v>
      </c>
      <c r="K640" t="s">
        <v>91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71</v>
      </c>
      <c r="R640">
        <v>4</v>
      </c>
      <c r="S640">
        <f>SUM(Table2[[#This Row],[TotalMiles]:[Revenue]])</f>
        <v>11175</v>
      </c>
      <c r="T640" t="str">
        <f>IF(Table2[[#This Row],[Revenue]] &gt; 5000, "High Revenue", "")</f>
        <v>High Revenue</v>
      </c>
      <c r="U640" t="str">
        <f t="shared" si="9"/>
        <v>WAREBAM</v>
      </c>
    </row>
    <row r="641" spans="1:21">
      <c r="A641">
        <v>10640</v>
      </c>
      <c r="B641">
        <v>1</v>
      </c>
      <c r="C641">
        <v>8</v>
      </c>
      <c r="D641" t="s">
        <v>591</v>
      </c>
      <c r="E641" t="s">
        <v>609</v>
      </c>
      <c r="F641" t="s">
        <v>92</v>
      </c>
      <c r="G641" t="s">
        <v>26</v>
      </c>
      <c r="H641">
        <v>8</v>
      </c>
      <c r="I641" t="s">
        <v>60</v>
      </c>
      <c r="J641" t="s">
        <v>47</v>
      </c>
      <c r="K641" t="s">
        <v>221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71</v>
      </c>
      <c r="R641">
        <v>7</v>
      </c>
      <c r="S641">
        <f>SUM(Table2[[#This Row],[TotalMiles]:[Revenue]])</f>
        <v>7190</v>
      </c>
      <c r="T641" t="str">
        <f>IF(Table2[[#This Row],[Revenue]] &gt; 5000, "High Revenue", "")</f>
        <v/>
      </c>
      <c r="U641" t="str">
        <f t="shared" si="9"/>
        <v>ZATHLANE</v>
      </c>
    </row>
    <row r="642" spans="1:21">
      <c r="A642">
        <v>10641</v>
      </c>
      <c r="B642">
        <v>2</v>
      </c>
      <c r="C642">
        <v>7</v>
      </c>
      <c r="D642" t="s">
        <v>592</v>
      </c>
      <c r="E642" t="s">
        <v>429</v>
      </c>
      <c r="F642" t="s">
        <v>96</v>
      </c>
      <c r="G642" t="s">
        <v>26</v>
      </c>
      <c r="H642">
        <v>4</v>
      </c>
      <c r="I642" t="s">
        <v>97</v>
      </c>
      <c r="J642" t="s">
        <v>34</v>
      </c>
      <c r="K642" t="s">
        <v>470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28</v>
      </c>
      <c r="R642">
        <v>1</v>
      </c>
      <c r="S642">
        <f>SUM(Table2[[#This Row],[TotalMiles]:[Revenue]])</f>
        <v>11426</v>
      </c>
      <c r="T642" t="str">
        <f>IF(Table2[[#This Row],[Revenue]] &gt; 5000, "High Revenue", "")</f>
        <v>High Revenue</v>
      </c>
      <c r="U642" t="str">
        <f t="shared" ref="U642:U705" si="10">UPPER(D642)</f>
        <v>HAYHOLDING</v>
      </c>
    </row>
    <row r="643" spans="1:21">
      <c r="A643">
        <v>10642</v>
      </c>
      <c r="B643">
        <v>1</v>
      </c>
      <c r="C643">
        <v>8</v>
      </c>
      <c r="D643" t="s">
        <v>593</v>
      </c>
      <c r="E643" t="s">
        <v>221</v>
      </c>
      <c r="F643" t="s">
        <v>25</v>
      </c>
      <c r="G643" t="s">
        <v>26</v>
      </c>
      <c r="H643">
        <v>1</v>
      </c>
      <c r="I643" t="s">
        <v>55</v>
      </c>
      <c r="J643" t="s">
        <v>24</v>
      </c>
      <c r="K643" t="s">
        <v>227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28</v>
      </c>
      <c r="R643">
        <v>6</v>
      </c>
      <c r="S643">
        <f>SUM(Table2[[#This Row],[TotalMiles]:[Revenue]])</f>
        <v>7273</v>
      </c>
      <c r="T643" t="str">
        <f>IF(Table2[[#This Row],[Revenue]] &gt; 5000, "High Revenue", "")</f>
        <v/>
      </c>
      <c r="U643" t="str">
        <f t="shared" si="10"/>
        <v>FINLUX</v>
      </c>
    </row>
    <row r="644" spans="1:21">
      <c r="A644">
        <v>10643</v>
      </c>
      <c r="B644">
        <v>2</v>
      </c>
      <c r="C644">
        <v>8</v>
      </c>
      <c r="D644" t="s">
        <v>594</v>
      </c>
      <c r="E644" t="s">
        <v>136</v>
      </c>
      <c r="F644" t="s">
        <v>69</v>
      </c>
      <c r="G644" t="s">
        <v>24</v>
      </c>
      <c r="H644">
        <v>2</v>
      </c>
      <c r="I644" t="s">
        <v>96</v>
      </c>
      <c r="J644" t="s">
        <v>26</v>
      </c>
      <c r="K644" t="s">
        <v>241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28</v>
      </c>
      <c r="R644">
        <v>8</v>
      </c>
      <c r="S644">
        <f>SUM(Table2[[#This Row],[TotalMiles]:[Revenue]])</f>
        <v>4889</v>
      </c>
      <c r="T644" t="str">
        <f>IF(Table2[[#This Row],[Revenue]] &gt; 5000, "High Revenue", "")</f>
        <v/>
      </c>
      <c r="U644" t="str">
        <f t="shared" si="10"/>
        <v>ZAMLANE</v>
      </c>
    </row>
    <row r="645" spans="1:21">
      <c r="A645">
        <v>10644</v>
      </c>
      <c r="B645">
        <v>1</v>
      </c>
      <c r="C645">
        <v>6</v>
      </c>
      <c r="D645" t="s">
        <v>595</v>
      </c>
      <c r="E645" t="s">
        <v>229</v>
      </c>
      <c r="F645" t="s">
        <v>107</v>
      </c>
      <c r="G645" t="s">
        <v>24</v>
      </c>
      <c r="H645">
        <v>1</v>
      </c>
      <c r="I645" t="s">
        <v>108</v>
      </c>
      <c r="J645" t="s">
        <v>109</v>
      </c>
      <c r="K645" t="s">
        <v>230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28</v>
      </c>
      <c r="R645">
        <v>4</v>
      </c>
      <c r="S645">
        <f>SUM(Table2[[#This Row],[TotalMiles]:[Revenue]])</f>
        <v>2029</v>
      </c>
      <c r="T645" t="str">
        <f>IF(Table2[[#This Row],[Revenue]] &gt; 5000, "High Revenue", "")</f>
        <v/>
      </c>
      <c r="U645" t="str">
        <f t="shared" si="10"/>
        <v>VIACANE</v>
      </c>
    </row>
    <row r="646" spans="1:21">
      <c r="A646">
        <v>10645</v>
      </c>
      <c r="B646">
        <v>2</v>
      </c>
      <c r="C646">
        <v>6</v>
      </c>
      <c r="D646" t="s">
        <v>596</v>
      </c>
      <c r="E646" t="s">
        <v>619</v>
      </c>
      <c r="F646" t="s">
        <v>97</v>
      </c>
      <c r="G646" t="s">
        <v>34</v>
      </c>
      <c r="H646">
        <v>2</v>
      </c>
      <c r="I646" t="s">
        <v>92</v>
      </c>
      <c r="J646" t="s">
        <v>26</v>
      </c>
      <c r="K646" t="s">
        <v>376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28</v>
      </c>
      <c r="R646">
        <v>8</v>
      </c>
      <c r="S646">
        <f>SUM(Table2[[#This Row],[TotalMiles]:[Revenue]])</f>
        <v>18923</v>
      </c>
      <c r="T646" t="str">
        <f>IF(Table2[[#This Row],[Revenue]] &gt; 5000, "High Revenue", "")</f>
        <v>High Revenue</v>
      </c>
      <c r="U646" t="str">
        <f t="shared" si="10"/>
        <v>GOGOKEYING</v>
      </c>
    </row>
    <row r="647" spans="1:21">
      <c r="A647">
        <v>10646</v>
      </c>
      <c r="B647">
        <v>2</v>
      </c>
      <c r="C647">
        <v>5</v>
      </c>
      <c r="D647" t="s">
        <v>597</v>
      </c>
      <c r="E647" t="s">
        <v>427</v>
      </c>
      <c r="F647" t="s">
        <v>38</v>
      </c>
      <c r="G647" t="s">
        <v>34</v>
      </c>
      <c r="H647">
        <v>2</v>
      </c>
      <c r="I647" t="s">
        <v>42</v>
      </c>
      <c r="J647" t="s">
        <v>34</v>
      </c>
      <c r="K647" t="s">
        <v>75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28</v>
      </c>
      <c r="R647">
        <v>6</v>
      </c>
      <c r="S647">
        <f>SUM(Table2[[#This Row],[TotalMiles]:[Revenue]])</f>
        <v>14784</v>
      </c>
      <c r="T647" t="str">
        <f>IF(Table2[[#This Row],[Revenue]] &gt; 5000, "High Revenue", "")</f>
        <v>High Revenue</v>
      </c>
      <c r="U647" t="str">
        <f t="shared" si="10"/>
        <v>TINRON</v>
      </c>
    </row>
    <row r="648" spans="1:21">
      <c r="A648">
        <v>10647</v>
      </c>
      <c r="B648">
        <v>2</v>
      </c>
      <c r="C648">
        <v>5</v>
      </c>
      <c r="D648" t="s">
        <v>598</v>
      </c>
      <c r="E648" t="s">
        <v>271</v>
      </c>
      <c r="F648" t="s">
        <v>74</v>
      </c>
      <c r="G648" t="s">
        <v>24</v>
      </c>
      <c r="H648">
        <v>4</v>
      </c>
      <c r="I648" t="s">
        <v>107</v>
      </c>
      <c r="J648" t="s">
        <v>24</v>
      </c>
      <c r="K648" t="s">
        <v>335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28</v>
      </c>
      <c r="R648">
        <v>10</v>
      </c>
      <c r="S648">
        <f>SUM(Table2[[#This Row],[TotalMiles]:[Revenue]])</f>
        <v>7181</v>
      </c>
      <c r="T648" t="str">
        <f>IF(Table2[[#This Row],[Revenue]] &gt; 5000, "High Revenue", "")</f>
        <v/>
      </c>
      <c r="U648" t="str">
        <f t="shared" si="10"/>
        <v>CANACE</v>
      </c>
    </row>
    <row r="649" spans="1:21">
      <c r="A649">
        <v>10648</v>
      </c>
      <c r="B649">
        <v>1</v>
      </c>
      <c r="C649">
        <v>5</v>
      </c>
      <c r="D649" t="s">
        <v>599</v>
      </c>
      <c r="E649" t="s">
        <v>397</v>
      </c>
      <c r="F649" t="s">
        <v>108</v>
      </c>
      <c r="G649" t="s">
        <v>109</v>
      </c>
      <c r="H649">
        <v>1</v>
      </c>
      <c r="I649" t="s">
        <v>88</v>
      </c>
      <c r="J649" t="s">
        <v>32</v>
      </c>
      <c r="K649" t="s">
        <v>239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28</v>
      </c>
      <c r="R649">
        <v>1</v>
      </c>
      <c r="S649">
        <f>SUM(Table2[[#This Row],[TotalMiles]:[Revenue]])</f>
        <v>16796</v>
      </c>
      <c r="T649" t="str">
        <f>IF(Table2[[#This Row],[Revenue]] &gt; 5000, "High Revenue", "")</f>
        <v>High Revenue</v>
      </c>
      <c r="U649" t="str">
        <f t="shared" si="10"/>
        <v>DONWARE</v>
      </c>
    </row>
    <row r="650" spans="1:21">
      <c r="A650">
        <v>10649</v>
      </c>
      <c r="B650">
        <v>2</v>
      </c>
      <c r="C650">
        <v>4</v>
      </c>
      <c r="D650" t="s">
        <v>601</v>
      </c>
      <c r="E650" t="s">
        <v>477</v>
      </c>
      <c r="F650" t="s">
        <v>23</v>
      </c>
      <c r="G650" t="s">
        <v>24</v>
      </c>
      <c r="H650">
        <v>2</v>
      </c>
      <c r="I650" t="s">
        <v>25</v>
      </c>
      <c r="J650" t="s">
        <v>26</v>
      </c>
      <c r="K650" t="s">
        <v>477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28</v>
      </c>
      <c r="R650">
        <v>5</v>
      </c>
      <c r="S650">
        <f>SUM(Table2[[#This Row],[TotalMiles]:[Revenue]])</f>
        <v>11834</v>
      </c>
      <c r="T650" t="str">
        <f>IF(Table2[[#This Row],[Revenue]] &gt; 5000, "High Revenue", "")</f>
        <v/>
      </c>
      <c r="U650" t="str">
        <f t="shared" si="10"/>
        <v>LINETONE</v>
      </c>
    </row>
    <row r="651" spans="1:21">
      <c r="A651">
        <v>10650</v>
      </c>
      <c r="B651">
        <v>1</v>
      </c>
      <c r="C651">
        <v>4</v>
      </c>
      <c r="D651" t="s">
        <v>602</v>
      </c>
      <c r="E651" t="s">
        <v>104</v>
      </c>
      <c r="F651" t="s">
        <v>31</v>
      </c>
      <c r="G651" t="s">
        <v>32</v>
      </c>
      <c r="H651">
        <v>8</v>
      </c>
      <c r="I651" t="s">
        <v>33</v>
      </c>
      <c r="J651" t="s">
        <v>34</v>
      </c>
      <c r="K651" t="s">
        <v>289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71</v>
      </c>
      <c r="R651">
        <v>6</v>
      </c>
      <c r="S651">
        <f>SUM(Table2[[#This Row],[TotalMiles]:[Revenue]])</f>
        <v>1723</v>
      </c>
      <c r="T651" t="str">
        <f>IF(Table2[[#This Row],[Revenue]] &gt; 5000, "High Revenue", "")</f>
        <v/>
      </c>
      <c r="U651" t="str">
        <f t="shared" si="10"/>
        <v>TANTECHI</v>
      </c>
    </row>
    <row r="652" spans="1:21">
      <c r="A652">
        <v>10651</v>
      </c>
      <c r="B652">
        <v>1</v>
      </c>
      <c r="C652">
        <v>8</v>
      </c>
      <c r="D652" t="s">
        <v>603</v>
      </c>
      <c r="E652" t="s">
        <v>296</v>
      </c>
      <c r="F652" t="s">
        <v>33</v>
      </c>
      <c r="G652" t="s">
        <v>34</v>
      </c>
      <c r="H652">
        <v>9</v>
      </c>
      <c r="I652" t="s">
        <v>38</v>
      </c>
      <c r="J652" t="s">
        <v>34</v>
      </c>
      <c r="K652" t="s">
        <v>402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71</v>
      </c>
      <c r="R652">
        <v>8</v>
      </c>
      <c r="S652">
        <f>SUM(Table2[[#This Row],[TotalMiles]:[Revenue]])</f>
        <v>4573</v>
      </c>
      <c r="T652" t="str">
        <f>IF(Table2[[#This Row],[Revenue]] &gt; 5000, "High Revenue", "")</f>
        <v/>
      </c>
      <c r="U652" t="str">
        <f t="shared" si="10"/>
        <v>GOLDENTECHI</v>
      </c>
    </row>
    <row r="653" spans="1:21">
      <c r="A653">
        <v>10652</v>
      </c>
      <c r="B653">
        <v>2</v>
      </c>
      <c r="C653">
        <v>7</v>
      </c>
      <c r="D653" t="s">
        <v>604</v>
      </c>
      <c r="E653" t="s">
        <v>152</v>
      </c>
      <c r="F653" t="s">
        <v>42</v>
      </c>
      <c r="G653" t="s">
        <v>34</v>
      </c>
      <c r="H653">
        <v>9</v>
      </c>
      <c r="I653" t="s">
        <v>43</v>
      </c>
      <c r="J653" t="s">
        <v>34</v>
      </c>
      <c r="K653" t="s">
        <v>187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71</v>
      </c>
      <c r="R653">
        <v>10</v>
      </c>
      <c r="S653">
        <f>SUM(Table2[[#This Row],[TotalMiles]:[Revenue]])</f>
        <v>7671</v>
      </c>
      <c r="T653" t="str">
        <f>IF(Table2[[#This Row],[Revenue]] &gt; 5000, "High Revenue", "")</f>
        <v/>
      </c>
      <c r="U653" t="str">
        <f t="shared" si="10"/>
        <v>ISELECTRICS</v>
      </c>
    </row>
    <row r="654" spans="1:21">
      <c r="A654">
        <v>10653</v>
      </c>
      <c r="B654">
        <v>2</v>
      </c>
      <c r="C654">
        <v>5</v>
      </c>
      <c r="D654" t="s">
        <v>605</v>
      </c>
      <c r="E654" t="s">
        <v>106</v>
      </c>
      <c r="F654" t="s">
        <v>46</v>
      </c>
      <c r="G654" t="s">
        <v>47</v>
      </c>
      <c r="H654">
        <v>8</v>
      </c>
      <c r="I654" t="s">
        <v>48</v>
      </c>
      <c r="J654" t="s">
        <v>34</v>
      </c>
      <c r="K654" t="s">
        <v>624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71</v>
      </c>
      <c r="R654">
        <v>9</v>
      </c>
      <c r="S654">
        <f>SUM(Table2[[#This Row],[TotalMiles]:[Revenue]])</f>
        <v>2650</v>
      </c>
      <c r="T654" t="str">
        <f>IF(Table2[[#This Row],[Revenue]] &gt; 5000, "High Revenue", "")</f>
        <v/>
      </c>
      <c r="U654" t="str">
        <f t="shared" si="10"/>
        <v>KINICE</v>
      </c>
    </row>
    <row r="655" spans="1:21">
      <c r="A655">
        <v>10654</v>
      </c>
      <c r="B655">
        <v>2</v>
      </c>
      <c r="C655">
        <v>7</v>
      </c>
      <c r="D655" t="s">
        <v>606</v>
      </c>
      <c r="E655" t="s">
        <v>194</v>
      </c>
      <c r="F655" t="s">
        <v>48</v>
      </c>
      <c r="G655" t="s">
        <v>34</v>
      </c>
      <c r="H655">
        <v>8</v>
      </c>
      <c r="I655" t="s">
        <v>51</v>
      </c>
      <c r="J655" t="s">
        <v>34</v>
      </c>
      <c r="K655" t="s">
        <v>85</v>
      </c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71</v>
      </c>
      <c r="R655">
        <v>9</v>
      </c>
      <c r="S655">
        <f>SUM(Table2[[#This Row],[TotalMiles]:[Revenue]])</f>
        <v>4376</v>
      </c>
      <c r="T655" t="str">
        <f>IF(Table2[[#This Row],[Revenue]] &gt; 5000, "High Revenue", "")</f>
        <v/>
      </c>
      <c r="U655" t="str">
        <f t="shared" si="10"/>
        <v>BAMGEOHIGH</v>
      </c>
    </row>
    <row r="656" spans="1:21">
      <c r="A656">
        <v>10655</v>
      </c>
      <c r="B656">
        <v>1</v>
      </c>
      <c r="C656">
        <v>5</v>
      </c>
      <c r="D656" t="s">
        <v>607</v>
      </c>
      <c r="E656" t="s">
        <v>122</v>
      </c>
      <c r="F656" t="s">
        <v>55</v>
      </c>
      <c r="G656" t="s">
        <v>24</v>
      </c>
      <c r="H656">
        <v>1</v>
      </c>
      <c r="I656" t="s">
        <v>56</v>
      </c>
      <c r="J656" t="s">
        <v>47</v>
      </c>
      <c r="K656" t="s">
        <v>41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89</v>
      </c>
      <c r="R656">
        <v>7</v>
      </c>
      <c r="S656">
        <f>SUM(Table2[[#This Row],[TotalMiles]:[Revenue]])</f>
        <v>10635</v>
      </c>
      <c r="T656" t="str">
        <f>IF(Table2[[#This Row],[Revenue]] &gt; 5000, "High Revenue", "")</f>
        <v>High Revenue</v>
      </c>
      <c r="U656" t="str">
        <f t="shared" si="10"/>
        <v>FUNFINTECH</v>
      </c>
    </row>
    <row r="657" spans="1:21">
      <c r="A657">
        <v>10656</v>
      </c>
      <c r="B657">
        <v>1</v>
      </c>
      <c r="C657">
        <v>4</v>
      </c>
      <c r="D657" t="s">
        <v>608</v>
      </c>
      <c r="E657" t="s">
        <v>609</v>
      </c>
      <c r="F657" t="s">
        <v>60</v>
      </c>
      <c r="G657" t="s">
        <v>47</v>
      </c>
      <c r="H657">
        <v>4</v>
      </c>
      <c r="I657" t="s">
        <v>31</v>
      </c>
      <c r="J657" t="s">
        <v>32</v>
      </c>
      <c r="K657" t="s">
        <v>229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28</v>
      </c>
      <c r="R657">
        <v>7</v>
      </c>
      <c r="S657">
        <f>SUM(Table2[[#This Row],[TotalMiles]:[Revenue]])</f>
        <v>7673</v>
      </c>
      <c r="T657" t="str">
        <f>IF(Table2[[#This Row],[Revenue]] &gt; 5000, "High Revenue", "")</f>
        <v/>
      </c>
      <c r="U657" t="str">
        <f t="shared" si="10"/>
        <v>LATCORE</v>
      </c>
    </row>
    <row r="658" spans="1:21">
      <c r="A658">
        <v>10657</v>
      </c>
      <c r="B658">
        <v>1</v>
      </c>
      <c r="C658">
        <v>6</v>
      </c>
      <c r="D658" t="s">
        <v>21</v>
      </c>
      <c r="E658" t="s">
        <v>473</v>
      </c>
      <c r="F658" t="s">
        <v>64</v>
      </c>
      <c r="G658" t="s">
        <v>34</v>
      </c>
      <c r="H658">
        <v>1</v>
      </c>
      <c r="I658" t="s">
        <v>65</v>
      </c>
      <c r="J658" t="s">
        <v>32</v>
      </c>
      <c r="K658" t="s">
        <v>144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28</v>
      </c>
      <c r="R658">
        <v>8</v>
      </c>
      <c r="S658">
        <f>SUM(Table2[[#This Row],[TotalMiles]:[Revenue]])</f>
        <v>16397</v>
      </c>
      <c r="T658" t="str">
        <f>IF(Table2[[#This Row],[Revenue]] &gt; 5000, "High Revenue", "")</f>
        <v>High Revenue</v>
      </c>
      <c r="U658" t="str">
        <f t="shared" si="10"/>
        <v>REDDOIT</v>
      </c>
    </row>
    <row r="659" spans="1:21">
      <c r="A659">
        <v>10658</v>
      </c>
      <c r="B659">
        <v>1</v>
      </c>
      <c r="C659">
        <v>8</v>
      </c>
      <c r="D659" t="s">
        <v>29</v>
      </c>
      <c r="E659" t="s">
        <v>322</v>
      </c>
      <c r="F659" t="s">
        <v>56</v>
      </c>
      <c r="G659" t="s">
        <v>47</v>
      </c>
      <c r="H659">
        <v>2</v>
      </c>
      <c r="I659" t="s">
        <v>69</v>
      </c>
      <c r="J659" t="s">
        <v>24</v>
      </c>
      <c r="K659" t="s">
        <v>402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28</v>
      </c>
      <c r="R659">
        <v>8</v>
      </c>
      <c r="S659">
        <f>SUM(Table2[[#This Row],[TotalMiles]:[Revenue]])</f>
        <v>16485</v>
      </c>
      <c r="T659" t="str">
        <f>IF(Table2[[#This Row],[Revenue]] &gt; 5000, "High Revenue", "")</f>
        <v>High Revenue</v>
      </c>
      <c r="U659" t="str">
        <f t="shared" si="10"/>
        <v>PLUSTAX</v>
      </c>
    </row>
    <row r="660" spans="1:21">
      <c r="A660">
        <v>10659</v>
      </c>
      <c r="B660">
        <v>1</v>
      </c>
      <c r="C660">
        <v>7</v>
      </c>
      <c r="D660" t="s">
        <v>36</v>
      </c>
      <c r="E660" t="s">
        <v>50</v>
      </c>
      <c r="F660" t="s">
        <v>65</v>
      </c>
      <c r="G660" t="s">
        <v>32</v>
      </c>
      <c r="H660">
        <v>6</v>
      </c>
      <c r="I660" t="s">
        <v>74</v>
      </c>
      <c r="J660" t="s">
        <v>24</v>
      </c>
      <c r="K660" t="s">
        <v>627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71</v>
      </c>
      <c r="R660">
        <v>3</v>
      </c>
      <c r="S660">
        <f>SUM(Table2[[#This Row],[TotalMiles]:[Revenue]])</f>
        <v>17236</v>
      </c>
      <c r="T660" t="str">
        <f>IF(Table2[[#This Row],[Revenue]] &gt; 5000, "High Revenue", "")</f>
        <v>High Revenue</v>
      </c>
      <c r="U660" t="str">
        <f t="shared" si="10"/>
        <v>BAMITY</v>
      </c>
    </row>
    <row r="661" spans="1:21">
      <c r="A661">
        <v>10660</v>
      </c>
      <c r="B661">
        <v>1</v>
      </c>
      <c r="C661">
        <v>7</v>
      </c>
      <c r="D661" t="s">
        <v>40</v>
      </c>
      <c r="E661" t="s">
        <v>182</v>
      </c>
      <c r="F661" t="s">
        <v>78</v>
      </c>
      <c r="G661" t="s">
        <v>32</v>
      </c>
      <c r="H661">
        <v>6</v>
      </c>
      <c r="I661" t="s">
        <v>64</v>
      </c>
      <c r="J661" t="s">
        <v>34</v>
      </c>
      <c r="K661" t="s">
        <v>158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71</v>
      </c>
      <c r="R661">
        <v>8</v>
      </c>
      <c r="S661">
        <f>SUM(Table2[[#This Row],[TotalMiles]:[Revenue]])</f>
        <v>11453</v>
      </c>
      <c r="T661" t="str">
        <f>IF(Table2[[#This Row],[Revenue]] &gt; 5000, "High Revenue", "")</f>
        <v>High Revenue</v>
      </c>
      <c r="U661" t="str">
        <f t="shared" si="10"/>
        <v>QUOTELANE</v>
      </c>
    </row>
    <row r="662" spans="1:21">
      <c r="A662">
        <v>10661</v>
      </c>
      <c r="B662">
        <v>2</v>
      </c>
      <c r="C662">
        <v>4</v>
      </c>
      <c r="D662" t="s">
        <v>44</v>
      </c>
      <c r="E662" t="s">
        <v>209</v>
      </c>
      <c r="F662" t="s">
        <v>51</v>
      </c>
      <c r="G662" t="s">
        <v>34</v>
      </c>
      <c r="H662">
        <v>2</v>
      </c>
      <c r="I662" t="s">
        <v>46</v>
      </c>
      <c r="J662" t="s">
        <v>47</v>
      </c>
      <c r="K662" t="s">
        <v>465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28</v>
      </c>
      <c r="R662">
        <v>4</v>
      </c>
      <c r="S662">
        <f>SUM(Table2[[#This Row],[TotalMiles]:[Revenue]])</f>
        <v>10489</v>
      </c>
      <c r="T662" t="str">
        <f>IF(Table2[[#This Row],[Revenue]] &gt; 5000, "High Revenue", "")</f>
        <v/>
      </c>
      <c r="U662" t="str">
        <f t="shared" si="10"/>
        <v>VIATOM</v>
      </c>
    </row>
    <row r="663" spans="1:21">
      <c r="A663">
        <v>10662</v>
      </c>
      <c r="B663">
        <v>1</v>
      </c>
      <c r="C663">
        <v>6</v>
      </c>
      <c r="D663" t="s">
        <v>49</v>
      </c>
      <c r="E663" t="s">
        <v>219</v>
      </c>
      <c r="F663" t="s">
        <v>43</v>
      </c>
      <c r="G663" t="s">
        <v>34</v>
      </c>
      <c r="H663">
        <v>3</v>
      </c>
      <c r="I663" t="s">
        <v>78</v>
      </c>
      <c r="J663" t="s">
        <v>32</v>
      </c>
      <c r="K663" t="s">
        <v>106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28</v>
      </c>
      <c r="R663">
        <v>10</v>
      </c>
      <c r="S663">
        <f>SUM(Table2[[#This Row],[TotalMiles]:[Revenue]])</f>
        <v>16115</v>
      </c>
      <c r="T663" t="str">
        <f>IF(Table2[[#This Row],[Revenue]] &gt; 5000, "High Revenue", "")</f>
        <v>High Revenue</v>
      </c>
      <c r="U663" t="str">
        <f t="shared" si="10"/>
        <v>SILVERFASE</v>
      </c>
    </row>
    <row r="664" spans="1:21">
      <c r="A664">
        <v>10663</v>
      </c>
      <c r="B664">
        <v>1</v>
      </c>
      <c r="C664">
        <v>8</v>
      </c>
      <c r="D664" t="s">
        <v>53</v>
      </c>
      <c r="E664" t="s">
        <v>600</v>
      </c>
      <c r="F664" t="s">
        <v>88</v>
      </c>
      <c r="G664" t="s">
        <v>32</v>
      </c>
      <c r="H664">
        <v>3</v>
      </c>
      <c r="I664" t="s">
        <v>23</v>
      </c>
      <c r="J664" t="s">
        <v>24</v>
      </c>
      <c r="K664" t="s">
        <v>219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28</v>
      </c>
      <c r="R664">
        <v>10</v>
      </c>
      <c r="S664">
        <f>SUM(Table2[[#This Row],[TotalMiles]:[Revenue]])</f>
        <v>5464</v>
      </c>
      <c r="T664" t="str">
        <f>IF(Table2[[#This Row],[Revenue]] &gt; 5000, "High Revenue", "")</f>
        <v/>
      </c>
      <c r="U664" t="str">
        <f t="shared" si="10"/>
        <v>O-JOB</v>
      </c>
    </row>
    <row r="665" spans="1:21">
      <c r="A665">
        <v>10664</v>
      </c>
      <c r="B665">
        <v>2</v>
      </c>
      <c r="C665">
        <v>6</v>
      </c>
      <c r="D665" t="s">
        <v>58</v>
      </c>
      <c r="E665" t="s">
        <v>413</v>
      </c>
      <c r="F665" t="s">
        <v>92</v>
      </c>
      <c r="G665" t="s">
        <v>26</v>
      </c>
      <c r="H665">
        <v>3</v>
      </c>
      <c r="I665" t="s">
        <v>60</v>
      </c>
      <c r="J665" t="s">
        <v>47</v>
      </c>
      <c r="K665" t="s">
        <v>150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28</v>
      </c>
      <c r="R665">
        <v>9</v>
      </c>
      <c r="S665">
        <f>SUM(Table2[[#This Row],[TotalMiles]:[Revenue]])</f>
        <v>6119</v>
      </c>
      <c r="T665" t="str">
        <f>IF(Table2[[#This Row],[Revenue]] &gt; 5000, "High Revenue", "")</f>
        <v/>
      </c>
      <c r="U665" t="str">
        <f t="shared" si="10"/>
        <v>HOWTAXON</v>
      </c>
    </row>
    <row r="666" spans="1:21">
      <c r="A666">
        <v>10665</v>
      </c>
      <c r="B666">
        <v>2</v>
      </c>
      <c r="C666">
        <v>6</v>
      </c>
      <c r="D666" t="s">
        <v>62</v>
      </c>
      <c r="E666" t="s">
        <v>389</v>
      </c>
      <c r="F666" t="s">
        <v>96</v>
      </c>
      <c r="G666" t="s">
        <v>26</v>
      </c>
      <c r="H666">
        <v>2</v>
      </c>
      <c r="I666" t="s">
        <v>97</v>
      </c>
      <c r="J666" t="s">
        <v>34</v>
      </c>
      <c r="K666" t="s">
        <v>408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28</v>
      </c>
      <c r="R666">
        <v>9</v>
      </c>
      <c r="S666">
        <f>SUM(Table2[[#This Row],[TotalMiles]:[Revenue]])</f>
        <v>9445</v>
      </c>
      <c r="T666" t="str">
        <f>IF(Table2[[#This Row],[Revenue]] &gt; 5000, "High Revenue", "")</f>
        <v/>
      </c>
      <c r="U666" t="str">
        <f t="shared" si="10"/>
        <v>XX-WAY</v>
      </c>
    </row>
    <row r="667" spans="1:21">
      <c r="A667">
        <v>10666</v>
      </c>
      <c r="B667">
        <v>2</v>
      </c>
      <c r="C667">
        <v>8</v>
      </c>
      <c r="D667" t="s">
        <v>67</v>
      </c>
      <c r="E667" t="s">
        <v>355</v>
      </c>
      <c r="F667" t="s">
        <v>25</v>
      </c>
      <c r="G667" t="s">
        <v>26</v>
      </c>
      <c r="H667">
        <v>1</v>
      </c>
      <c r="I667" t="s">
        <v>55</v>
      </c>
      <c r="J667" t="s">
        <v>24</v>
      </c>
      <c r="K667" t="s">
        <v>210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28</v>
      </c>
      <c r="R667">
        <v>7</v>
      </c>
      <c r="S667">
        <f>SUM(Table2[[#This Row],[TotalMiles]:[Revenue]])</f>
        <v>3500</v>
      </c>
      <c r="T667" t="str">
        <f>IF(Table2[[#This Row],[Revenue]] &gt; 5000, "High Revenue", "")</f>
        <v/>
      </c>
      <c r="U667" t="str">
        <f t="shared" si="10"/>
        <v>SAN-PLEX</v>
      </c>
    </row>
    <row r="668" spans="1:21">
      <c r="A668">
        <v>10667</v>
      </c>
      <c r="B668">
        <v>1</v>
      </c>
      <c r="C668">
        <v>7</v>
      </c>
      <c r="D668" t="s">
        <v>72</v>
      </c>
      <c r="E668" t="s">
        <v>112</v>
      </c>
      <c r="F668" t="s">
        <v>69</v>
      </c>
      <c r="G668" t="s">
        <v>24</v>
      </c>
      <c r="H668">
        <v>3</v>
      </c>
      <c r="I668" t="s">
        <v>96</v>
      </c>
      <c r="J668" t="s">
        <v>26</v>
      </c>
      <c r="K668" t="s">
        <v>512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28</v>
      </c>
      <c r="R668">
        <v>5</v>
      </c>
      <c r="S668">
        <f>SUM(Table2[[#This Row],[TotalMiles]:[Revenue]])</f>
        <v>1167</v>
      </c>
      <c r="T668" t="str">
        <f>IF(Table2[[#This Row],[Revenue]] &gt; 5000, "High Revenue", "")</f>
        <v/>
      </c>
      <c r="U668" t="str">
        <f t="shared" si="10"/>
        <v>DENTOCITY</v>
      </c>
    </row>
    <row r="669" spans="1:21">
      <c r="A669">
        <v>10668</v>
      </c>
      <c r="B669">
        <v>1</v>
      </c>
      <c r="C669">
        <v>5</v>
      </c>
      <c r="D669" t="s">
        <v>76</v>
      </c>
      <c r="E669" t="s">
        <v>205</v>
      </c>
      <c r="F669" t="s">
        <v>107</v>
      </c>
      <c r="G669" t="s">
        <v>24</v>
      </c>
      <c r="H669">
        <v>2</v>
      </c>
      <c r="I669" t="s">
        <v>108</v>
      </c>
      <c r="J669" t="s">
        <v>109</v>
      </c>
      <c r="K669" t="s">
        <v>171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28</v>
      </c>
      <c r="R669">
        <v>6</v>
      </c>
      <c r="S669">
        <f>SUM(Table2[[#This Row],[TotalMiles]:[Revenue]])</f>
        <v>18103</v>
      </c>
      <c r="T669" t="str">
        <f>IF(Table2[[#This Row],[Revenue]] &gt; 5000, "High Revenue", "")</f>
        <v>High Revenue</v>
      </c>
      <c r="U669" t="str">
        <f t="shared" si="10"/>
        <v>INDI-DOX</v>
      </c>
    </row>
    <row r="670" spans="1:21">
      <c r="A670">
        <v>10669</v>
      </c>
      <c r="B670">
        <v>2</v>
      </c>
      <c r="C670">
        <v>5</v>
      </c>
      <c r="D670" t="s">
        <v>80</v>
      </c>
      <c r="E670" t="s">
        <v>538</v>
      </c>
      <c r="F670" t="s">
        <v>97</v>
      </c>
      <c r="G670" t="s">
        <v>34</v>
      </c>
      <c r="H670">
        <v>2</v>
      </c>
      <c r="I670" t="s">
        <v>92</v>
      </c>
      <c r="J670" t="s">
        <v>26</v>
      </c>
      <c r="K670" t="s">
        <v>473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28</v>
      </c>
      <c r="R670">
        <v>6</v>
      </c>
      <c r="S670">
        <f>SUM(Table2[[#This Row],[TotalMiles]:[Revenue]])</f>
        <v>15978</v>
      </c>
      <c r="T670" t="str">
        <f>IF(Table2[[#This Row],[Revenue]] &gt; 5000, "High Revenue", "")</f>
        <v>High Revenue</v>
      </c>
      <c r="U670" t="str">
        <f t="shared" si="10"/>
        <v>DAMDEXON</v>
      </c>
    </row>
    <row r="671" spans="1:21">
      <c r="A671">
        <v>10670</v>
      </c>
      <c r="B671">
        <v>1</v>
      </c>
      <c r="C671">
        <v>4</v>
      </c>
      <c r="D671" t="s">
        <v>83</v>
      </c>
      <c r="E671" t="s">
        <v>155</v>
      </c>
      <c r="F671" t="s">
        <v>38</v>
      </c>
      <c r="G671" t="s">
        <v>34</v>
      </c>
      <c r="H671">
        <v>5</v>
      </c>
      <c r="I671" t="s">
        <v>42</v>
      </c>
      <c r="J671" t="s">
        <v>34</v>
      </c>
      <c r="K671" t="s">
        <v>98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71</v>
      </c>
      <c r="R671">
        <v>1</v>
      </c>
      <c r="S671">
        <f>SUM(Table2[[#This Row],[TotalMiles]:[Revenue]])</f>
        <v>10109</v>
      </c>
      <c r="T671" t="str">
        <f>IF(Table2[[#This Row],[Revenue]] &gt; 5000, "High Revenue", "")</f>
        <v/>
      </c>
      <c r="U671" t="str">
        <f t="shared" si="10"/>
        <v>SUBDRILL</v>
      </c>
    </row>
    <row r="672" spans="1:21">
      <c r="A672">
        <v>10671</v>
      </c>
      <c r="B672">
        <v>1</v>
      </c>
      <c r="C672">
        <v>8</v>
      </c>
      <c r="D672" t="s">
        <v>86</v>
      </c>
      <c r="E672" t="s">
        <v>294</v>
      </c>
      <c r="F672" t="s">
        <v>74</v>
      </c>
      <c r="G672" t="s">
        <v>24</v>
      </c>
      <c r="H672">
        <v>7</v>
      </c>
      <c r="I672" t="s">
        <v>107</v>
      </c>
      <c r="J672" t="s">
        <v>24</v>
      </c>
      <c r="K672" t="s">
        <v>382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71</v>
      </c>
      <c r="R672">
        <v>9</v>
      </c>
      <c r="S672">
        <f>SUM(Table2[[#This Row],[TotalMiles]:[Revenue]])</f>
        <v>3866</v>
      </c>
      <c r="T672" t="str">
        <f>IF(Table2[[#This Row],[Revenue]] &gt; 5000, "High Revenue", "")</f>
        <v/>
      </c>
      <c r="U672" t="str">
        <f t="shared" si="10"/>
        <v>CONZUMZAP</v>
      </c>
    </row>
    <row r="673" spans="1:21">
      <c r="A673">
        <v>10672</v>
      </c>
      <c r="B673">
        <v>2</v>
      </c>
      <c r="C673">
        <v>7</v>
      </c>
      <c r="D673" t="s">
        <v>90</v>
      </c>
      <c r="E673" t="s">
        <v>304</v>
      </c>
      <c r="F673" t="s">
        <v>108</v>
      </c>
      <c r="G673" t="s">
        <v>109</v>
      </c>
      <c r="H673">
        <v>5</v>
      </c>
      <c r="I673" t="s">
        <v>88</v>
      </c>
      <c r="J673" t="s">
        <v>32</v>
      </c>
      <c r="K673" t="s">
        <v>121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71</v>
      </c>
      <c r="R673">
        <v>1</v>
      </c>
      <c r="S673">
        <f>SUM(Table2[[#This Row],[TotalMiles]:[Revenue]])</f>
        <v>15047</v>
      </c>
      <c r="T673" t="str">
        <f>IF(Table2[[#This Row],[Revenue]] &gt; 5000, "High Revenue", "")</f>
        <v>High Revenue</v>
      </c>
      <c r="U673" t="str">
        <f t="shared" si="10"/>
        <v>ONTOTAM</v>
      </c>
    </row>
    <row r="674" spans="1:21">
      <c r="A674">
        <v>10673</v>
      </c>
      <c r="B674">
        <v>1</v>
      </c>
      <c r="C674">
        <v>8</v>
      </c>
      <c r="D674" t="s">
        <v>94</v>
      </c>
      <c r="E674" t="s">
        <v>45</v>
      </c>
      <c r="F674" t="s">
        <v>23</v>
      </c>
      <c r="G674" t="s">
        <v>24</v>
      </c>
      <c r="H674">
        <v>10</v>
      </c>
      <c r="I674" t="s">
        <v>25</v>
      </c>
      <c r="J674" t="s">
        <v>26</v>
      </c>
      <c r="K674" t="s">
        <v>440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71</v>
      </c>
      <c r="R674">
        <v>1</v>
      </c>
      <c r="S674">
        <f>SUM(Table2[[#This Row],[TotalMiles]:[Revenue]])</f>
        <v>10812</v>
      </c>
      <c r="T674" t="str">
        <f>IF(Table2[[#This Row],[Revenue]] &gt; 5000, "High Revenue", "")</f>
        <v/>
      </c>
      <c r="U674" t="str">
        <f t="shared" si="10"/>
        <v>TRIO-DAX</v>
      </c>
    </row>
    <row r="675" spans="1:21">
      <c r="A675">
        <v>10674</v>
      </c>
      <c r="B675">
        <v>2</v>
      </c>
      <c r="C675">
        <v>4</v>
      </c>
      <c r="D675" t="s">
        <v>99</v>
      </c>
      <c r="E675" t="s">
        <v>524</v>
      </c>
      <c r="F675" t="s">
        <v>31</v>
      </c>
      <c r="G675" t="s">
        <v>32</v>
      </c>
      <c r="H675">
        <v>10</v>
      </c>
      <c r="I675" t="s">
        <v>33</v>
      </c>
      <c r="J675" t="s">
        <v>34</v>
      </c>
      <c r="K675" t="s">
        <v>85</v>
      </c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71</v>
      </c>
      <c r="R675">
        <v>8</v>
      </c>
      <c r="S675">
        <f>SUM(Table2[[#This Row],[TotalMiles]:[Revenue]])</f>
        <v>6164</v>
      </c>
      <c r="T675" t="str">
        <f>IF(Table2[[#This Row],[Revenue]] &gt; 5000, "High Revenue", "")</f>
        <v/>
      </c>
      <c r="U675" t="str">
        <f t="shared" si="10"/>
        <v>VENTOCORE</v>
      </c>
    </row>
    <row r="676" spans="1:21">
      <c r="A676">
        <v>10675</v>
      </c>
      <c r="B676">
        <v>2</v>
      </c>
      <c r="C676">
        <v>7</v>
      </c>
      <c r="D676" t="s">
        <v>102</v>
      </c>
      <c r="E676" t="s">
        <v>275</v>
      </c>
      <c r="F676" t="s">
        <v>33</v>
      </c>
      <c r="G676" t="s">
        <v>34</v>
      </c>
      <c r="H676">
        <v>2</v>
      </c>
      <c r="I676" t="s">
        <v>38</v>
      </c>
      <c r="J676" t="s">
        <v>34</v>
      </c>
      <c r="K676" t="s">
        <v>202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89</v>
      </c>
      <c r="R676">
        <v>2</v>
      </c>
      <c r="S676">
        <f>SUM(Table2[[#This Row],[TotalMiles]:[Revenue]])</f>
        <v>15313</v>
      </c>
      <c r="T676" t="str">
        <f>IF(Table2[[#This Row],[Revenue]] &gt; 5000, "High Revenue", "")</f>
        <v>High Revenue</v>
      </c>
      <c r="U676" t="str">
        <f t="shared" si="10"/>
        <v>TAMPQUOTE</v>
      </c>
    </row>
    <row r="677" spans="1:21">
      <c r="A677">
        <v>10676</v>
      </c>
      <c r="B677">
        <v>2</v>
      </c>
      <c r="C677">
        <v>7</v>
      </c>
      <c r="D677" t="s">
        <v>105</v>
      </c>
      <c r="E677" t="s">
        <v>421</v>
      </c>
      <c r="F677" t="s">
        <v>42</v>
      </c>
      <c r="G677" t="s">
        <v>34</v>
      </c>
      <c r="H677">
        <v>3</v>
      </c>
      <c r="I677" t="s">
        <v>43</v>
      </c>
      <c r="J677" t="s">
        <v>34</v>
      </c>
      <c r="K677" t="s">
        <v>103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28</v>
      </c>
      <c r="R677">
        <v>10</v>
      </c>
      <c r="S677">
        <f>SUM(Table2[[#This Row],[TotalMiles]:[Revenue]])</f>
        <v>12844</v>
      </c>
      <c r="T677" t="str">
        <f>IF(Table2[[#This Row],[Revenue]] &gt; 5000, "High Revenue", "")</f>
        <v>High Revenue</v>
      </c>
      <c r="U677" t="str">
        <f t="shared" si="10"/>
        <v>RECODE</v>
      </c>
    </row>
    <row r="678" spans="1:21">
      <c r="A678">
        <v>10677</v>
      </c>
      <c r="B678">
        <v>1</v>
      </c>
      <c r="C678">
        <v>5</v>
      </c>
      <c r="D678" t="s">
        <v>110</v>
      </c>
      <c r="E678" t="s">
        <v>611</v>
      </c>
      <c r="F678" t="s">
        <v>46</v>
      </c>
      <c r="G678" t="s">
        <v>47</v>
      </c>
      <c r="H678">
        <v>3</v>
      </c>
      <c r="I678" t="s">
        <v>48</v>
      </c>
      <c r="J678" t="s">
        <v>34</v>
      </c>
      <c r="K678" t="s">
        <v>543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28</v>
      </c>
      <c r="R678">
        <v>3</v>
      </c>
      <c r="S678">
        <f>SUM(Table2[[#This Row],[TotalMiles]:[Revenue]])</f>
        <v>5100</v>
      </c>
      <c r="T678" t="str">
        <f>IF(Table2[[#This Row],[Revenue]] &gt; 5000, "High Revenue", "")</f>
        <v/>
      </c>
      <c r="U678" t="str">
        <f t="shared" si="10"/>
        <v>GANJAZONE</v>
      </c>
    </row>
    <row r="679" spans="1:21">
      <c r="A679">
        <v>10678</v>
      </c>
      <c r="B679">
        <v>2</v>
      </c>
      <c r="C679">
        <v>5</v>
      </c>
      <c r="D679" t="s">
        <v>113</v>
      </c>
      <c r="E679" t="s">
        <v>277</v>
      </c>
      <c r="F679" t="s">
        <v>48</v>
      </c>
      <c r="G679" t="s">
        <v>34</v>
      </c>
      <c r="H679">
        <v>4</v>
      </c>
      <c r="I679" t="s">
        <v>51</v>
      </c>
      <c r="J679" t="s">
        <v>34</v>
      </c>
      <c r="K679" t="s">
        <v>433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28</v>
      </c>
      <c r="R679">
        <v>7</v>
      </c>
      <c r="S679">
        <f>SUM(Table2[[#This Row],[TotalMiles]:[Revenue]])</f>
        <v>10734</v>
      </c>
      <c r="T679" t="str">
        <f>IF(Table2[[#This Row],[Revenue]] &gt; 5000, "High Revenue", "")</f>
        <v/>
      </c>
      <c r="U679" t="str">
        <f t="shared" si="10"/>
        <v>HOTTAXON</v>
      </c>
    </row>
    <row r="680" spans="1:21">
      <c r="A680">
        <v>10679</v>
      </c>
      <c r="B680">
        <v>2</v>
      </c>
      <c r="C680">
        <v>5</v>
      </c>
      <c r="D680" t="s">
        <v>116</v>
      </c>
      <c r="E680" t="s">
        <v>27</v>
      </c>
      <c r="F680" t="s">
        <v>55</v>
      </c>
      <c r="G680" t="s">
        <v>24</v>
      </c>
      <c r="H680">
        <v>8</v>
      </c>
      <c r="I680" t="s">
        <v>56</v>
      </c>
      <c r="J680" t="s">
        <v>47</v>
      </c>
      <c r="K680" t="s">
        <v>617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71</v>
      </c>
      <c r="R680">
        <v>3</v>
      </c>
      <c r="S680">
        <f>SUM(Table2[[#This Row],[TotalMiles]:[Revenue]])</f>
        <v>10203</v>
      </c>
      <c r="T680" t="str">
        <f>IF(Table2[[#This Row],[Revenue]] &gt; 5000, "High Revenue", "")</f>
        <v/>
      </c>
      <c r="U680" t="str">
        <f t="shared" si="10"/>
        <v>KEYZUNBASE</v>
      </c>
    </row>
    <row r="681" spans="1:21">
      <c r="A681">
        <v>10680</v>
      </c>
      <c r="B681">
        <v>2</v>
      </c>
      <c r="C681">
        <v>5</v>
      </c>
      <c r="D681" t="s">
        <v>118</v>
      </c>
      <c r="E681" t="s">
        <v>626</v>
      </c>
      <c r="F681" t="s">
        <v>60</v>
      </c>
      <c r="G681" t="s">
        <v>47</v>
      </c>
      <c r="H681">
        <v>6</v>
      </c>
      <c r="I681" t="s">
        <v>31</v>
      </c>
      <c r="J681" t="s">
        <v>32</v>
      </c>
      <c r="K681" t="s">
        <v>612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71</v>
      </c>
      <c r="R681">
        <v>2</v>
      </c>
      <c r="S681">
        <f>SUM(Table2[[#This Row],[TotalMiles]:[Revenue]])</f>
        <v>15130</v>
      </c>
      <c r="T681" t="str">
        <f>IF(Table2[[#This Row],[Revenue]] &gt; 5000, "High Revenue", "")</f>
        <v>High Revenue</v>
      </c>
      <c r="U681" t="str">
        <f t="shared" si="10"/>
        <v>K-IS</v>
      </c>
    </row>
    <row r="682" spans="1:21">
      <c r="A682">
        <v>10681</v>
      </c>
      <c r="B682">
        <v>1</v>
      </c>
      <c r="C682">
        <v>7</v>
      </c>
      <c r="D682" t="s">
        <v>120</v>
      </c>
      <c r="E682" t="s">
        <v>318</v>
      </c>
      <c r="F682" t="s">
        <v>64</v>
      </c>
      <c r="G682" t="s">
        <v>34</v>
      </c>
      <c r="H682">
        <v>2</v>
      </c>
      <c r="I682" t="s">
        <v>65</v>
      </c>
      <c r="J682" t="s">
        <v>32</v>
      </c>
      <c r="K682" t="s">
        <v>319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28</v>
      </c>
      <c r="R682">
        <v>9</v>
      </c>
      <c r="S682">
        <f>SUM(Table2[[#This Row],[TotalMiles]:[Revenue]])</f>
        <v>7211</v>
      </c>
      <c r="T682" t="str">
        <f>IF(Table2[[#This Row],[Revenue]] &gt; 5000, "High Revenue", "")</f>
        <v/>
      </c>
      <c r="U682" t="str">
        <f t="shared" si="10"/>
        <v>VILLACOM</v>
      </c>
    </row>
    <row r="683" spans="1:21">
      <c r="A683">
        <v>10682</v>
      </c>
      <c r="B683">
        <v>1</v>
      </c>
      <c r="C683">
        <v>7</v>
      </c>
      <c r="D683" t="s">
        <v>123</v>
      </c>
      <c r="E683" t="s">
        <v>302</v>
      </c>
      <c r="F683" t="s">
        <v>56</v>
      </c>
      <c r="G683" t="s">
        <v>47</v>
      </c>
      <c r="H683">
        <v>2</v>
      </c>
      <c r="I683" t="s">
        <v>69</v>
      </c>
      <c r="J683" t="s">
        <v>24</v>
      </c>
      <c r="K683" t="s">
        <v>119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28</v>
      </c>
      <c r="R683">
        <v>1</v>
      </c>
      <c r="S683">
        <f>SUM(Table2[[#This Row],[TotalMiles]:[Revenue]])</f>
        <v>8453</v>
      </c>
      <c r="T683" t="str">
        <f>IF(Table2[[#This Row],[Revenue]] &gt; 5000, "High Revenue", "")</f>
        <v/>
      </c>
      <c r="U683" t="str">
        <f t="shared" si="10"/>
        <v>ZOTIT</v>
      </c>
    </row>
    <row r="684" spans="1:21">
      <c r="A684">
        <v>10683</v>
      </c>
      <c r="B684">
        <v>1</v>
      </c>
      <c r="C684">
        <v>8</v>
      </c>
      <c r="D684" t="s">
        <v>126</v>
      </c>
      <c r="E684" t="s">
        <v>61</v>
      </c>
      <c r="F684" t="s">
        <v>65</v>
      </c>
      <c r="G684" t="s">
        <v>32</v>
      </c>
      <c r="H684">
        <v>3</v>
      </c>
      <c r="I684" t="s">
        <v>74</v>
      </c>
      <c r="J684" t="s">
        <v>24</v>
      </c>
      <c r="K684" t="s">
        <v>30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28</v>
      </c>
      <c r="R684">
        <v>3</v>
      </c>
      <c r="S684">
        <f>SUM(Table2[[#This Row],[TotalMiles]:[Revenue]])</f>
        <v>7860</v>
      </c>
      <c r="T684" t="str">
        <f>IF(Table2[[#This Row],[Revenue]] &gt; 5000, "High Revenue", "")</f>
        <v/>
      </c>
      <c r="U684" t="str">
        <f t="shared" si="10"/>
        <v>SCOTQUOTE</v>
      </c>
    </row>
    <row r="685" spans="1:21">
      <c r="A685">
        <v>10684</v>
      </c>
      <c r="B685">
        <v>2</v>
      </c>
      <c r="C685">
        <v>8</v>
      </c>
      <c r="D685" t="s">
        <v>129</v>
      </c>
      <c r="E685" t="s">
        <v>159</v>
      </c>
      <c r="F685" t="s">
        <v>78</v>
      </c>
      <c r="G685" t="s">
        <v>32</v>
      </c>
      <c r="H685">
        <v>4</v>
      </c>
      <c r="I685" t="s">
        <v>64</v>
      </c>
      <c r="J685" t="s">
        <v>34</v>
      </c>
      <c r="K685" t="s">
        <v>147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28</v>
      </c>
      <c r="R685">
        <v>2</v>
      </c>
      <c r="S685">
        <f>SUM(Table2[[#This Row],[TotalMiles]:[Revenue]])</f>
        <v>10820</v>
      </c>
      <c r="T685" t="str">
        <f>IF(Table2[[#This Row],[Revenue]] &gt; 5000, "High Revenue", "")</f>
        <v>High Revenue</v>
      </c>
      <c r="U685" t="str">
        <f t="shared" si="10"/>
        <v>STIMMEDIA</v>
      </c>
    </row>
    <row r="686" spans="1:21">
      <c r="A686">
        <v>10685</v>
      </c>
      <c r="B686">
        <v>2</v>
      </c>
      <c r="C686">
        <v>4</v>
      </c>
      <c r="D686" t="s">
        <v>131</v>
      </c>
      <c r="E686" t="s">
        <v>301</v>
      </c>
      <c r="F686" t="s">
        <v>51</v>
      </c>
      <c r="G686" t="s">
        <v>34</v>
      </c>
      <c r="H686">
        <v>3</v>
      </c>
      <c r="I686" t="s">
        <v>46</v>
      </c>
      <c r="J686" t="s">
        <v>47</v>
      </c>
      <c r="K686" t="s">
        <v>302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28</v>
      </c>
      <c r="R686">
        <v>7</v>
      </c>
      <c r="S686">
        <f>SUM(Table2[[#This Row],[TotalMiles]:[Revenue]])</f>
        <v>12211</v>
      </c>
      <c r="T686" t="str">
        <f>IF(Table2[[#This Row],[Revenue]] &gt; 5000, "High Revenue", "")</f>
        <v/>
      </c>
      <c r="U686" t="str">
        <f t="shared" si="10"/>
        <v>LAZAP</v>
      </c>
    </row>
    <row r="687" spans="1:21">
      <c r="A687">
        <v>10686</v>
      </c>
      <c r="B687">
        <v>2</v>
      </c>
      <c r="C687">
        <v>4</v>
      </c>
      <c r="D687" t="s">
        <v>134</v>
      </c>
      <c r="E687" t="s">
        <v>613</v>
      </c>
      <c r="F687" t="s">
        <v>43</v>
      </c>
      <c r="G687" t="s">
        <v>34</v>
      </c>
      <c r="H687">
        <v>3</v>
      </c>
      <c r="I687" t="s">
        <v>78</v>
      </c>
      <c r="J687" t="s">
        <v>32</v>
      </c>
      <c r="K687" t="s">
        <v>476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28</v>
      </c>
      <c r="R687">
        <v>8</v>
      </c>
      <c r="S687">
        <f>SUM(Table2[[#This Row],[TotalMiles]:[Revenue]])</f>
        <v>1178</v>
      </c>
      <c r="T687" t="str">
        <f>IF(Table2[[#This Row],[Revenue]] &gt; 5000, "High Revenue", "")</f>
        <v/>
      </c>
      <c r="U687" t="str">
        <f t="shared" si="10"/>
        <v>BASELUX</v>
      </c>
    </row>
    <row r="688" spans="1:21">
      <c r="A688">
        <v>10687</v>
      </c>
      <c r="B688">
        <v>2</v>
      </c>
      <c r="C688">
        <v>6</v>
      </c>
      <c r="D688" t="s">
        <v>137</v>
      </c>
      <c r="E688" t="s">
        <v>628</v>
      </c>
      <c r="F688" t="s">
        <v>88</v>
      </c>
      <c r="G688" t="s">
        <v>32</v>
      </c>
      <c r="H688">
        <v>3</v>
      </c>
      <c r="I688" t="s">
        <v>23</v>
      </c>
      <c r="J688" t="s">
        <v>24</v>
      </c>
      <c r="K688" t="s">
        <v>266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28</v>
      </c>
      <c r="R688">
        <v>6</v>
      </c>
      <c r="S688">
        <f>SUM(Table2[[#This Row],[TotalMiles]:[Revenue]])</f>
        <v>2680</v>
      </c>
      <c r="T688" t="str">
        <f>IF(Table2[[#This Row],[Revenue]] &gt; 5000, "High Revenue", "")</f>
        <v/>
      </c>
      <c r="U688" t="str">
        <f t="shared" si="10"/>
        <v>DINGITY</v>
      </c>
    </row>
    <row r="689" spans="1:21">
      <c r="A689">
        <v>10688</v>
      </c>
      <c r="B689">
        <v>2</v>
      </c>
      <c r="C689">
        <v>4</v>
      </c>
      <c r="D689" t="s">
        <v>140</v>
      </c>
      <c r="E689" t="s">
        <v>590</v>
      </c>
      <c r="F689" t="s">
        <v>92</v>
      </c>
      <c r="G689" t="s">
        <v>26</v>
      </c>
      <c r="H689">
        <v>1</v>
      </c>
      <c r="I689" t="s">
        <v>60</v>
      </c>
      <c r="J689" t="s">
        <v>47</v>
      </c>
      <c r="K689" t="s">
        <v>37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28</v>
      </c>
      <c r="R689">
        <v>10</v>
      </c>
      <c r="S689">
        <f>SUM(Table2[[#This Row],[TotalMiles]:[Revenue]])</f>
        <v>16131</v>
      </c>
      <c r="T689" t="str">
        <f>IF(Table2[[#This Row],[Revenue]] &gt; 5000, "High Revenue", "")</f>
        <v>High Revenue</v>
      </c>
      <c r="U689" t="str">
        <f t="shared" si="10"/>
        <v>FAX-EX</v>
      </c>
    </row>
    <row r="690" spans="1:21">
      <c r="A690">
        <v>10689</v>
      </c>
      <c r="B690">
        <v>1</v>
      </c>
      <c r="C690">
        <v>6</v>
      </c>
      <c r="D690" t="s">
        <v>143</v>
      </c>
      <c r="E690" t="s">
        <v>399</v>
      </c>
      <c r="F690" t="s">
        <v>96</v>
      </c>
      <c r="G690" t="s">
        <v>26</v>
      </c>
      <c r="H690">
        <v>2</v>
      </c>
      <c r="I690" t="s">
        <v>97</v>
      </c>
      <c r="J690" t="s">
        <v>34</v>
      </c>
      <c r="K690" t="s">
        <v>155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28</v>
      </c>
      <c r="R690">
        <v>9</v>
      </c>
      <c r="S690">
        <f>SUM(Table2[[#This Row],[TotalMiles]:[Revenue]])</f>
        <v>9373</v>
      </c>
      <c r="T690" t="str">
        <f>IF(Table2[[#This Row],[Revenue]] &gt; 5000, "High Revenue", "")</f>
        <v/>
      </c>
      <c r="U690" t="str">
        <f t="shared" si="10"/>
        <v>DUODAX</v>
      </c>
    </row>
    <row r="691" spans="1:21">
      <c r="A691">
        <v>10690</v>
      </c>
      <c r="B691">
        <v>2</v>
      </c>
      <c r="C691">
        <v>6</v>
      </c>
      <c r="D691" t="s">
        <v>146</v>
      </c>
      <c r="E691" t="s">
        <v>440</v>
      </c>
      <c r="F691" t="s">
        <v>25</v>
      </c>
      <c r="G691" t="s">
        <v>26</v>
      </c>
      <c r="H691">
        <v>10</v>
      </c>
      <c r="I691" t="s">
        <v>55</v>
      </c>
      <c r="J691" t="s">
        <v>24</v>
      </c>
      <c r="K691" t="s">
        <v>318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71</v>
      </c>
      <c r="R691">
        <v>2</v>
      </c>
      <c r="S691">
        <f>SUM(Table2[[#This Row],[TotalMiles]:[Revenue]])</f>
        <v>3626</v>
      </c>
      <c r="T691" t="str">
        <f>IF(Table2[[#This Row],[Revenue]] &gt; 5000, "High Revenue", "")</f>
        <v/>
      </c>
      <c r="U691" t="str">
        <f t="shared" si="10"/>
        <v>PLANETHOUSE</v>
      </c>
    </row>
    <row r="692" spans="1:21">
      <c r="A692">
        <v>10691</v>
      </c>
      <c r="B692">
        <v>1</v>
      </c>
      <c r="C692">
        <v>5</v>
      </c>
      <c r="D692" t="s">
        <v>148</v>
      </c>
      <c r="E692" t="s">
        <v>153</v>
      </c>
      <c r="F692" t="s">
        <v>69</v>
      </c>
      <c r="G692" t="s">
        <v>24</v>
      </c>
      <c r="H692">
        <v>10</v>
      </c>
      <c r="I692" t="s">
        <v>96</v>
      </c>
      <c r="J692" t="s">
        <v>26</v>
      </c>
      <c r="K692" t="s">
        <v>419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71</v>
      </c>
      <c r="R692">
        <v>4</v>
      </c>
      <c r="S692">
        <f>SUM(Table2[[#This Row],[TotalMiles]:[Revenue]])</f>
        <v>3497</v>
      </c>
      <c r="T692" t="str">
        <f>IF(Table2[[#This Row],[Revenue]] &gt; 5000, "High Revenue", "")</f>
        <v/>
      </c>
      <c r="U692" t="str">
        <f t="shared" si="10"/>
        <v>OVERTAM</v>
      </c>
    </row>
    <row r="693" spans="1:21">
      <c r="A693">
        <v>10692</v>
      </c>
      <c r="B693">
        <v>2</v>
      </c>
      <c r="C693">
        <v>5</v>
      </c>
      <c r="D693" t="s">
        <v>151</v>
      </c>
      <c r="E693" t="s">
        <v>344</v>
      </c>
      <c r="F693" t="s">
        <v>107</v>
      </c>
      <c r="G693" t="s">
        <v>24</v>
      </c>
      <c r="H693">
        <v>10</v>
      </c>
      <c r="I693" t="s">
        <v>108</v>
      </c>
      <c r="J693" t="s">
        <v>109</v>
      </c>
      <c r="K693" t="s">
        <v>590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71</v>
      </c>
      <c r="R693">
        <v>10</v>
      </c>
      <c r="S693">
        <f>SUM(Table2[[#This Row],[TotalMiles]:[Revenue]])</f>
        <v>12783</v>
      </c>
      <c r="T693" t="str">
        <f>IF(Table2[[#This Row],[Revenue]] &gt; 5000, "High Revenue", "")</f>
        <v>High Revenue</v>
      </c>
      <c r="U693" t="str">
        <f t="shared" si="10"/>
        <v>SOLHOLDINGS</v>
      </c>
    </row>
    <row r="694" spans="1:21">
      <c r="A694">
        <v>10693</v>
      </c>
      <c r="B694">
        <v>2</v>
      </c>
      <c r="C694">
        <v>5</v>
      </c>
      <c r="D694" t="s">
        <v>154</v>
      </c>
      <c r="E694" t="s">
        <v>79</v>
      </c>
      <c r="F694" t="s">
        <v>97</v>
      </c>
      <c r="G694" t="s">
        <v>34</v>
      </c>
      <c r="H694">
        <v>8</v>
      </c>
      <c r="I694" t="s">
        <v>92</v>
      </c>
      <c r="J694" t="s">
        <v>26</v>
      </c>
      <c r="K694" t="s">
        <v>277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71</v>
      </c>
      <c r="R694">
        <v>8</v>
      </c>
      <c r="S694">
        <f>SUM(Table2[[#This Row],[TotalMiles]:[Revenue]])</f>
        <v>13531</v>
      </c>
      <c r="T694" t="str">
        <f>IF(Table2[[#This Row],[Revenue]] &gt; 5000, "High Revenue", "")</f>
        <v>High Revenue</v>
      </c>
      <c r="U694" t="str">
        <f t="shared" si="10"/>
        <v>CANNAMCON</v>
      </c>
    </row>
    <row r="695" spans="1:21">
      <c r="A695">
        <v>10694</v>
      </c>
      <c r="B695">
        <v>1</v>
      </c>
      <c r="C695">
        <v>4</v>
      </c>
      <c r="D695" t="s">
        <v>157</v>
      </c>
      <c r="E695" t="s">
        <v>169</v>
      </c>
      <c r="F695" t="s">
        <v>38</v>
      </c>
      <c r="G695" t="s">
        <v>34</v>
      </c>
      <c r="H695">
        <v>6</v>
      </c>
      <c r="I695" t="s">
        <v>42</v>
      </c>
      <c r="J695" t="s">
        <v>34</v>
      </c>
      <c r="K695" t="s">
        <v>85</v>
      </c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71</v>
      </c>
      <c r="R695">
        <v>1</v>
      </c>
      <c r="S695">
        <f>SUM(Table2[[#This Row],[TotalMiles]:[Revenue]])</f>
        <v>5619</v>
      </c>
      <c r="T695" t="str">
        <f>IF(Table2[[#This Row],[Revenue]] &gt; 5000, "High Revenue", "")</f>
        <v/>
      </c>
      <c r="U695" t="str">
        <f t="shared" si="10"/>
        <v>ZERFAX</v>
      </c>
    </row>
    <row r="696" spans="1:21">
      <c r="A696">
        <v>10695</v>
      </c>
      <c r="B696">
        <v>1</v>
      </c>
      <c r="C696">
        <v>5</v>
      </c>
      <c r="D696" t="s">
        <v>160</v>
      </c>
      <c r="E696" t="s">
        <v>419</v>
      </c>
      <c r="F696" t="s">
        <v>74</v>
      </c>
      <c r="G696" t="s">
        <v>24</v>
      </c>
      <c r="H696">
        <v>1</v>
      </c>
      <c r="I696" t="s">
        <v>107</v>
      </c>
      <c r="J696" t="s">
        <v>24</v>
      </c>
      <c r="K696" t="s">
        <v>390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89</v>
      </c>
      <c r="R696">
        <v>9</v>
      </c>
      <c r="S696">
        <f>SUM(Table2[[#This Row],[TotalMiles]:[Revenue]])</f>
        <v>9390</v>
      </c>
      <c r="T696" t="str">
        <f>IF(Table2[[#This Row],[Revenue]] &gt; 5000, "High Revenue", "")</f>
        <v/>
      </c>
      <c r="U696" t="str">
        <f t="shared" si="10"/>
        <v>TECHNOLINE</v>
      </c>
    </row>
    <row r="697" spans="1:21">
      <c r="A697">
        <v>10696</v>
      </c>
      <c r="B697">
        <v>1</v>
      </c>
      <c r="C697">
        <v>4</v>
      </c>
      <c r="D697" t="s">
        <v>162</v>
      </c>
      <c r="E697" t="s">
        <v>258</v>
      </c>
      <c r="F697" t="s">
        <v>108</v>
      </c>
      <c r="G697" t="s">
        <v>109</v>
      </c>
      <c r="H697">
        <v>3</v>
      </c>
      <c r="I697" t="s">
        <v>88</v>
      </c>
      <c r="J697" t="s">
        <v>32</v>
      </c>
      <c r="K697" t="s">
        <v>465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28</v>
      </c>
      <c r="R697">
        <v>2</v>
      </c>
      <c r="S697">
        <f>SUM(Table2[[#This Row],[TotalMiles]:[Revenue]])</f>
        <v>14314</v>
      </c>
      <c r="T697" t="str">
        <f>IF(Table2[[#This Row],[Revenue]] &gt; 5000, "High Revenue", "")</f>
        <v>High Revenue</v>
      </c>
      <c r="U697" t="str">
        <f t="shared" si="10"/>
        <v>APPLANET</v>
      </c>
    </row>
    <row r="698" spans="1:21">
      <c r="A698">
        <v>10697</v>
      </c>
      <c r="B698">
        <v>1</v>
      </c>
      <c r="C698">
        <v>7</v>
      </c>
      <c r="D698" t="s">
        <v>165</v>
      </c>
      <c r="E698" t="s">
        <v>132</v>
      </c>
      <c r="F698" t="s">
        <v>23</v>
      </c>
      <c r="G698" t="s">
        <v>24</v>
      </c>
      <c r="H698">
        <v>3</v>
      </c>
      <c r="I698" t="s">
        <v>25</v>
      </c>
      <c r="J698" t="s">
        <v>26</v>
      </c>
      <c r="K698" t="s">
        <v>133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28</v>
      </c>
      <c r="R698">
        <v>2</v>
      </c>
      <c r="S698">
        <f>SUM(Table2[[#This Row],[TotalMiles]:[Revenue]])</f>
        <v>2141</v>
      </c>
      <c r="T698" t="str">
        <f>IF(Table2[[#This Row],[Revenue]] &gt; 5000, "High Revenue", "")</f>
        <v/>
      </c>
      <c r="U698" t="str">
        <f t="shared" si="10"/>
        <v>ZONCONE</v>
      </c>
    </row>
    <row r="699" spans="1:21">
      <c r="A699">
        <v>10698</v>
      </c>
      <c r="B699">
        <v>2</v>
      </c>
      <c r="C699">
        <v>8</v>
      </c>
      <c r="D699" t="s">
        <v>168</v>
      </c>
      <c r="E699" t="s">
        <v>610</v>
      </c>
      <c r="F699" t="s">
        <v>31</v>
      </c>
      <c r="G699" t="s">
        <v>32</v>
      </c>
      <c r="H699">
        <v>4</v>
      </c>
      <c r="I699" t="s">
        <v>33</v>
      </c>
      <c r="J699" t="s">
        <v>34</v>
      </c>
      <c r="K699" t="s">
        <v>296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28</v>
      </c>
      <c r="R699">
        <v>9</v>
      </c>
      <c r="S699">
        <f>SUM(Table2[[#This Row],[TotalMiles]:[Revenue]])</f>
        <v>1835</v>
      </c>
      <c r="T699" t="str">
        <f>IF(Table2[[#This Row],[Revenue]] &gt; 5000, "High Revenue", "")</f>
        <v/>
      </c>
      <c r="U699" t="str">
        <f t="shared" si="10"/>
        <v>CANEMEDKIX</v>
      </c>
    </row>
    <row r="700" spans="1:21">
      <c r="A700">
        <v>10699</v>
      </c>
      <c r="B700">
        <v>2</v>
      </c>
      <c r="C700">
        <v>6</v>
      </c>
      <c r="D700" t="s">
        <v>170</v>
      </c>
      <c r="E700" t="s">
        <v>241</v>
      </c>
      <c r="F700" t="s">
        <v>33</v>
      </c>
      <c r="G700" t="s">
        <v>34</v>
      </c>
      <c r="H700">
        <v>9</v>
      </c>
      <c r="I700" t="s">
        <v>38</v>
      </c>
      <c r="J700" t="s">
        <v>34</v>
      </c>
      <c r="K700" t="s">
        <v>84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71</v>
      </c>
      <c r="R700">
        <v>8</v>
      </c>
      <c r="S700">
        <f>SUM(Table2[[#This Row],[TotalMiles]:[Revenue]])</f>
        <v>4038</v>
      </c>
      <c r="T700" t="str">
        <f>IF(Table2[[#This Row],[Revenue]] &gt; 5000, "High Revenue", "")</f>
        <v/>
      </c>
      <c r="U700" t="str">
        <f t="shared" si="10"/>
        <v>WHITEFAN</v>
      </c>
    </row>
    <row r="701" spans="1:21">
      <c r="A701">
        <v>10700</v>
      </c>
      <c r="B701">
        <v>2</v>
      </c>
      <c r="C701">
        <v>6</v>
      </c>
      <c r="D701" t="s">
        <v>172</v>
      </c>
      <c r="E701" t="s">
        <v>495</v>
      </c>
      <c r="F701" t="s">
        <v>42</v>
      </c>
      <c r="G701" t="s">
        <v>34</v>
      </c>
      <c r="H701">
        <v>6</v>
      </c>
      <c r="I701" t="s">
        <v>43</v>
      </c>
      <c r="J701" t="s">
        <v>34</v>
      </c>
      <c r="K701" t="s">
        <v>408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71</v>
      </c>
      <c r="R701">
        <v>5</v>
      </c>
      <c r="S701">
        <f>SUM(Table2[[#This Row],[TotalMiles]:[Revenue]])</f>
        <v>399</v>
      </c>
      <c r="T701" t="str">
        <f>IF(Table2[[#This Row],[Revenue]] &gt; 5000, "High Revenue", "")</f>
        <v/>
      </c>
      <c r="U701" t="str">
        <f t="shared" si="10"/>
        <v>STRONGDAX</v>
      </c>
    </row>
    <row r="702" spans="1:21">
      <c r="A702">
        <v>10701</v>
      </c>
      <c r="B702">
        <v>1</v>
      </c>
      <c r="C702">
        <v>4</v>
      </c>
      <c r="D702" t="s">
        <v>175</v>
      </c>
      <c r="E702" t="s">
        <v>266</v>
      </c>
      <c r="F702" t="s">
        <v>46</v>
      </c>
      <c r="G702" t="s">
        <v>47</v>
      </c>
      <c r="H702">
        <v>4</v>
      </c>
      <c r="I702" t="s">
        <v>48</v>
      </c>
      <c r="J702" t="s">
        <v>34</v>
      </c>
      <c r="K702" t="s">
        <v>75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28</v>
      </c>
      <c r="R702">
        <v>2</v>
      </c>
      <c r="S702">
        <f>SUM(Table2[[#This Row],[TotalMiles]:[Revenue]])</f>
        <v>11250</v>
      </c>
      <c r="T702" t="str">
        <f>IF(Table2[[#This Row],[Revenue]] &gt; 5000, "High Revenue", "")</f>
        <v/>
      </c>
      <c r="U702" t="str">
        <f t="shared" si="10"/>
        <v>XX-DOTONE</v>
      </c>
    </row>
    <row r="703" spans="1:21">
      <c r="A703">
        <v>10702</v>
      </c>
      <c r="B703">
        <v>1</v>
      </c>
      <c r="C703">
        <v>6</v>
      </c>
      <c r="D703" t="s">
        <v>176</v>
      </c>
      <c r="E703" t="s">
        <v>322</v>
      </c>
      <c r="F703" t="s">
        <v>48</v>
      </c>
      <c r="G703" t="s">
        <v>34</v>
      </c>
      <c r="H703">
        <v>2</v>
      </c>
      <c r="I703" t="s">
        <v>51</v>
      </c>
      <c r="J703" t="s">
        <v>34</v>
      </c>
      <c r="K703" t="s">
        <v>402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28</v>
      </c>
      <c r="R703">
        <v>4</v>
      </c>
      <c r="S703">
        <f>SUM(Table2[[#This Row],[TotalMiles]:[Revenue]])</f>
        <v>9444</v>
      </c>
      <c r="T703" t="str">
        <f>IF(Table2[[#This Row],[Revenue]] &gt; 5000, "High Revenue", "")</f>
        <v/>
      </c>
      <c r="U703" t="str">
        <f t="shared" si="10"/>
        <v>TAMCAN</v>
      </c>
    </row>
    <row r="704" spans="1:21">
      <c r="A704">
        <v>10703</v>
      </c>
      <c r="B704">
        <v>2</v>
      </c>
      <c r="C704">
        <v>6</v>
      </c>
      <c r="D704" t="s">
        <v>178</v>
      </c>
      <c r="E704" t="s">
        <v>288</v>
      </c>
      <c r="F704" t="s">
        <v>55</v>
      </c>
      <c r="G704" t="s">
        <v>24</v>
      </c>
      <c r="H704">
        <v>3</v>
      </c>
      <c r="I704" t="s">
        <v>56</v>
      </c>
      <c r="J704" t="s">
        <v>47</v>
      </c>
      <c r="K704" t="s">
        <v>289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28</v>
      </c>
      <c r="R704">
        <v>3</v>
      </c>
      <c r="S704">
        <f>SUM(Table2[[#This Row],[TotalMiles]:[Revenue]])</f>
        <v>13002</v>
      </c>
      <c r="T704" t="str">
        <f>IF(Table2[[#This Row],[Revenue]] &gt; 5000, "High Revenue", "")</f>
        <v>High Revenue</v>
      </c>
      <c r="U704" t="str">
        <f t="shared" si="10"/>
        <v>SANIN</v>
      </c>
    </row>
    <row r="705" spans="1:21">
      <c r="A705">
        <v>10704</v>
      </c>
      <c r="B705">
        <v>1</v>
      </c>
      <c r="C705">
        <v>6</v>
      </c>
      <c r="D705" t="s">
        <v>181</v>
      </c>
      <c r="E705" t="s">
        <v>411</v>
      </c>
      <c r="F705" t="s">
        <v>60</v>
      </c>
      <c r="G705" t="s">
        <v>47</v>
      </c>
      <c r="H705">
        <v>1</v>
      </c>
      <c r="I705" t="s">
        <v>31</v>
      </c>
      <c r="J705" t="s">
        <v>32</v>
      </c>
      <c r="K705" t="s">
        <v>215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28</v>
      </c>
      <c r="R705">
        <v>4</v>
      </c>
      <c r="S705">
        <f>SUM(Table2[[#This Row],[TotalMiles]:[Revenue]])</f>
        <v>18741</v>
      </c>
      <c r="T705" t="str">
        <f>IF(Table2[[#This Row],[Revenue]] &gt; 5000, "High Revenue", "")</f>
        <v>High Revenue</v>
      </c>
      <c r="U705" t="str">
        <f t="shared" si="10"/>
        <v>SONLEX</v>
      </c>
    </row>
    <row r="706" spans="1:21">
      <c r="A706">
        <v>10705</v>
      </c>
      <c r="B706">
        <v>2</v>
      </c>
      <c r="C706">
        <v>5</v>
      </c>
      <c r="D706" t="s">
        <v>184</v>
      </c>
      <c r="E706" t="s">
        <v>619</v>
      </c>
      <c r="F706" t="s">
        <v>64</v>
      </c>
      <c r="G706" t="s">
        <v>34</v>
      </c>
      <c r="H706">
        <v>3</v>
      </c>
      <c r="I706" t="s">
        <v>65</v>
      </c>
      <c r="J706" t="s">
        <v>32</v>
      </c>
      <c r="K706" t="s">
        <v>440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28</v>
      </c>
      <c r="R706">
        <v>5</v>
      </c>
      <c r="S706">
        <f>SUM(Table2[[#This Row],[TotalMiles]:[Revenue]])</f>
        <v>17302</v>
      </c>
      <c r="T706" t="str">
        <f>IF(Table2[[#This Row],[Revenue]] &gt; 5000, "High Revenue", "")</f>
        <v>High Revenue</v>
      </c>
      <c r="U706" t="str">
        <f t="shared" ref="U706:U769" si="11">UPPER(D706)</f>
        <v>GROOVESTRIP</v>
      </c>
    </row>
    <row r="707" spans="1:21">
      <c r="A707">
        <v>10706</v>
      </c>
      <c r="B707">
        <v>1</v>
      </c>
      <c r="C707">
        <v>8</v>
      </c>
      <c r="D707" t="s">
        <v>185</v>
      </c>
      <c r="E707" t="s">
        <v>286</v>
      </c>
      <c r="F707" t="s">
        <v>56</v>
      </c>
      <c r="G707" t="s">
        <v>47</v>
      </c>
      <c r="H707">
        <v>2</v>
      </c>
      <c r="I707" t="s">
        <v>69</v>
      </c>
      <c r="J707" t="s">
        <v>24</v>
      </c>
      <c r="K707" t="s">
        <v>447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28</v>
      </c>
      <c r="R707">
        <v>9</v>
      </c>
      <c r="S707">
        <f>SUM(Table2[[#This Row],[TotalMiles]:[Revenue]])</f>
        <v>14587</v>
      </c>
      <c r="T707" t="str">
        <f>IF(Table2[[#This Row],[Revenue]] &gt; 5000, "High Revenue", "")</f>
        <v>High Revenue</v>
      </c>
      <c r="U707" t="str">
        <f t="shared" si="11"/>
        <v>MATDEX</v>
      </c>
    </row>
    <row r="708" spans="1:21">
      <c r="A708">
        <v>10707</v>
      </c>
      <c r="B708">
        <v>1</v>
      </c>
      <c r="C708">
        <v>5</v>
      </c>
      <c r="D708" t="s">
        <v>188</v>
      </c>
      <c r="E708" t="s">
        <v>556</v>
      </c>
      <c r="F708" t="s">
        <v>65</v>
      </c>
      <c r="G708" t="s">
        <v>32</v>
      </c>
      <c r="H708">
        <v>4</v>
      </c>
      <c r="I708" t="s">
        <v>74</v>
      </c>
      <c r="J708" t="s">
        <v>24</v>
      </c>
      <c r="K708" t="s">
        <v>470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28</v>
      </c>
      <c r="R708">
        <v>10</v>
      </c>
      <c r="S708">
        <f>SUM(Table2[[#This Row],[TotalMiles]:[Revenue]])</f>
        <v>8208</v>
      </c>
      <c r="T708" t="str">
        <f>IF(Table2[[#This Row],[Revenue]] &gt; 5000, "High Revenue", "")</f>
        <v/>
      </c>
      <c r="U708" t="str">
        <f t="shared" si="11"/>
        <v>SAOHOW</v>
      </c>
    </row>
    <row r="709" spans="1:21">
      <c r="A709">
        <v>10708</v>
      </c>
      <c r="B709">
        <v>1</v>
      </c>
      <c r="C709">
        <v>5</v>
      </c>
      <c r="D709" t="s">
        <v>190</v>
      </c>
      <c r="E709" t="s">
        <v>141</v>
      </c>
      <c r="F709" t="s">
        <v>78</v>
      </c>
      <c r="G709" t="s">
        <v>32</v>
      </c>
      <c r="H709">
        <v>4</v>
      </c>
      <c r="I709" t="s">
        <v>64</v>
      </c>
      <c r="J709" t="s">
        <v>34</v>
      </c>
      <c r="K709" t="s">
        <v>41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28</v>
      </c>
      <c r="R709">
        <v>5</v>
      </c>
      <c r="S709">
        <f>SUM(Table2[[#This Row],[TotalMiles]:[Revenue]])</f>
        <v>2356</v>
      </c>
      <c r="T709" t="str">
        <f>IF(Table2[[#This Row],[Revenue]] &gt; 5000, "High Revenue", "")</f>
        <v/>
      </c>
      <c r="U709" t="str">
        <f t="shared" si="11"/>
        <v>YEARLEX</v>
      </c>
    </row>
    <row r="710" spans="1:21">
      <c r="A710">
        <v>10709</v>
      </c>
      <c r="B710">
        <v>2</v>
      </c>
      <c r="C710">
        <v>6</v>
      </c>
      <c r="D710" t="s">
        <v>192</v>
      </c>
      <c r="E710" t="s">
        <v>394</v>
      </c>
      <c r="F710" t="s">
        <v>51</v>
      </c>
      <c r="G710" t="s">
        <v>34</v>
      </c>
      <c r="H710">
        <v>2</v>
      </c>
      <c r="I710" t="s">
        <v>46</v>
      </c>
      <c r="J710" t="s">
        <v>47</v>
      </c>
      <c r="K710" t="s">
        <v>355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28</v>
      </c>
      <c r="R710">
        <v>6</v>
      </c>
      <c r="S710">
        <f>SUM(Table2[[#This Row],[TotalMiles]:[Revenue]])</f>
        <v>4737</v>
      </c>
      <c r="T710" t="str">
        <f>IF(Table2[[#This Row],[Revenue]] &gt; 5000, "High Revenue", "")</f>
        <v/>
      </c>
      <c r="U710" t="str">
        <f t="shared" si="11"/>
        <v>BAMTECHNOLOGY</v>
      </c>
    </row>
    <row r="711" spans="1:21">
      <c r="A711">
        <v>10710</v>
      </c>
      <c r="B711">
        <v>1</v>
      </c>
      <c r="C711">
        <v>5</v>
      </c>
      <c r="D711" t="s">
        <v>195</v>
      </c>
      <c r="E711" t="s">
        <v>397</v>
      </c>
      <c r="F711" t="s">
        <v>43</v>
      </c>
      <c r="G711" t="s">
        <v>34</v>
      </c>
      <c r="H711">
        <v>6</v>
      </c>
      <c r="I711" t="s">
        <v>78</v>
      </c>
      <c r="J711" t="s">
        <v>32</v>
      </c>
      <c r="K711" t="s">
        <v>156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71</v>
      </c>
      <c r="R711">
        <v>10</v>
      </c>
      <c r="S711">
        <f>SUM(Table2[[#This Row],[TotalMiles]:[Revenue]])</f>
        <v>13910</v>
      </c>
      <c r="T711" t="str">
        <f>IF(Table2[[#This Row],[Revenue]] &gt; 5000, "High Revenue", "")</f>
        <v>High Revenue</v>
      </c>
      <c r="U711" t="str">
        <f t="shared" si="11"/>
        <v>DRIPKIX</v>
      </c>
    </row>
    <row r="712" spans="1:21">
      <c r="A712">
        <v>10711</v>
      </c>
      <c r="B712">
        <v>2</v>
      </c>
      <c r="C712">
        <v>7</v>
      </c>
      <c r="D712" t="s">
        <v>197</v>
      </c>
      <c r="E712" t="s">
        <v>516</v>
      </c>
      <c r="F712" t="s">
        <v>88</v>
      </c>
      <c r="G712" t="s">
        <v>32</v>
      </c>
      <c r="H712">
        <v>10</v>
      </c>
      <c r="I712" t="s">
        <v>23</v>
      </c>
      <c r="J712" t="s">
        <v>24</v>
      </c>
      <c r="K712" t="s">
        <v>214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71</v>
      </c>
      <c r="R712">
        <v>4</v>
      </c>
      <c r="S712">
        <f>SUM(Table2[[#This Row],[TotalMiles]:[Revenue]])</f>
        <v>10870</v>
      </c>
      <c r="T712" t="str">
        <f>IF(Table2[[#This Row],[Revenue]] &gt; 5000, "High Revenue", "")</f>
        <v>High Revenue</v>
      </c>
      <c r="U712" t="str">
        <f t="shared" si="11"/>
        <v>INSTRIP</v>
      </c>
    </row>
    <row r="713" spans="1:21">
      <c r="A713">
        <v>10712</v>
      </c>
      <c r="B713">
        <v>1</v>
      </c>
      <c r="C713">
        <v>7</v>
      </c>
      <c r="D713" t="s">
        <v>198</v>
      </c>
      <c r="E713" t="s">
        <v>615</v>
      </c>
      <c r="F713" t="s">
        <v>92</v>
      </c>
      <c r="G713" t="s">
        <v>26</v>
      </c>
      <c r="H713">
        <v>7</v>
      </c>
      <c r="I713" t="s">
        <v>60</v>
      </c>
      <c r="J713" t="s">
        <v>47</v>
      </c>
      <c r="K713" t="s">
        <v>534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71</v>
      </c>
      <c r="R713">
        <v>8</v>
      </c>
      <c r="S713">
        <f>SUM(Table2[[#This Row],[TotalMiles]:[Revenue]])</f>
        <v>2392</v>
      </c>
      <c r="T713" t="str">
        <f>IF(Table2[[#This Row],[Revenue]] &gt; 5000, "High Revenue", "")</f>
        <v/>
      </c>
      <c r="U713" t="str">
        <f t="shared" si="11"/>
        <v>XX-BAM</v>
      </c>
    </row>
    <row r="714" spans="1:21">
      <c r="A714">
        <v>10713</v>
      </c>
      <c r="B714">
        <v>2</v>
      </c>
      <c r="C714">
        <v>5</v>
      </c>
      <c r="D714" t="s">
        <v>201</v>
      </c>
      <c r="E714" t="s">
        <v>416</v>
      </c>
      <c r="F714" t="s">
        <v>96</v>
      </c>
      <c r="G714" t="s">
        <v>26</v>
      </c>
      <c r="H714">
        <v>10</v>
      </c>
      <c r="I714" t="s">
        <v>97</v>
      </c>
      <c r="J714" t="s">
        <v>34</v>
      </c>
      <c r="K714" t="s">
        <v>288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71</v>
      </c>
      <c r="R714">
        <v>4</v>
      </c>
      <c r="S714">
        <f>SUM(Table2[[#This Row],[TotalMiles]:[Revenue]])</f>
        <v>10857</v>
      </c>
      <c r="T714" t="str">
        <f>IF(Table2[[#This Row],[Revenue]] &gt; 5000, "High Revenue", "")</f>
        <v>High Revenue</v>
      </c>
      <c r="U714" t="str">
        <f t="shared" si="11"/>
        <v>ZAAMHOUSE</v>
      </c>
    </row>
    <row r="715" spans="1:21">
      <c r="A715">
        <v>10714</v>
      </c>
      <c r="B715">
        <v>2</v>
      </c>
      <c r="C715">
        <v>6</v>
      </c>
      <c r="D715" t="s">
        <v>204</v>
      </c>
      <c r="E715" t="s">
        <v>293</v>
      </c>
      <c r="F715" t="s">
        <v>25</v>
      </c>
      <c r="G715" t="s">
        <v>26</v>
      </c>
      <c r="H715">
        <v>10</v>
      </c>
      <c r="I715" t="s">
        <v>55</v>
      </c>
      <c r="J715" t="s">
        <v>24</v>
      </c>
      <c r="K715" t="s">
        <v>85</v>
      </c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71</v>
      </c>
      <c r="R715">
        <v>6</v>
      </c>
      <c r="S715">
        <f>SUM(Table2[[#This Row],[TotalMiles]:[Revenue]])</f>
        <v>9373</v>
      </c>
      <c r="T715" t="str">
        <f>IF(Table2[[#This Row],[Revenue]] &gt; 5000, "High Revenue", "")</f>
        <v/>
      </c>
      <c r="U715" t="str">
        <f t="shared" si="11"/>
        <v>ZOOFAN</v>
      </c>
    </row>
    <row r="716" spans="1:21">
      <c r="A716">
        <v>10715</v>
      </c>
      <c r="B716">
        <v>1</v>
      </c>
      <c r="C716">
        <v>8</v>
      </c>
      <c r="D716" t="s">
        <v>206</v>
      </c>
      <c r="E716" t="s">
        <v>456</v>
      </c>
      <c r="F716" t="s">
        <v>69</v>
      </c>
      <c r="G716" t="s">
        <v>24</v>
      </c>
      <c r="H716">
        <v>2</v>
      </c>
      <c r="I716" t="s">
        <v>96</v>
      </c>
      <c r="J716" t="s">
        <v>26</v>
      </c>
      <c r="K716" t="s">
        <v>275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89</v>
      </c>
      <c r="R716">
        <v>2</v>
      </c>
      <c r="S716">
        <f>SUM(Table2[[#This Row],[TotalMiles]:[Revenue]])</f>
        <v>9594</v>
      </c>
      <c r="T716" t="str">
        <f>IF(Table2[[#This Row],[Revenue]] &gt; 5000, "High Revenue", "")</f>
        <v/>
      </c>
      <c r="U716" t="str">
        <f t="shared" si="11"/>
        <v>ZUNTEXON</v>
      </c>
    </row>
    <row r="717" spans="1:21">
      <c r="A717">
        <v>10716</v>
      </c>
      <c r="B717">
        <v>1</v>
      </c>
      <c r="C717">
        <v>8</v>
      </c>
      <c r="D717" t="s">
        <v>208</v>
      </c>
      <c r="E717" t="s">
        <v>212</v>
      </c>
      <c r="F717" t="s">
        <v>107</v>
      </c>
      <c r="G717" t="s">
        <v>24</v>
      </c>
      <c r="H717">
        <v>2</v>
      </c>
      <c r="I717" t="s">
        <v>108</v>
      </c>
      <c r="J717" t="s">
        <v>109</v>
      </c>
      <c r="K717" t="s">
        <v>355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28</v>
      </c>
      <c r="R717">
        <v>4</v>
      </c>
      <c r="S717">
        <f>SUM(Table2[[#This Row],[TotalMiles]:[Revenue]])</f>
        <v>10330</v>
      </c>
      <c r="T717" t="str">
        <f>IF(Table2[[#This Row],[Revenue]] &gt; 5000, "High Revenue", "")</f>
        <v/>
      </c>
      <c r="U717" t="str">
        <f t="shared" si="11"/>
        <v>HOWPLANET</v>
      </c>
    </row>
    <row r="718" spans="1:21">
      <c r="A718">
        <v>10717</v>
      </c>
      <c r="B718">
        <v>2</v>
      </c>
      <c r="C718">
        <v>7</v>
      </c>
      <c r="D718" t="s">
        <v>211</v>
      </c>
      <c r="E718" t="s">
        <v>217</v>
      </c>
      <c r="F718" t="s">
        <v>97</v>
      </c>
      <c r="G718" t="s">
        <v>34</v>
      </c>
      <c r="H718">
        <v>2</v>
      </c>
      <c r="I718" t="s">
        <v>92</v>
      </c>
      <c r="J718" t="s">
        <v>26</v>
      </c>
      <c r="K718" t="s">
        <v>344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28</v>
      </c>
      <c r="R718">
        <v>10</v>
      </c>
      <c r="S718">
        <f>SUM(Table2[[#This Row],[TotalMiles]:[Revenue]])</f>
        <v>1910</v>
      </c>
      <c r="T718" t="str">
        <f>IF(Table2[[#This Row],[Revenue]] &gt; 5000, "High Revenue", "")</f>
        <v/>
      </c>
      <c r="U718" t="str">
        <f t="shared" si="11"/>
        <v>FASEZIM</v>
      </c>
    </row>
    <row r="719" spans="1:21">
      <c r="A719">
        <v>10718</v>
      </c>
      <c r="B719">
        <v>2</v>
      </c>
      <c r="C719">
        <v>8</v>
      </c>
      <c r="D719" t="s">
        <v>213</v>
      </c>
      <c r="E719" t="s">
        <v>301</v>
      </c>
      <c r="F719" t="s">
        <v>38</v>
      </c>
      <c r="G719" t="s">
        <v>34</v>
      </c>
      <c r="H719">
        <v>3</v>
      </c>
      <c r="I719" t="s">
        <v>42</v>
      </c>
      <c r="J719" t="s">
        <v>34</v>
      </c>
      <c r="K719" t="s">
        <v>302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28</v>
      </c>
      <c r="R719">
        <v>8</v>
      </c>
      <c r="S719">
        <f>SUM(Table2[[#This Row],[TotalMiles]:[Revenue]])</f>
        <v>13765</v>
      </c>
      <c r="T719" t="str">
        <f>IF(Table2[[#This Row],[Revenue]] &gt; 5000, "High Revenue", "")</f>
        <v>High Revenue</v>
      </c>
      <c r="U719" t="str">
        <f t="shared" si="11"/>
        <v>SANLAB</v>
      </c>
    </row>
    <row r="720" spans="1:21">
      <c r="A720">
        <v>10719</v>
      </c>
      <c r="B720">
        <v>2</v>
      </c>
      <c r="C720">
        <v>8</v>
      </c>
      <c r="D720" t="s">
        <v>216</v>
      </c>
      <c r="E720" t="s">
        <v>234</v>
      </c>
      <c r="F720" t="s">
        <v>74</v>
      </c>
      <c r="G720" t="s">
        <v>24</v>
      </c>
      <c r="H720">
        <v>8</v>
      </c>
      <c r="I720" t="s">
        <v>107</v>
      </c>
      <c r="J720" t="s">
        <v>24</v>
      </c>
      <c r="K720" t="s">
        <v>30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71</v>
      </c>
      <c r="R720">
        <v>2</v>
      </c>
      <c r="S720">
        <f>SUM(Table2[[#This Row],[TotalMiles]:[Revenue]])</f>
        <v>17186</v>
      </c>
      <c r="T720" t="str">
        <f>IF(Table2[[#This Row],[Revenue]] &gt; 5000, "High Revenue", "")</f>
        <v>High Revenue</v>
      </c>
      <c r="U720" t="str">
        <f t="shared" si="11"/>
        <v>MATHING</v>
      </c>
    </row>
    <row r="721" spans="1:21">
      <c r="A721">
        <v>10720</v>
      </c>
      <c r="B721">
        <v>2</v>
      </c>
      <c r="C721">
        <v>7</v>
      </c>
      <c r="D721" t="s">
        <v>218</v>
      </c>
      <c r="E721" t="s">
        <v>618</v>
      </c>
      <c r="F721" t="s">
        <v>108</v>
      </c>
      <c r="G721" t="s">
        <v>109</v>
      </c>
      <c r="H721">
        <v>8</v>
      </c>
      <c r="I721" t="s">
        <v>88</v>
      </c>
      <c r="J721" t="s">
        <v>32</v>
      </c>
      <c r="K721" t="s">
        <v>450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71</v>
      </c>
      <c r="R721">
        <v>5</v>
      </c>
      <c r="S721">
        <f>SUM(Table2[[#This Row],[TotalMiles]:[Revenue]])</f>
        <v>17896</v>
      </c>
      <c r="T721" t="str">
        <f>IF(Table2[[#This Row],[Revenue]] &gt; 5000, "High Revenue", "")</f>
        <v>High Revenue</v>
      </c>
      <c r="U721" t="str">
        <f t="shared" si="11"/>
        <v>TAMHOLDING</v>
      </c>
    </row>
    <row r="722" spans="1:21">
      <c r="A722">
        <v>10721</v>
      </c>
      <c r="B722">
        <v>1</v>
      </c>
      <c r="C722">
        <v>5</v>
      </c>
      <c r="D722" t="s">
        <v>220</v>
      </c>
      <c r="E722" t="s">
        <v>30</v>
      </c>
      <c r="F722" t="s">
        <v>23</v>
      </c>
      <c r="G722" t="s">
        <v>24</v>
      </c>
      <c r="H722">
        <v>4</v>
      </c>
      <c r="I722" t="s">
        <v>25</v>
      </c>
      <c r="J722" t="s">
        <v>26</v>
      </c>
      <c r="K722" t="s">
        <v>111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28</v>
      </c>
      <c r="R722">
        <v>4</v>
      </c>
      <c r="S722">
        <f>SUM(Table2[[#This Row],[TotalMiles]:[Revenue]])</f>
        <v>18487</v>
      </c>
      <c r="T722" t="str">
        <f>IF(Table2[[#This Row],[Revenue]] &gt; 5000, "High Revenue", "")</f>
        <v>High Revenue</v>
      </c>
      <c r="U722" t="str">
        <f t="shared" si="11"/>
        <v>GREENTECH</v>
      </c>
    </row>
    <row r="723" spans="1:21">
      <c r="A723">
        <v>10722</v>
      </c>
      <c r="B723">
        <v>2</v>
      </c>
      <c r="C723">
        <v>5</v>
      </c>
      <c r="D723" t="s">
        <v>222</v>
      </c>
      <c r="E723" t="s">
        <v>264</v>
      </c>
      <c r="F723" t="s">
        <v>31</v>
      </c>
      <c r="G723" t="s">
        <v>32</v>
      </c>
      <c r="H723">
        <v>2</v>
      </c>
      <c r="I723" t="s">
        <v>33</v>
      </c>
      <c r="J723" t="s">
        <v>34</v>
      </c>
      <c r="K723" t="s">
        <v>251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28</v>
      </c>
      <c r="R723">
        <v>1</v>
      </c>
      <c r="S723">
        <f>SUM(Table2[[#This Row],[TotalMiles]:[Revenue]])</f>
        <v>2525</v>
      </c>
      <c r="T723" t="str">
        <f>IF(Table2[[#This Row],[Revenue]] &gt; 5000, "High Revenue", "")</f>
        <v/>
      </c>
      <c r="U723" t="str">
        <f t="shared" si="11"/>
        <v>GOLDENBAM</v>
      </c>
    </row>
    <row r="724" spans="1:21">
      <c r="A724">
        <v>10723</v>
      </c>
      <c r="B724">
        <v>1</v>
      </c>
      <c r="C724">
        <v>7</v>
      </c>
      <c r="D724" t="s">
        <v>223</v>
      </c>
      <c r="E724" t="s">
        <v>152</v>
      </c>
      <c r="F724" t="s">
        <v>33</v>
      </c>
      <c r="G724" t="s">
        <v>34</v>
      </c>
      <c r="H724">
        <v>3</v>
      </c>
      <c r="I724" t="s">
        <v>38</v>
      </c>
      <c r="J724" t="s">
        <v>34</v>
      </c>
      <c r="K724" t="s">
        <v>389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28</v>
      </c>
      <c r="R724">
        <v>10</v>
      </c>
      <c r="S724">
        <f>SUM(Table2[[#This Row],[TotalMiles]:[Revenue]])</f>
        <v>11545</v>
      </c>
      <c r="T724" t="str">
        <f>IF(Table2[[#This Row],[Revenue]] &gt; 5000, "High Revenue", "")</f>
        <v>High Revenue</v>
      </c>
      <c r="U724" t="str">
        <f t="shared" si="11"/>
        <v>SILFASE</v>
      </c>
    </row>
    <row r="725" spans="1:21">
      <c r="A725">
        <v>10724</v>
      </c>
      <c r="B725">
        <v>1</v>
      </c>
      <c r="C725">
        <v>5</v>
      </c>
      <c r="D725" t="s">
        <v>226</v>
      </c>
      <c r="E725" t="s">
        <v>117</v>
      </c>
      <c r="F725" t="s">
        <v>42</v>
      </c>
      <c r="G725" t="s">
        <v>34</v>
      </c>
      <c r="H725">
        <v>3</v>
      </c>
      <c r="I725" t="s">
        <v>43</v>
      </c>
      <c r="J725" t="s">
        <v>34</v>
      </c>
      <c r="K725" t="s">
        <v>627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28</v>
      </c>
      <c r="R725">
        <v>8</v>
      </c>
      <c r="S725">
        <f>SUM(Table2[[#This Row],[TotalMiles]:[Revenue]])</f>
        <v>5810</v>
      </c>
      <c r="T725" t="str">
        <f>IF(Table2[[#This Row],[Revenue]] &gt; 5000, "High Revenue", "")</f>
        <v/>
      </c>
      <c r="U725" t="str">
        <f t="shared" si="11"/>
        <v>UNOEX</v>
      </c>
    </row>
    <row r="726" spans="1:21">
      <c r="A726">
        <v>10725</v>
      </c>
      <c r="B726">
        <v>1</v>
      </c>
      <c r="C726">
        <v>6</v>
      </c>
      <c r="D726" t="s">
        <v>228</v>
      </c>
      <c r="E726" t="s">
        <v>586</v>
      </c>
      <c r="F726" t="s">
        <v>46</v>
      </c>
      <c r="G726" t="s">
        <v>47</v>
      </c>
      <c r="H726">
        <v>4</v>
      </c>
      <c r="I726" t="s">
        <v>48</v>
      </c>
      <c r="J726" t="s">
        <v>34</v>
      </c>
      <c r="K726" t="s">
        <v>450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28</v>
      </c>
      <c r="R726">
        <v>3</v>
      </c>
      <c r="S726">
        <f>SUM(Table2[[#This Row],[TotalMiles]:[Revenue]])</f>
        <v>16295</v>
      </c>
      <c r="T726" t="str">
        <f>IF(Table2[[#This Row],[Revenue]] &gt; 5000, "High Revenue", "")</f>
        <v>High Revenue</v>
      </c>
      <c r="U726" t="str">
        <f t="shared" si="11"/>
        <v>ZOODRILL</v>
      </c>
    </row>
    <row r="727" spans="1:21">
      <c r="A727">
        <v>10726</v>
      </c>
      <c r="B727">
        <v>2</v>
      </c>
      <c r="C727">
        <v>6</v>
      </c>
      <c r="D727" t="s">
        <v>231</v>
      </c>
      <c r="E727" t="s">
        <v>310</v>
      </c>
      <c r="F727" t="s">
        <v>48</v>
      </c>
      <c r="G727" t="s">
        <v>34</v>
      </c>
      <c r="H727">
        <v>3</v>
      </c>
      <c r="I727" t="s">
        <v>51</v>
      </c>
      <c r="J727" t="s">
        <v>34</v>
      </c>
      <c r="K727" t="s">
        <v>344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28</v>
      </c>
      <c r="R727">
        <v>10</v>
      </c>
      <c r="S727">
        <f>SUM(Table2[[#This Row],[TotalMiles]:[Revenue]])</f>
        <v>10142</v>
      </c>
      <c r="T727" t="str">
        <f>IF(Table2[[#This Row],[Revenue]] &gt; 5000, "High Revenue", "")</f>
        <v/>
      </c>
      <c r="U727" t="str">
        <f t="shared" si="11"/>
        <v>SUNJOB</v>
      </c>
    </row>
    <row r="728" spans="1:21">
      <c r="A728">
        <v>10727</v>
      </c>
      <c r="B728">
        <v>1</v>
      </c>
      <c r="C728">
        <v>6</v>
      </c>
      <c r="D728" t="s">
        <v>233</v>
      </c>
      <c r="E728" t="s">
        <v>355</v>
      </c>
      <c r="F728" t="s">
        <v>55</v>
      </c>
      <c r="G728" t="s">
        <v>24</v>
      </c>
      <c r="H728">
        <v>2</v>
      </c>
      <c r="I728" t="s">
        <v>56</v>
      </c>
      <c r="J728" t="s">
        <v>47</v>
      </c>
      <c r="K728" t="s">
        <v>356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28</v>
      </c>
      <c r="R728">
        <v>2</v>
      </c>
      <c r="S728">
        <f>SUM(Table2[[#This Row],[TotalMiles]:[Revenue]])</f>
        <v>17855</v>
      </c>
      <c r="T728" t="str">
        <f>IF(Table2[[#This Row],[Revenue]] &gt; 5000, "High Revenue", "")</f>
        <v>High Revenue</v>
      </c>
      <c r="U728" t="str">
        <f t="shared" si="11"/>
        <v>ANMEDIA</v>
      </c>
    </row>
    <row r="729" spans="1:21">
      <c r="A729">
        <v>10728</v>
      </c>
      <c r="B729">
        <v>2</v>
      </c>
      <c r="C729">
        <v>8</v>
      </c>
      <c r="D729" t="s">
        <v>235</v>
      </c>
      <c r="E729" t="s">
        <v>425</v>
      </c>
      <c r="F729" t="s">
        <v>60</v>
      </c>
      <c r="G729" t="s">
        <v>47</v>
      </c>
      <c r="H729">
        <v>1</v>
      </c>
      <c r="I729" t="s">
        <v>31</v>
      </c>
      <c r="J729" t="s">
        <v>32</v>
      </c>
      <c r="K729" t="s">
        <v>214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28</v>
      </c>
      <c r="R729">
        <v>6</v>
      </c>
      <c r="S729">
        <f>SUM(Table2[[#This Row],[TotalMiles]:[Revenue]])</f>
        <v>17374</v>
      </c>
      <c r="T729" t="str">
        <f>IF(Table2[[#This Row],[Revenue]] &gt; 5000, "High Revenue", "")</f>
        <v>High Revenue</v>
      </c>
      <c r="U729" t="str">
        <f t="shared" si="11"/>
        <v>DALTFAX</v>
      </c>
    </row>
    <row r="730" spans="1:21">
      <c r="A730">
        <v>10729</v>
      </c>
      <c r="B730">
        <v>1</v>
      </c>
      <c r="C730">
        <v>7</v>
      </c>
      <c r="D730" t="s">
        <v>236</v>
      </c>
      <c r="E730" t="s">
        <v>545</v>
      </c>
      <c r="F730" t="s">
        <v>64</v>
      </c>
      <c r="G730" t="s">
        <v>34</v>
      </c>
      <c r="H730">
        <v>1</v>
      </c>
      <c r="I730" t="s">
        <v>65</v>
      </c>
      <c r="J730" t="s">
        <v>32</v>
      </c>
      <c r="K730" t="s">
        <v>545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28</v>
      </c>
      <c r="R730">
        <v>1</v>
      </c>
      <c r="S730">
        <f>SUM(Table2[[#This Row],[TotalMiles]:[Revenue]])</f>
        <v>16808</v>
      </c>
      <c r="T730" t="str">
        <f>IF(Table2[[#This Row],[Revenue]] &gt; 5000, "High Revenue", "")</f>
        <v>High Revenue</v>
      </c>
      <c r="U730" t="str">
        <f t="shared" si="11"/>
        <v>PHYSCONE</v>
      </c>
    </row>
    <row r="731" spans="1:21">
      <c r="A731">
        <v>10730</v>
      </c>
      <c r="B731">
        <v>1</v>
      </c>
      <c r="C731">
        <v>5</v>
      </c>
      <c r="D731" t="s">
        <v>238</v>
      </c>
      <c r="E731" t="s">
        <v>194</v>
      </c>
      <c r="F731" t="s">
        <v>56</v>
      </c>
      <c r="G731" t="s">
        <v>47</v>
      </c>
      <c r="H731">
        <v>10</v>
      </c>
      <c r="I731" t="s">
        <v>69</v>
      </c>
      <c r="J731" t="s">
        <v>24</v>
      </c>
      <c r="K731" t="s">
        <v>470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71</v>
      </c>
      <c r="R731">
        <v>1</v>
      </c>
      <c r="S731">
        <f>SUM(Table2[[#This Row],[TotalMiles]:[Revenue]])</f>
        <v>13332</v>
      </c>
      <c r="T731" t="str">
        <f>IF(Table2[[#This Row],[Revenue]] &gt; 5000, "High Revenue", "")</f>
        <v>High Revenue</v>
      </c>
      <c r="U731" t="str">
        <f t="shared" si="11"/>
        <v>KINCORPORATION</v>
      </c>
    </row>
    <row r="732" spans="1:21">
      <c r="A732">
        <v>10731</v>
      </c>
      <c r="B732">
        <v>2</v>
      </c>
      <c r="C732">
        <v>6</v>
      </c>
      <c r="D732" t="s">
        <v>240</v>
      </c>
      <c r="E732" t="s">
        <v>114</v>
      </c>
      <c r="F732" t="s">
        <v>65</v>
      </c>
      <c r="G732" t="s">
        <v>32</v>
      </c>
      <c r="H732">
        <v>6</v>
      </c>
      <c r="I732" t="s">
        <v>74</v>
      </c>
      <c r="J732" t="s">
        <v>24</v>
      </c>
      <c r="K732" t="s">
        <v>628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71</v>
      </c>
      <c r="R732">
        <v>10</v>
      </c>
      <c r="S732">
        <f>SUM(Table2[[#This Row],[TotalMiles]:[Revenue]])</f>
        <v>14615</v>
      </c>
      <c r="T732" t="str">
        <f>IF(Table2[[#This Row],[Revenue]] &gt; 5000, "High Revenue", "")</f>
        <v>High Revenue</v>
      </c>
      <c r="U732" t="str">
        <f t="shared" si="11"/>
        <v>VAIAZOZICE</v>
      </c>
    </row>
    <row r="733" spans="1:21">
      <c r="A733">
        <v>10732</v>
      </c>
      <c r="B733">
        <v>2</v>
      </c>
      <c r="C733">
        <v>6</v>
      </c>
      <c r="D733" t="s">
        <v>242</v>
      </c>
      <c r="E733" t="s">
        <v>419</v>
      </c>
      <c r="F733" t="s">
        <v>78</v>
      </c>
      <c r="G733" t="s">
        <v>32</v>
      </c>
      <c r="H733">
        <v>5</v>
      </c>
      <c r="I733" t="s">
        <v>64</v>
      </c>
      <c r="J733" t="s">
        <v>34</v>
      </c>
      <c r="K733" t="s">
        <v>411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71</v>
      </c>
      <c r="R733">
        <v>2</v>
      </c>
      <c r="S733">
        <f>SUM(Table2[[#This Row],[TotalMiles]:[Revenue]])</f>
        <v>15950</v>
      </c>
      <c r="T733" t="str">
        <f>IF(Table2[[#This Row],[Revenue]] &gt; 5000, "High Revenue", "")</f>
        <v>High Revenue</v>
      </c>
      <c r="U733" t="str">
        <f t="shared" si="11"/>
        <v>PLUSLA</v>
      </c>
    </row>
    <row r="734" spans="1:21">
      <c r="A734">
        <v>10733</v>
      </c>
      <c r="B734">
        <v>1</v>
      </c>
      <c r="C734">
        <v>8</v>
      </c>
      <c r="D734" t="s">
        <v>245</v>
      </c>
      <c r="E734" t="s">
        <v>457</v>
      </c>
      <c r="F734" t="s">
        <v>51</v>
      </c>
      <c r="G734" t="s">
        <v>34</v>
      </c>
      <c r="H734">
        <v>10</v>
      </c>
      <c r="I734" t="s">
        <v>46</v>
      </c>
      <c r="J734" t="s">
        <v>47</v>
      </c>
      <c r="K734" t="s">
        <v>54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71</v>
      </c>
      <c r="R734">
        <v>1</v>
      </c>
      <c r="S734">
        <f>SUM(Table2[[#This Row],[TotalMiles]:[Revenue]])</f>
        <v>9234</v>
      </c>
      <c r="T734" t="str">
        <f>IF(Table2[[#This Row],[Revenue]] &gt; 5000, "High Revenue", "")</f>
        <v/>
      </c>
      <c r="U734" t="str">
        <f t="shared" si="11"/>
        <v>NIMLAB</v>
      </c>
    </row>
    <row r="735" spans="1:21">
      <c r="A735">
        <v>10734</v>
      </c>
      <c r="B735">
        <v>1</v>
      </c>
      <c r="C735">
        <v>4</v>
      </c>
      <c r="D735" t="s">
        <v>247</v>
      </c>
      <c r="E735" t="s">
        <v>144</v>
      </c>
      <c r="F735" t="s">
        <v>43</v>
      </c>
      <c r="G735" t="s">
        <v>34</v>
      </c>
      <c r="H735">
        <v>10</v>
      </c>
      <c r="I735" t="s">
        <v>78</v>
      </c>
      <c r="J735" t="s">
        <v>32</v>
      </c>
      <c r="K735" t="s">
        <v>85</v>
      </c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71</v>
      </c>
      <c r="R735">
        <v>2</v>
      </c>
      <c r="S735">
        <f>SUM(Table2[[#This Row],[TotalMiles]:[Revenue]])</f>
        <v>6893</v>
      </c>
      <c r="T735" t="str">
        <f>IF(Table2[[#This Row],[Revenue]] &gt; 5000, "High Revenue", "")</f>
        <v/>
      </c>
      <c r="U735" t="str">
        <f t="shared" si="11"/>
        <v>TAMPLEX</v>
      </c>
    </row>
    <row r="736" spans="1:21">
      <c r="A736">
        <v>10735</v>
      </c>
      <c r="B736">
        <v>2</v>
      </c>
      <c r="C736">
        <v>6</v>
      </c>
      <c r="D736" t="s">
        <v>250</v>
      </c>
      <c r="E736" t="s">
        <v>183</v>
      </c>
      <c r="F736" t="s">
        <v>88</v>
      </c>
      <c r="G736" t="s">
        <v>32</v>
      </c>
      <c r="H736">
        <v>2</v>
      </c>
      <c r="I736" t="s">
        <v>23</v>
      </c>
      <c r="J736" t="s">
        <v>24</v>
      </c>
      <c r="K736" t="s">
        <v>556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89</v>
      </c>
      <c r="R736">
        <v>9</v>
      </c>
      <c r="S736">
        <f>SUM(Table2[[#This Row],[TotalMiles]:[Revenue]])</f>
        <v>2077</v>
      </c>
      <c r="T736" t="str">
        <f>IF(Table2[[#This Row],[Revenue]] &gt; 5000, "High Revenue", "")</f>
        <v/>
      </c>
      <c r="U736" t="str">
        <f t="shared" si="11"/>
        <v>BLUEIT</v>
      </c>
    </row>
    <row r="737" spans="1:21">
      <c r="A737">
        <v>10736</v>
      </c>
      <c r="B737">
        <v>2</v>
      </c>
      <c r="C737">
        <v>6</v>
      </c>
      <c r="D737" t="s">
        <v>252</v>
      </c>
      <c r="E737" t="s">
        <v>215</v>
      </c>
      <c r="F737" t="s">
        <v>92</v>
      </c>
      <c r="G737" t="s">
        <v>26</v>
      </c>
      <c r="H737">
        <v>2</v>
      </c>
      <c r="I737" t="s">
        <v>60</v>
      </c>
      <c r="J737" t="s">
        <v>47</v>
      </c>
      <c r="K737" t="s">
        <v>217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28</v>
      </c>
      <c r="R737">
        <v>2</v>
      </c>
      <c r="S737">
        <f>SUM(Table2[[#This Row],[TotalMiles]:[Revenue]])</f>
        <v>15878</v>
      </c>
      <c r="T737" t="str">
        <f>IF(Table2[[#This Row],[Revenue]] &gt; 5000, "High Revenue", "")</f>
        <v>High Revenue</v>
      </c>
      <c r="U737" t="str">
        <f t="shared" si="11"/>
        <v>ROUNDPHASE</v>
      </c>
    </row>
    <row r="738" spans="1:21">
      <c r="A738">
        <v>10737</v>
      </c>
      <c r="B738">
        <v>1</v>
      </c>
      <c r="C738">
        <v>4</v>
      </c>
      <c r="D738" t="s">
        <v>253</v>
      </c>
      <c r="E738" t="s">
        <v>353</v>
      </c>
      <c r="F738" t="s">
        <v>96</v>
      </c>
      <c r="G738" t="s">
        <v>26</v>
      </c>
      <c r="H738">
        <v>2</v>
      </c>
      <c r="I738" t="s">
        <v>97</v>
      </c>
      <c r="J738" t="s">
        <v>34</v>
      </c>
      <c r="K738" t="s">
        <v>87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28</v>
      </c>
      <c r="R738">
        <v>5</v>
      </c>
      <c r="S738">
        <f>SUM(Table2[[#This Row],[TotalMiles]:[Revenue]])</f>
        <v>4928</v>
      </c>
      <c r="T738" t="str">
        <f>IF(Table2[[#This Row],[Revenue]] &gt; 5000, "High Revenue", "")</f>
        <v/>
      </c>
      <c r="U738" t="str">
        <f t="shared" si="11"/>
        <v>FASEWAY</v>
      </c>
    </row>
    <row r="739" spans="1:21">
      <c r="A739">
        <v>10738</v>
      </c>
      <c r="B739">
        <v>2</v>
      </c>
      <c r="C739">
        <v>7</v>
      </c>
      <c r="D739" t="s">
        <v>254</v>
      </c>
      <c r="E739" t="s">
        <v>429</v>
      </c>
      <c r="F739" t="s">
        <v>25</v>
      </c>
      <c r="G739" t="s">
        <v>26</v>
      </c>
      <c r="H739">
        <v>3</v>
      </c>
      <c r="I739" t="s">
        <v>55</v>
      </c>
      <c r="J739" t="s">
        <v>24</v>
      </c>
      <c r="K739" t="s">
        <v>147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28</v>
      </c>
      <c r="R739">
        <v>4</v>
      </c>
      <c r="S739">
        <f>SUM(Table2[[#This Row],[TotalMiles]:[Revenue]])</f>
        <v>3045</v>
      </c>
      <c r="T739" t="str">
        <f>IF(Table2[[#This Row],[Revenue]] &gt; 5000, "High Revenue", "")</f>
        <v/>
      </c>
      <c r="U739" t="str">
        <f t="shared" si="11"/>
        <v>TRIPPLEKIX</v>
      </c>
    </row>
    <row r="740" spans="1:21">
      <c r="A740">
        <v>10739</v>
      </c>
      <c r="B740">
        <v>2</v>
      </c>
      <c r="C740">
        <v>5</v>
      </c>
      <c r="D740" t="s">
        <v>257</v>
      </c>
      <c r="E740" t="s">
        <v>75</v>
      </c>
      <c r="F740" t="s">
        <v>69</v>
      </c>
      <c r="G740" t="s">
        <v>24</v>
      </c>
      <c r="H740">
        <v>6</v>
      </c>
      <c r="I740" t="s">
        <v>96</v>
      </c>
      <c r="J740" t="s">
        <v>26</v>
      </c>
      <c r="K740" t="s">
        <v>586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71</v>
      </c>
      <c r="R740">
        <v>9</v>
      </c>
      <c r="S740">
        <f>SUM(Table2[[#This Row],[TotalMiles]:[Revenue]])</f>
        <v>17594</v>
      </c>
      <c r="T740" t="str">
        <f>IF(Table2[[#This Row],[Revenue]] &gt; 5000, "High Revenue", "")</f>
        <v>High Revenue</v>
      </c>
      <c r="U740" t="str">
        <f t="shared" si="11"/>
        <v>DONTAM</v>
      </c>
    </row>
    <row r="741" spans="1:21">
      <c r="A741">
        <v>10740</v>
      </c>
      <c r="B741">
        <v>1</v>
      </c>
      <c r="C741">
        <v>4</v>
      </c>
      <c r="D741" t="s">
        <v>259</v>
      </c>
      <c r="E741" t="s">
        <v>447</v>
      </c>
      <c r="F741" t="s">
        <v>107</v>
      </c>
      <c r="G741" t="s">
        <v>24</v>
      </c>
      <c r="H741">
        <v>10</v>
      </c>
      <c r="I741" t="s">
        <v>108</v>
      </c>
      <c r="J741" t="s">
        <v>109</v>
      </c>
      <c r="K741" t="s">
        <v>139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71</v>
      </c>
      <c r="R741">
        <v>7</v>
      </c>
      <c r="S741">
        <f>SUM(Table2[[#This Row],[TotalMiles]:[Revenue]])</f>
        <v>15380</v>
      </c>
      <c r="T741" t="str">
        <f>IF(Table2[[#This Row],[Revenue]] &gt; 5000, "High Revenue", "")</f>
        <v>High Revenue</v>
      </c>
      <c r="U741" t="str">
        <f t="shared" si="11"/>
        <v>SCOTFASE</v>
      </c>
    </row>
    <row r="742" spans="1:21">
      <c r="A742">
        <v>10741</v>
      </c>
      <c r="B742">
        <v>2</v>
      </c>
      <c r="C742">
        <v>7</v>
      </c>
      <c r="D742" t="s">
        <v>261</v>
      </c>
      <c r="E742" t="s">
        <v>327</v>
      </c>
      <c r="F742" t="s">
        <v>97</v>
      </c>
      <c r="G742" t="s">
        <v>34</v>
      </c>
      <c r="H742">
        <v>2</v>
      </c>
      <c r="I742" t="s">
        <v>92</v>
      </c>
      <c r="J742" t="s">
        <v>26</v>
      </c>
      <c r="K742" t="s">
        <v>327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28</v>
      </c>
      <c r="R742">
        <v>2</v>
      </c>
      <c r="S742">
        <f>SUM(Table2[[#This Row],[TotalMiles]:[Revenue]])</f>
        <v>13640</v>
      </c>
      <c r="T742" t="str">
        <f>IF(Table2[[#This Row],[Revenue]] &gt; 5000, "High Revenue", "")</f>
        <v>High Revenue</v>
      </c>
      <c r="U742" t="str">
        <f t="shared" si="11"/>
        <v>NEWZAP</v>
      </c>
    </row>
    <row r="743" spans="1:21">
      <c r="A743">
        <v>10742</v>
      </c>
      <c r="B743">
        <v>2</v>
      </c>
      <c r="C743">
        <v>7</v>
      </c>
      <c r="D743" t="s">
        <v>263</v>
      </c>
      <c r="E743" t="s">
        <v>135</v>
      </c>
      <c r="F743" t="s">
        <v>38</v>
      </c>
      <c r="G743" t="s">
        <v>34</v>
      </c>
      <c r="H743">
        <v>4</v>
      </c>
      <c r="I743" t="s">
        <v>42</v>
      </c>
      <c r="J743" t="s">
        <v>34</v>
      </c>
      <c r="K743" t="s">
        <v>212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28</v>
      </c>
      <c r="R743">
        <v>10</v>
      </c>
      <c r="S743">
        <f>SUM(Table2[[#This Row],[TotalMiles]:[Revenue]])</f>
        <v>17820</v>
      </c>
      <c r="T743" t="str">
        <f>IF(Table2[[#This Row],[Revenue]] &gt; 5000, "High Revenue", "")</f>
        <v>High Revenue</v>
      </c>
      <c r="U743" t="str">
        <f t="shared" si="11"/>
        <v>MATHTOUCH</v>
      </c>
    </row>
    <row r="744" spans="1:21">
      <c r="A744">
        <v>10743</v>
      </c>
      <c r="B744">
        <v>2</v>
      </c>
      <c r="C744">
        <v>8</v>
      </c>
      <c r="D744" t="s">
        <v>265</v>
      </c>
      <c r="E744" t="s">
        <v>93</v>
      </c>
      <c r="F744" t="s">
        <v>74</v>
      </c>
      <c r="G744" t="s">
        <v>24</v>
      </c>
      <c r="H744">
        <v>1</v>
      </c>
      <c r="I744" t="s">
        <v>107</v>
      </c>
      <c r="J744" t="s">
        <v>24</v>
      </c>
      <c r="K744" t="s">
        <v>205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28</v>
      </c>
      <c r="R744">
        <v>10</v>
      </c>
      <c r="S744">
        <f>SUM(Table2[[#This Row],[TotalMiles]:[Revenue]])</f>
        <v>16372</v>
      </c>
      <c r="T744" t="str">
        <f>IF(Table2[[#This Row],[Revenue]] &gt; 5000, "High Revenue", "")</f>
        <v>High Revenue</v>
      </c>
      <c r="U744" t="str">
        <f t="shared" si="11"/>
        <v>ZIMITY</v>
      </c>
    </row>
    <row r="745" spans="1:21">
      <c r="A745">
        <v>10744</v>
      </c>
      <c r="B745">
        <v>2</v>
      </c>
      <c r="C745">
        <v>8</v>
      </c>
      <c r="D745" t="s">
        <v>268</v>
      </c>
      <c r="E745" t="s">
        <v>158</v>
      </c>
      <c r="F745" t="s">
        <v>108</v>
      </c>
      <c r="G745" t="s">
        <v>109</v>
      </c>
      <c r="H745">
        <v>1</v>
      </c>
      <c r="I745" t="s">
        <v>88</v>
      </c>
      <c r="J745" t="s">
        <v>32</v>
      </c>
      <c r="K745" t="s">
        <v>556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28</v>
      </c>
      <c r="R745">
        <v>3</v>
      </c>
      <c r="S745">
        <f>SUM(Table2[[#This Row],[TotalMiles]:[Revenue]])</f>
        <v>10540</v>
      </c>
      <c r="T745" t="str">
        <f>IF(Table2[[#This Row],[Revenue]] &gt; 5000, "High Revenue", "")</f>
        <v/>
      </c>
      <c r="U745" t="str">
        <f t="shared" si="11"/>
        <v>DONGBIOLEX</v>
      </c>
    </row>
    <row r="746" spans="1:21">
      <c r="A746">
        <v>10745</v>
      </c>
      <c r="B746">
        <v>1</v>
      </c>
      <c r="C746">
        <v>4</v>
      </c>
      <c r="D746" t="s">
        <v>269</v>
      </c>
      <c r="E746" t="s">
        <v>299</v>
      </c>
      <c r="F746" t="s">
        <v>23</v>
      </c>
      <c r="G746" t="s">
        <v>24</v>
      </c>
      <c r="H746">
        <v>3</v>
      </c>
      <c r="I746" t="s">
        <v>25</v>
      </c>
      <c r="J746" t="s">
        <v>26</v>
      </c>
      <c r="K746" t="s">
        <v>277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28</v>
      </c>
      <c r="R746">
        <v>1</v>
      </c>
      <c r="S746">
        <f>SUM(Table2[[#This Row],[TotalMiles]:[Revenue]])</f>
        <v>3192</v>
      </c>
      <c r="T746" t="str">
        <f>IF(Table2[[#This Row],[Revenue]] &gt; 5000, "High Revenue", "")</f>
        <v/>
      </c>
      <c r="U746" t="str">
        <f t="shared" si="11"/>
        <v>J-LAX</v>
      </c>
    </row>
    <row r="747" spans="1:21">
      <c r="A747">
        <v>10746</v>
      </c>
      <c r="B747">
        <v>2</v>
      </c>
      <c r="C747">
        <v>7</v>
      </c>
      <c r="D747" t="s">
        <v>270</v>
      </c>
      <c r="E747" t="s">
        <v>433</v>
      </c>
      <c r="F747" t="s">
        <v>31</v>
      </c>
      <c r="G747" t="s">
        <v>32</v>
      </c>
      <c r="H747">
        <v>3</v>
      </c>
      <c r="I747" t="s">
        <v>33</v>
      </c>
      <c r="J747" t="s">
        <v>34</v>
      </c>
      <c r="K747" t="s">
        <v>456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28</v>
      </c>
      <c r="R747">
        <v>4</v>
      </c>
      <c r="S747">
        <f>SUM(Table2[[#This Row],[TotalMiles]:[Revenue]])</f>
        <v>3999</v>
      </c>
      <c r="T747" t="str">
        <f>IF(Table2[[#This Row],[Revenue]] &gt; 5000, "High Revenue", "")</f>
        <v/>
      </c>
      <c r="U747" t="str">
        <f t="shared" si="11"/>
        <v>GEOFIND</v>
      </c>
    </row>
    <row r="748" spans="1:21">
      <c r="A748">
        <v>10747</v>
      </c>
      <c r="B748">
        <v>1</v>
      </c>
      <c r="C748">
        <v>6</v>
      </c>
      <c r="D748" t="s">
        <v>272</v>
      </c>
      <c r="E748" t="s">
        <v>413</v>
      </c>
      <c r="F748" t="s">
        <v>33</v>
      </c>
      <c r="G748" t="s">
        <v>34</v>
      </c>
      <c r="H748">
        <v>3</v>
      </c>
      <c r="I748" t="s">
        <v>38</v>
      </c>
      <c r="J748" t="s">
        <v>34</v>
      </c>
      <c r="K748" t="s">
        <v>150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28</v>
      </c>
      <c r="R748">
        <v>5</v>
      </c>
      <c r="S748">
        <f>SUM(Table2[[#This Row],[TotalMiles]:[Revenue]])</f>
        <v>11811</v>
      </c>
      <c r="T748" t="str">
        <f>IF(Table2[[#This Row],[Revenue]] &gt; 5000, "High Revenue", "")</f>
        <v>High Revenue</v>
      </c>
      <c r="U748" t="str">
        <f t="shared" si="11"/>
        <v>ICEELECTRICS</v>
      </c>
    </row>
    <row r="749" spans="1:21">
      <c r="A749">
        <v>10748</v>
      </c>
      <c r="B749">
        <v>2</v>
      </c>
      <c r="C749">
        <v>4</v>
      </c>
      <c r="D749" t="s">
        <v>274</v>
      </c>
      <c r="E749" t="s">
        <v>79</v>
      </c>
      <c r="F749" t="s">
        <v>42</v>
      </c>
      <c r="G749" t="s">
        <v>34</v>
      </c>
      <c r="H749">
        <v>4</v>
      </c>
      <c r="I749" t="s">
        <v>43</v>
      </c>
      <c r="J749" t="s">
        <v>34</v>
      </c>
      <c r="K749" t="s">
        <v>127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28</v>
      </c>
      <c r="R749">
        <v>2</v>
      </c>
      <c r="S749">
        <f>SUM(Table2[[#This Row],[TotalMiles]:[Revenue]])</f>
        <v>10750</v>
      </c>
      <c r="T749" t="str">
        <f>IF(Table2[[#This Row],[Revenue]] &gt; 5000, "High Revenue", "")</f>
        <v/>
      </c>
      <c r="U749" t="str">
        <f t="shared" si="11"/>
        <v>VAIAZOOM</v>
      </c>
    </row>
    <row r="750" spans="1:21">
      <c r="A750">
        <v>10749</v>
      </c>
      <c r="B750">
        <v>1</v>
      </c>
      <c r="C750">
        <v>7</v>
      </c>
      <c r="D750" t="s">
        <v>276</v>
      </c>
      <c r="E750" t="s">
        <v>296</v>
      </c>
      <c r="F750" t="s">
        <v>46</v>
      </c>
      <c r="G750" t="s">
        <v>47</v>
      </c>
      <c r="H750">
        <v>2</v>
      </c>
      <c r="I750" t="s">
        <v>48</v>
      </c>
      <c r="J750" t="s">
        <v>34</v>
      </c>
      <c r="K750" t="s">
        <v>296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28</v>
      </c>
      <c r="R750">
        <v>8</v>
      </c>
      <c r="S750">
        <f>SUM(Table2[[#This Row],[TotalMiles]:[Revenue]])</f>
        <v>17733</v>
      </c>
      <c r="T750" t="str">
        <f>IF(Table2[[#This Row],[Revenue]] &gt; 5000, "High Revenue", "")</f>
        <v>High Revenue</v>
      </c>
      <c r="U750" t="str">
        <f t="shared" si="11"/>
        <v>VAIATAXON</v>
      </c>
    </row>
    <row r="751" spans="1:21">
      <c r="A751">
        <v>10750</v>
      </c>
      <c r="B751">
        <v>1</v>
      </c>
      <c r="C751">
        <v>6</v>
      </c>
      <c r="D751" t="s">
        <v>278</v>
      </c>
      <c r="E751" t="s">
        <v>305</v>
      </c>
      <c r="F751" t="s">
        <v>48</v>
      </c>
      <c r="G751" t="s">
        <v>34</v>
      </c>
      <c r="H751">
        <v>5</v>
      </c>
      <c r="I751" t="s">
        <v>51</v>
      </c>
      <c r="J751" t="s">
        <v>34</v>
      </c>
      <c r="K751" t="s">
        <v>122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71</v>
      </c>
      <c r="R751">
        <v>4</v>
      </c>
      <c r="S751">
        <f>SUM(Table2[[#This Row],[TotalMiles]:[Revenue]])</f>
        <v>6977</v>
      </c>
      <c r="T751" t="str">
        <f>IF(Table2[[#This Row],[Revenue]] &gt; 5000, "High Revenue", "")</f>
        <v/>
      </c>
      <c r="U751" t="str">
        <f t="shared" si="11"/>
        <v>PLUSLAM</v>
      </c>
    </row>
    <row r="752" spans="1:21">
      <c r="A752">
        <v>10751</v>
      </c>
      <c r="B752">
        <v>1</v>
      </c>
      <c r="C752">
        <v>4</v>
      </c>
      <c r="D752" t="s">
        <v>279</v>
      </c>
      <c r="E752" t="s">
        <v>104</v>
      </c>
      <c r="F752" t="s">
        <v>55</v>
      </c>
      <c r="G752" t="s">
        <v>24</v>
      </c>
      <c r="H752">
        <v>7</v>
      </c>
      <c r="I752" t="s">
        <v>56</v>
      </c>
      <c r="J752" t="s">
        <v>47</v>
      </c>
      <c r="K752" t="s">
        <v>609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71</v>
      </c>
      <c r="R752">
        <v>3</v>
      </c>
      <c r="S752">
        <f>SUM(Table2[[#This Row],[TotalMiles]:[Revenue]])</f>
        <v>1436</v>
      </c>
      <c r="T752" t="str">
        <f>IF(Table2[[#This Row],[Revenue]] &gt; 5000, "High Revenue", "")</f>
        <v/>
      </c>
      <c r="U752" t="str">
        <f t="shared" si="11"/>
        <v>RANCAN</v>
      </c>
    </row>
    <row r="753" spans="1:21">
      <c r="A753">
        <v>10752</v>
      </c>
      <c r="B753">
        <v>1</v>
      </c>
      <c r="C753">
        <v>5</v>
      </c>
      <c r="D753" t="s">
        <v>280</v>
      </c>
      <c r="E753" t="s">
        <v>115</v>
      </c>
      <c r="F753" t="s">
        <v>60</v>
      </c>
      <c r="G753" t="s">
        <v>47</v>
      </c>
      <c r="H753">
        <v>5</v>
      </c>
      <c r="I753" t="s">
        <v>31</v>
      </c>
      <c r="J753" t="s">
        <v>32</v>
      </c>
      <c r="K753" t="s">
        <v>73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71</v>
      </c>
      <c r="R753">
        <v>6</v>
      </c>
      <c r="S753">
        <f>SUM(Table2[[#This Row],[TotalMiles]:[Revenue]])</f>
        <v>19037</v>
      </c>
      <c r="T753" t="str">
        <f>IF(Table2[[#This Row],[Revenue]] &gt; 5000, "High Revenue", "")</f>
        <v>High Revenue</v>
      </c>
      <c r="U753" t="str">
        <f t="shared" si="11"/>
        <v>SINGLEHOLDINGS</v>
      </c>
    </row>
    <row r="754" spans="1:21">
      <c r="A754">
        <v>10753</v>
      </c>
      <c r="B754">
        <v>2</v>
      </c>
      <c r="C754">
        <v>8</v>
      </c>
      <c r="D754" t="s">
        <v>283</v>
      </c>
      <c r="E754" t="s">
        <v>376</v>
      </c>
      <c r="F754" t="s">
        <v>64</v>
      </c>
      <c r="G754" t="s">
        <v>34</v>
      </c>
      <c r="H754">
        <v>8</v>
      </c>
      <c r="I754" t="s">
        <v>65</v>
      </c>
      <c r="J754" t="s">
        <v>32</v>
      </c>
      <c r="K754" t="s">
        <v>138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71</v>
      </c>
      <c r="R754">
        <v>6</v>
      </c>
      <c r="S754">
        <f>SUM(Table2[[#This Row],[TotalMiles]:[Revenue]])</f>
        <v>1211</v>
      </c>
      <c r="T754" t="str">
        <f>IF(Table2[[#This Row],[Revenue]] &gt; 5000, "High Revenue", "")</f>
        <v/>
      </c>
      <c r="U754" t="str">
        <f t="shared" si="11"/>
        <v>GRAVETECH</v>
      </c>
    </row>
    <row r="755" spans="1:21">
      <c r="A755">
        <v>10754</v>
      </c>
      <c r="B755">
        <v>2</v>
      </c>
      <c r="C755">
        <v>5</v>
      </c>
      <c r="D755" t="s">
        <v>284</v>
      </c>
      <c r="E755" t="s">
        <v>476</v>
      </c>
      <c r="F755" t="s">
        <v>56</v>
      </c>
      <c r="G755" t="s">
        <v>47</v>
      </c>
      <c r="H755">
        <v>7</v>
      </c>
      <c r="I755" t="s">
        <v>69</v>
      </c>
      <c r="J755" t="s">
        <v>24</v>
      </c>
      <c r="K755" t="s">
        <v>85</v>
      </c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71</v>
      </c>
      <c r="R755">
        <v>6</v>
      </c>
      <c r="S755">
        <f>SUM(Table2[[#This Row],[TotalMiles]:[Revenue]])</f>
        <v>17247</v>
      </c>
      <c r="T755" t="str">
        <f>IF(Table2[[#This Row],[Revenue]] &gt; 5000, "High Revenue", "")</f>
        <v>High Revenue</v>
      </c>
      <c r="U755" t="str">
        <f t="shared" si="11"/>
        <v>STRONGCANE</v>
      </c>
    </row>
    <row r="756" spans="1:21">
      <c r="A756">
        <v>10755</v>
      </c>
      <c r="B756">
        <v>2</v>
      </c>
      <c r="C756">
        <v>8</v>
      </c>
      <c r="D756" t="s">
        <v>287</v>
      </c>
      <c r="E756" t="s">
        <v>425</v>
      </c>
      <c r="F756" t="s">
        <v>65</v>
      </c>
      <c r="G756" t="s">
        <v>32</v>
      </c>
      <c r="H756">
        <v>2</v>
      </c>
      <c r="I756" t="s">
        <v>74</v>
      </c>
      <c r="J756" t="s">
        <v>24</v>
      </c>
      <c r="K756" t="s">
        <v>145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89</v>
      </c>
      <c r="R756">
        <v>9</v>
      </c>
      <c r="S756">
        <f>SUM(Table2[[#This Row],[TotalMiles]:[Revenue]])</f>
        <v>15940</v>
      </c>
      <c r="T756" t="str">
        <f>IF(Table2[[#This Row],[Revenue]] &gt; 5000, "High Revenue", "")</f>
        <v>High Revenue</v>
      </c>
      <c r="U756" t="str">
        <f t="shared" si="11"/>
        <v>CONDINTEX</v>
      </c>
    </row>
    <row r="757" spans="1:21">
      <c r="A757">
        <v>10756</v>
      </c>
      <c r="B757">
        <v>1</v>
      </c>
      <c r="C757">
        <v>8</v>
      </c>
      <c r="D757" t="s">
        <v>290</v>
      </c>
      <c r="E757" t="s">
        <v>149</v>
      </c>
      <c r="F757" t="s">
        <v>78</v>
      </c>
      <c r="G757" t="s">
        <v>32</v>
      </c>
      <c r="H757">
        <v>2</v>
      </c>
      <c r="I757" t="s">
        <v>64</v>
      </c>
      <c r="J757" t="s">
        <v>34</v>
      </c>
      <c r="K757" t="s">
        <v>318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28</v>
      </c>
      <c r="R757">
        <v>1</v>
      </c>
      <c r="S757">
        <f>SUM(Table2[[#This Row],[TotalMiles]:[Revenue]])</f>
        <v>4241</v>
      </c>
      <c r="T757" t="str">
        <f>IF(Table2[[#This Row],[Revenue]] &gt; 5000, "High Revenue", "")</f>
        <v/>
      </c>
      <c r="U757" t="str">
        <f t="shared" si="11"/>
        <v>XX-CANEX</v>
      </c>
    </row>
    <row r="758" spans="1:21">
      <c r="A758">
        <v>10757</v>
      </c>
      <c r="B758">
        <v>1</v>
      </c>
      <c r="C758">
        <v>6</v>
      </c>
      <c r="D758" t="s">
        <v>291</v>
      </c>
      <c r="E758" t="s">
        <v>538</v>
      </c>
      <c r="F758" t="s">
        <v>51</v>
      </c>
      <c r="G758" t="s">
        <v>34</v>
      </c>
      <c r="H758">
        <v>4</v>
      </c>
      <c r="I758" t="s">
        <v>46</v>
      </c>
      <c r="J758" t="s">
        <v>47</v>
      </c>
      <c r="K758" t="s">
        <v>418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28</v>
      </c>
      <c r="R758">
        <v>4</v>
      </c>
      <c r="S758">
        <f>SUM(Table2[[#This Row],[TotalMiles]:[Revenue]])</f>
        <v>10812</v>
      </c>
      <c r="T758" t="str">
        <f>IF(Table2[[#This Row],[Revenue]] &gt; 5000, "High Revenue", "")</f>
        <v>High Revenue</v>
      </c>
      <c r="U758" t="str">
        <f t="shared" si="11"/>
        <v>ITDOM</v>
      </c>
    </row>
    <row r="759" spans="1:21">
      <c r="A759">
        <v>10758</v>
      </c>
      <c r="B759">
        <v>2</v>
      </c>
      <c r="C759">
        <v>8</v>
      </c>
      <c r="D759" t="s">
        <v>292</v>
      </c>
      <c r="E759" t="s">
        <v>37</v>
      </c>
      <c r="F759" t="s">
        <v>43</v>
      </c>
      <c r="G759" t="s">
        <v>34</v>
      </c>
      <c r="H759">
        <v>2</v>
      </c>
      <c r="I759" t="s">
        <v>78</v>
      </c>
      <c r="J759" t="s">
        <v>32</v>
      </c>
      <c r="K759" t="s">
        <v>243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28</v>
      </c>
      <c r="R759">
        <v>8</v>
      </c>
      <c r="S759">
        <f>SUM(Table2[[#This Row],[TotalMiles]:[Revenue]])</f>
        <v>16112</v>
      </c>
      <c r="T759" t="str">
        <f>IF(Table2[[#This Row],[Revenue]] &gt; 5000, "High Revenue", "")</f>
        <v>High Revenue</v>
      </c>
      <c r="U759" t="str">
        <f t="shared" si="11"/>
        <v>ZAMHOLDINGS</v>
      </c>
    </row>
    <row r="760" spans="1:21">
      <c r="A760">
        <v>10759</v>
      </c>
      <c r="B760">
        <v>1</v>
      </c>
      <c r="C760">
        <v>8</v>
      </c>
      <c r="D760" t="s">
        <v>295</v>
      </c>
      <c r="E760" t="s">
        <v>57</v>
      </c>
      <c r="F760" t="s">
        <v>88</v>
      </c>
      <c r="G760" t="s">
        <v>32</v>
      </c>
      <c r="H760">
        <v>10</v>
      </c>
      <c r="I760" t="s">
        <v>23</v>
      </c>
      <c r="J760" t="s">
        <v>24</v>
      </c>
      <c r="K760" t="s">
        <v>421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71</v>
      </c>
      <c r="R760">
        <v>2</v>
      </c>
      <c r="S760">
        <f>SUM(Table2[[#This Row],[TotalMiles]:[Revenue]])</f>
        <v>9716</v>
      </c>
      <c r="T760" t="str">
        <f>IF(Table2[[#This Row],[Revenue]] &gt; 5000, "High Revenue", "")</f>
        <v/>
      </c>
      <c r="U760" t="str">
        <f t="shared" si="11"/>
        <v>DUO-FASE</v>
      </c>
    </row>
    <row r="761" spans="1:21">
      <c r="A761">
        <v>10760</v>
      </c>
      <c r="B761">
        <v>2</v>
      </c>
      <c r="C761">
        <v>8</v>
      </c>
      <c r="D761" t="s">
        <v>297</v>
      </c>
      <c r="E761" t="s">
        <v>227</v>
      </c>
      <c r="F761" t="s">
        <v>92</v>
      </c>
      <c r="G761" t="s">
        <v>26</v>
      </c>
      <c r="H761">
        <v>5</v>
      </c>
      <c r="I761" t="s">
        <v>60</v>
      </c>
      <c r="J761" t="s">
        <v>47</v>
      </c>
      <c r="K761" t="s">
        <v>351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71</v>
      </c>
      <c r="R761">
        <v>2</v>
      </c>
      <c r="S761">
        <f>SUM(Table2[[#This Row],[TotalMiles]:[Revenue]])</f>
        <v>7009</v>
      </c>
      <c r="T761" t="str">
        <f>IF(Table2[[#This Row],[Revenue]] &gt; 5000, "High Revenue", "")</f>
        <v/>
      </c>
      <c r="U761" t="str">
        <f t="shared" si="11"/>
        <v>SAOZOOMTEX</v>
      </c>
    </row>
    <row r="762" spans="1:21">
      <c r="A762">
        <v>10761</v>
      </c>
      <c r="B762">
        <v>1</v>
      </c>
      <c r="C762">
        <v>8</v>
      </c>
      <c r="D762" t="s">
        <v>298</v>
      </c>
      <c r="E762" t="s">
        <v>155</v>
      </c>
      <c r="F762" t="s">
        <v>96</v>
      </c>
      <c r="G762" t="s">
        <v>26</v>
      </c>
      <c r="H762">
        <v>2</v>
      </c>
      <c r="I762" t="s">
        <v>97</v>
      </c>
      <c r="J762" t="s">
        <v>34</v>
      </c>
      <c r="K762" t="s">
        <v>95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28</v>
      </c>
      <c r="R762">
        <v>1</v>
      </c>
      <c r="S762">
        <f>SUM(Table2[[#This Row],[TotalMiles]:[Revenue]])</f>
        <v>16642</v>
      </c>
      <c r="T762" t="str">
        <f>IF(Table2[[#This Row],[Revenue]] &gt; 5000, "High Revenue", "")</f>
        <v>High Revenue</v>
      </c>
      <c r="U762" t="str">
        <f t="shared" si="11"/>
        <v>FUNLAX</v>
      </c>
    </row>
    <row r="763" spans="1:21">
      <c r="A763">
        <v>10762</v>
      </c>
      <c r="B763">
        <v>1</v>
      </c>
      <c r="C763">
        <v>7</v>
      </c>
      <c r="D763" t="s">
        <v>300</v>
      </c>
      <c r="E763" t="s">
        <v>397</v>
      </c>
      <c r="F763" t="s">
        <v>25</v>
      </c>
      <c r="G763" t="s">
        <v>26</v>
      </c>
      <c r="H763">
        <v>3</v>
      </c>
      <c r="I763" t="s">
        <v>55</v>
      </c>
      <c r="J763" t="s">
        <v>24</v>
      </c>
      <c r="K763" t="s">
        <v>399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28</v>
      </c>
      <c r="R763">
        <v>3</v>
      </c>
      <c r="S763">
        <f>SUM(Table2[[#This Row],[TotalMiles]:[Revenue]])</f>
        <v>11623</v>
      </c>
      <c r="T763" t="str">
        <f>IF(Table2[[#This Row],[Revenue]] &gt; 5000, "High Revenue", "")</f>
        <v>High Revenue</v>
      </c>
      <c r="U763" t="str">
        <f t="shared" si="11"/>
        <v>BETA-RON</v>
      </c>
    </row>
    <row r="764" spans="1:21">
      <c r="A764">
        <v>10763</v>
      </c>
      <c r="B764">
        <v>2</v>
      </c>
      <c r="C764">
        <v>4</v>
      </c>
      <c r="D764" t="s">
        <v>303</v>
      </c>
      <c r="E764" t="s">
        <v>75</v>
      </c>
      <c r="F764" t="s">
        <v>69</v>
      </c>
      <c r="G764" t="s">
        <v>24</v>
      </c>
      <c r="H764">
        <v>1</v>
      </c>
      <c r="I764" t="s">
        <v>96</v>
      </c>
      <c r="J764" t="s">
        <v>26</v>
      </c>
      <c r="K764" t="s">
        <v>267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28</v>
      </c>
      <c r="R764">
        <v>10</v>
      </c>
      <c r="S764">
        <f>SUM(Table2[[#This Row],[TotalMiles]:[Revenue]])</f>
        <v>2706</v>
      </c>
      <c r="T764" t="str">
        <f>IF(Table2[[#This Row],[Revenue]] &gt; 5000, "High Revenue", "")</f>
        <v/>
      </c>
      <c r="U764" t="str">
        <f t="shared" si="11"/>
        <v>ZENTRAX</v>
      </c>
    </row>
    <row r="765" spans="1:21">
      <c r="A765">
        <v>10764</v>
      </c>
      <c r="B765">
        <v>2</v>
      </c>
      <c r="C765">
        <v>8</v>
      </c>
      <c r="D765" t="s">
        <v>306</v>
      </c>
      <c r="E765" t="s">
        <v>45</v>
      </c>
      <c r="F765" t="s">
        <v>107</v>
      </c>
      <c r="G765" t="s">
        <v>24</v>
      </c>
      <c r="H765">
        <v>3</v>
      </c>
      <c r="I765" t="s">
        <v>108</v>
      </c>
      <c r="J765" t="s">
        <v>109</v>
      </c>
      <c r="K765" t="s">
        <v>35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28</v>
      </c>
      <c r="R765">
        <v>4</v>
      </c>
      <c r="S765">
        <f>SUM(Table2[[#This Row],[TotalMiles]:[Revenue]])</f>
        <v>7768</v>
      </c>
      <c r="T765" t="str">
        <f>IF(Table2[[#This Row],[Revenue]] &gt; 5000, "High Revenue", "")</f>
        <v/>
      </c>
      <c r="U765" t="str">
        <f t="shared" si="11"/>
        <v>BLUECORPORATION</v>
      </c>
    </row>
    <row r="766" spans="1:21">
      <c r="A766">
        <v>10765</v>
      </c>
      <c r="B766">
        <v>2</v>
      </c>
      <c r="C766">
        <v>8</v>
      </c>
      <c r="D766" t="s">
        <v>308</v>
      </c>
      <c r="E766" t="s">
        <v>525</v>
      </c>
      <c r="F766" t="s">
        <v>97</v>
      </c>
      <c r="G766" t="s">
        <v>34</v>
      </c>
      <c r="H766">
        <v>4</v>
      </c>
      <c r="I766" t="s">
        <v>92</v>
      </c>
      <c r="J766" t="s">
        <v>26</v>
      </c>
      <c r="K766" t="s">
        <v>438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28</v>
      </c>
      <c r="R766">
        <v>7</v>
      </c>
      <c r="S766">
        <f>SUM(Table2[[#This Row],[TotalMiles]:[Revenue]])</f>
        <v>3777</v>
      </c>
      <c r="T766" t="str">
        <f>IF(Table2[[#This Row],[Revenue]] &gt; 5000, "High Revenue", "")</f>
        <v/>
      </c>
      <c r="U766" t="str">
        <f t="shared" si="11"/>
        <v>FIN-CONE</v>
      </c>
    </row>
    <row r="767" spans="1:21">
      <c r="A767">
        <v>10766</v>
      </c>
      <c r="B767">
        <v>1</v>
      </c>
      <c r="C767">
        <v>6</v>
      </c>
      <c r="D767" t="s">
        <v>309</v>
      </c>
      <c r="E767" t="s">
        <v>219</v>
      </c>
      <c r="F767" t="s">
        <v>38</v>
      </c>
      <c r="G767" t="s">
        <v>34</v>
      </c>
      <c r="H767">
        <v>1</v>
      </c>
      <c r="I767" t="s">
        <v>42</v>
      </c>
      <c r="J767" t="s">
        <v>34</v>
      </c>
      <c r="K767" t="s">
        <v>122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28</v>
      </c>
      <c r="R767">
        <v>8</v>
      </c>
      <c r="S767">
        <f>SUM(Table2[[#This Row],[TotalMiles]:[Revenue]])</f>
        <v>8552</v>
      </c>
      <c r="T767" t="str">
        <f>IF(Table2[[#This Row],[Revenue]] &gt; 5000, "High Revenue", "")</f>
        <v/>
      </c>
      <c r="U767" t="str">
        <f t="shared" si="11"/>
        <v>RANMEDIA</v>
      </c>
    </row>
    <row r="768" spans="1:21">
      <c r="A768">
        <v>10767</v>
      </c>
      <c r="B768">
        <v>2</v>
      </c>
      <c r="C768">
        <v>7</v>
      </c>
      <c r="D768" t="s">
        <v>311</v>
      </c>
      <c r="E768" t="s">
        <v>289</v>
      </c>
      <c r="F768" t="s">
        <v>74</v>
      </c>
      <c r="G768" t="s">
        <v>24</v>
      </c>
      <c r="H768">
        <v>1</v>
      </c>
      <c r="I768" t="s">
        <v>107</v>
      </c>
      <c r="J768" t="s">
        <v>24</v>
      </c>
      <c r="K768" t="s">
        <v>629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28</v>
      </c>
      <c r="R768">
        <v>1</v>
      </c>
      <c r="S768">
        <f>SUM(Table2[[#This Row],[TotalMiles]:[Revenue]])</f>
        <v>6103</v>
      </c>
      <c r="T768" t="str">
        <f>IF(Table2[[#This Row],[Revenue]] &gt; 5000, "High Revenue", "")</f>
        <v/>
      </c>
      <c r="U768" t="str">
        <f t="shared" si="11"/>
        <v>TRUEPLUS</v>
      </c>
    </row>
    <row r="769" spans="1:21">
      <c r="A769">
        <v>10768</v>
      </c>
      <c r="B769">
        <v>2</v>
      </c>
      <c r="C769">
        <v>8</v>
      </c>
      <c r="D769" t="s">
        <v>314</v>
      </c>
      <c r="E769" t="s">
        <v>525</v>
      </c>
      <c r="F769" t="s">
        <v>108</v>
      </c>
      <c r="G769" t="s">
        <v>109</v>
      </c>
      <c r="H769">
        <v>1</v>
      </c>
      <c r="I769" t="s">
        <v>88</v>
      </c>
      <c r="J769" t="s">
        <v>32</v>
      </c>
      <c r="K769" t="s">
        <v>294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28</v>
      </c>
      <c r="R769">
        <v>2</v>
      </c>
      <c r="S769">
        <f>SUM(Table2[[#This Row],[TotalMiles]:[Revenue]])</f>
        <v>17223</v>
      </c>
      <c r="T769" t="str">
        <f>IF(Table2[[#This Row],[Revenue]] &gt; 5000, "High Revenue", "")</f>
        <v>High Revenue</v>
      </c>
      <c r="U769" t="str">
        <f t="shared" si="11"/>
        <v>TEMPLAX</v>
      </c>
    </row>
    <row r="770" spans="1:21">
      <c r="A770">
        <v>10769</v>
      </c>
      <c r="B770">
        <v>2</v>
      </c>
      <c r="C770">
        <v>4</v>
      </c>
      <c r="D770" t="s">
        <v>252</v>
      </c>
      <c r="E770" t="s">
        <v>353</v>
      </c>
      <c r="F770" t="s">
        <v>23</v>
      </c>
      <c r="G770" t="s">
        <v>24</v>
      </c>
      <c r="H770">
        <v>4</v>
      </c>
      <c r="I770" t="s">
        <v>25</v>
      </c>
      <c r="J770" t="s">
        <v>26</v>
      </c>
      <c r="K770" t="s">
        <v>45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28</v>
      </c>
      <c r="R770">
        <v>3</v>
      </c>
      <c r="S770">
        <f>SUM(Table2[[#This Row],[TotalMiles]:[Revenue]])</f>
        <v>4594</v>
      </c>
      <c r="T770" t="str">
        <f>IF(Table2[[#This Row],[Revenue]] &gt; 5000, "High Revenue", "")</f>
        <v/>
      </c>
      <c r="U770" t="str">
        <f t="shared" ref="U770:U833" si="12">UPPER(D770)</f>
        <v>ROUNDPHASE</v>
      </c>
    </row>
    <row r="771" spans="1:21">
      <c r="A771">
        <v>10770</v>
      </c>
      <c r="B771">
        <v>2</v>
      </c>
      <c r="C771">
        <v>4</v>
      </c>
      <c r="D771" t="s">
        <v>316</v>
      </c>
      <c r="E771" t="s">
        <v>457</v>
      </c>
      <c r="F771" t="s">
        <v>31</v>
      </c>
      <c r="G771" t="s">
        <v>32</v>
      </c>
      <c r="H771">
        <v>10</v>
      </c>
      <c r="I771" t="s">
        <v>33</v>
      </c>
      <c r="J771" t="s">
        <v>34</v>
      </c>
      <c r="K771" t="s">
        <v>54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71</v>
      </c>
      <c r="R771">
        <v>5</v>
      </c>
      <c r="S771">
        <f>SUM(Table2[[#This Row],[TotalMiles]:[Revenue]])</f>
        <v>7895</v>
      </c>
      <c r="T771" t="str">
        <f>IF(Table2[[#This Row],[Revenue]] &gt; 5000, "High Revenue", "")</f>
        <v/>
      </c>
      <c r="U771" t="str">
        <f t="shared" si="12"/>
        <v>MEDIALAX</v>
      </c>
    </row>
    <row r="772" spans="1:21">
      <c r="A772">
        <v>10771</v>
      </c>
      <c r="B772">
        <v>2</v>
      </c>
      <c r="C772">
        <v>7</v>
      </c>
      <c r="D772" t="s">
        <v>317</v>
      </c>
      <c r="E772" t="s">
        <v>186</v>
      </c>
      <c r="F772" t="s">
        <v>33</v>
      </c>
      <c r="G772" t="s">
        <v>34</v>
      </c>
      <c r="H772">
        <v>6</v>
      </c>
      <c r="I772" t="s">
        <v>38</v>
      </c>
      <c r="J772" t="s">
        <v>34</v>
      </c>
      <c r="K772" t="s">
        <v>408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71</v>
      </c>
      <c r="R772">
        <v>10</v>
      </c>
      <c r="S772">
        <f>SUM(Table2[[#This Row],[TotalMiles]:[Revenue]])</f>
        <v>3212</v>
      </c>
      <c r="T772" t="str">
        <f>IF(Table2[[#This Row],[Revenue]] &gt; 5000, "High Revenue", "")</f>
        <v/>
      </c>
      <c r="U772" t="str">
        <f t="shared" si="12"/>
        <v>RONLAMICE</v>
      </c>
    </row>
    <row r="773" spans="1:21">
      <c r="A773">
        <v>10772</v>
      </c>
      <c r="B773">
        <v>1</v>
      </c>
      <c r="C773">
        <v>8</v>
      </c>
      <c r="D773" t="s">
        <v>320</v>
      </c>
      <c r="E773" t="s">
        <v>516</v>
      </c>
      <c r="F773" t="s">
        <v>42</v>
      </c>
      <c r="G773" t="s">
        <v>34</v>
      </c>
      <c r="H773">
        <v>8</v>
      </c>
      <c r="I773" t="s">
        <v>43</v>
      </c>
      <c r="J773" t="s">
        <v>34</v>
      </c>
      <c r="K773" t="s">
        <v>390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71</v>
      </c>
      <c r="R773">
        <v>1</v>
      </c>
      <c r="S773">
        <f>SUM(Table2[[#This Row],[TotalMiles]:[Revenue]])</f>
        <v>12793</v>
      </c>
      <c r="T773" t="str">
        <f>IF(Table2[[#This Row],[Revenue]] &gt; 5000, "High Revenue", "")</f>
        <v>High Revenue</v>
      </c>
      <c r="U773" t="str">
        <f t="shared" si="12"/>
        <v>ZUMMATEXON</v>
      </c>
    </row>
    <row r="774" spans="1:21">
      <c r="A774">
        <v>10773</v>
      </c>
      <c r="B774">
        <v>2</v>
      </c>
      <c r="C774">
        <v>4</v>
      </c>
      <c r="D774" t="s">
        <v>323</v>
      </c>
      <c r="E774" t="s">
        <v>256</v>
      </c>
      <c r="F774" t="s">
        <v>46</v>
      </c>
      <c r="G774" t="s">
        <v>47</v>
      </c>
      <c r="H774">
        <v>9</v>
      </c>
      <c r="I774" t="s">
        <v>48</v>
      </c>
      <c r="J774" t="s">
        <v>34</v>
      </c>
      <c r="K774" t="s">
        <v>623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71</v>
      </c>
      <c r="R774">
        <v>9</v>
      </c>
      <c r="S774">
        <f>SUM(Table2[[#This Row],[TotalMiles]:[Revenue]])</f>
        <v>5971</v>
      </c>
      <c r="T774" t="str">
        <f>IF(Table2[[#This Row],[Revenue]] &gt; 5000, "High Revenue", "")</f>
        <v/>
      </c>
      <c r="U774" t="str">
        <f t="shared" si="12"/>
        <v>APTAXON</v>
      </c>
    </row>
    <row r="775" spans="1:21">
      <c r="A775">
        <v>10774</v>
      </c>
      <c r="B775">
        <v>1</v>
      </c>
      <c r="C775">
        <v>8</v>
      </c>
      <c r="D775" t="s">
        <v>324</v>
      </c>
      <c r="E775" t="s">
        <v>183</v>
      </c>
      <c r="F775" t="s">
        <v>48</v>
      </c>
      <c r="G775" t="s">
        <v>34</v>
      </c>
      <c r="H775">
        <v>6</v>
      </c>
      <c r="I775" t="s">
        <v>51</v>
      </c>
      <c r="J775" t="s">
        <v>34</v>
      </c>
      <c r="K775" t="s">
        <v>85</v>
      </c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71</v>
      </c>
      <c r="R775">
        <v>5</v>
      </c>
      <c r="S775">
        <f>SUM(Table2[[#This Row],[TotalMiles]:[Revenue]])</f>
        <v>2673</v>
      </c>
      <c r="T775" t="str">
        <f>IF(Table2[[#This Row],[Revenue]] &gt; 5000, "High Revenue", "")</f>
        <v/>
      </c>
      <c r="U775" t="str">
        <f t="shared" si="12"/>
        <v>STRONGTECHNOLOGY</v>
      </c>
    </row>
    <row r="776" spans="1:21">
      <c r="A776">
        <v>10775</v>
      </c>
      <c r="B776">
        <v>1</v>
      </c>
      <c r="C776">
        <v>5</v>
      </c>
      <c r="D776" t="s">
        <v>325</v>
      </c>
      <c r="E776" t="s">
        <v>299</v>
      </c>
      <c r="F776" t="s">
        <v>55</v>
      </c>
      <c r="G776" t="s">
        <v>24</v>
      </c>
      <c r="H776">
        <v>2</v>
      </c>
      <c r="I776" t="s">
        <v>56</v>
      </c>
      <c r="J776" t="s">
        <v>47</v>
      </c>
      <c r="K776" t="s">
        <v>452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89</v>
      </c>
      <c r="R776">
        <v>2</v>
      </c>
      <c r="S776">
        <f>SUM(Table2[[#This Row],[TotalMiles]:[Revenue]])</f>
        <v>15456</v>
      </c>
      <c r="T776" t="str">
        <f>IF(Table2[[#This Row],[Revenue]] &gt; 5000, "High Revenue", "")</f>
        <v>High Revenue</v>
      </c>
      <c r="U776" t="str">
        <f t="shared" si="12"/>
        <v>PLEXTECHI</v>
      </c>
    </row>
    <row r="777" spans="1:21">
      <c r="A777">
        <v>10776</v>
      </c>
      <c r="B777">
        <v>2</v>
      </c>
      <c r="C777">
        <v>7</v>
      </c>
      <c r="D777" t="s">
        <v>326</v>
      </c>
      <c r="E777" t="s">
        <v>370</v>
      </c>
      <c r="F777" t="s">
        <v>60</v>
      </c>
      <c r="G777" t="s">
        <v>47</v>
      </c>
      <c r="H777">
        <v>4</v>
      </c>
      <c r="I777" t="s">
        <v>31</v>
      </c>
      <c r="J777" t="s">
        <v>32</v>
      </c>
      <c r="K777" t="s">
        <v>371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28</v>
      </c>
      <c r="R777">
        <v>4</v>
      </c>
      <c r="S777">
        <f>SUM(Table2[[#This Row],[TotalMiles]:[Revenue]])</f>
        <v>16357</v>
      </c>
      <c r="T777" t="str">
        <f>IF(Table2[[#This Row],[Revenue]] &gt; 5000, "High Revenue", "")</f>
        <v>High Revenue</v>
      </c>
      <c r="U777" t="str">
        <f t="shared" si="12"/>
        <v>DONPLANET</v>
      </c>
    </row>
    <row r="778" spans="1:21">
      <c r="A778">
        <v>10777</v>
      </c>
      <c r="B778">
        <v>1</v>
      </c>
      <c r="C778">
        <v>4</v>
      </c>
      <c r="D778" t="s">
        <v>328</v>
      </c>
      <c r="E778" t="s">
        <v>340</v>
      </c>
      <c r="F778" t="s">
        <v>64</v>
      </c>
      <c r="G778" t="s">
        <v>34</v>
      </c>
      <c r="H778">
        <v>1</v>
      </c>
      <c r="I778" t="s">
        <v>65</v>
      </c>
      <c r="J778" t="s">
        <v>32</v>
      </c>
      <c r="K778" t="s">
        <v>132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28</v>
      </c>
      <c r="R778">
        <v>9</v>
      </c>
      <c r="S778">
        <f>SUM(Table2[[#This Row],[TotalMiles]:[Revenue]])</f>
        <v>2107</v>
      </c>
      <c r="T778" t="str">
        <f>IF(Table2[[#This Row],[Revenue]] &gt; 5000, "High Revenue", "")</f>
        <v/>
      </c>
      <c r="U778" t="str">
        <f t="shared" si="12"/>
        <v>WHITEKIX</v>
      </c>
    </row>
    <row r="779" spans="1:21">
      <c r="A779">
        <v>10778</v>
      </c>
      <c r="B779">
        <v>1</v>
      </c>
      <c r="C779">
        <v>8</v>
      </c>
      <c r="D779" t="s">
        <v>329</v>
      </c>
      <c r="E779" t="s">
        <v>100</v>
      </c>
      <c r="F779" t="s">
        <v>56</v>
      </c>
      <c r="G779" t="s">
        <v>47</v>
      </c>
      <c r="H779">
        <v>2</v>
      </c>
      <c r="I779" t="s">
        <v>69</v>
      </c>
      <c r="J779" t="s">
        <v>24</v>
      </c>
      <c r="K779" t="s">
        <v>101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28</v>
      </c>
      <c r="R779">
        <v>5</v>
      </c>
      <c r="S779">
        <f>SUM(Table2[[#This Row],[TotalMiles]:[Revenue]])</f>
        <v>15088</v>
      </c>
      <c r="T779" t="str">
        <f>IF(Table2[[#This Row],[Revenue]] &gt; 5000, "High Revenue", "")</f>
        <v>High Revenue</v>
      </c>
      <c r="U779" t="str">
        <f t="shared" si="12"/>
        <v>STREETPLUS</v>
      </c>
    </row>
    <row r="780" spans="1:21">
      <c r="A780">
        <v>10779</v>
      </c>
      <c r="B780">
        <v>2</v>
      </c>
      <c r="C780">
        <v>5</v>
      </c>
      <c r="D780" t="s">
        <v>331</v>
      </c>
      <c r="E780" t="s">
        <v>164</v>
      </c>
      <c r="F780" t="s">
        <v>65</v>
      </c>
      <c r="G780" t="s">
        <v>32</v>
      </c>
      <c r="H780">
        <v>6</v>
      </c>
      <c r="I780" t="s">
        <v>74</v>
      </c>
      <c r="J780" t="s">
        <v>24</v>
      </c>
      <c r="K780" t="s">
        <v>103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71</v>
      </c>
      <c r="R780">
        <v>6</v>
      </c>
      <c r="S780">
        <f>SUM(Table2[[#This Row],[TotalMiles]:[Revenue]])</f>
        <v>10173</v>
      </c>
      <c r="T780" t="str">
        <f>IF(Table2[[#This Row],[Revenue]] &gt; 5000, "High Revenue", "")</f>
        <v/>
      </c>
      <c r="U780" t="str">
        <f t="shared" si="12"/>
        <v>K-ANTEX</v>
      </c>
    </row>
    <row r="781" spans="1:21">
      <c r="A781">
        <v>10780</v>
      </c>
      <c r="B781">
        <v>1</v>
      </c>
      <c r="C781">
        <v>8</v>
      </c>
      <c r="D781" t="s">
        <v>332</v>
      </c>
      <c r="E781" t="s">
        <v>106</v>
      </c>
      <c r="F781" t="s">
        <v>78</v>
      </c>
      <c r="G781" t="s">
        <v>32</v>
      </c>
      <c r="H781">
        <v>9</v>
      </c>
      <c r="I781" t="s">
        <v>64</v>
      </c>
      <c r="J781" t="s">
        <v>34</v>
      </c>
      <c r="K781" t="s">
        <v>624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71</v>
      </c>
      <c r="R781">
        <v>2</v>
      </c>
      <c r="S781">
        <f>SUM(Table2[[#This Row],[TotalMiles]:[Revenue]])</f>
        <v>7490</v>
      </c>
      <c r="T781" t="str">
        <f>IF(Table2[[#This Row],[Revenue]] &gt; 5000, "High Revenue", "")</f>
        <v/>
      </c>
      <c r="U781" t="str">
        <f t="shared" si="12"/>
        <v>CONSTREET</v>
      </c>
    </row>
    <row r="782" spans="1:21">
      <c r="A782">
        <v>10781</v>
      </c>
      <c r="B782">
        <v>2</v>
      </c>
      <c r="C782">
        <v>5</v>
      </c>
      <c r="D782" t="s">
        <v>333</v>
      </c>
      <c r="E782" t="s">
        <v>135</v>
      </c>
      <c r="F782" t="s">
        <v>51</v>
      </c>
      <c r="G782" t="s">
        <v>34</v>
      </c>
      <c r="H782">
        <v>2</v>
      </c>
      <c r="I782" t="s">
        <v>46</v>
      </c>
      <c r="J782" t="s">
        <v>47</v>
      </c>
      <c r="K782" t="s">
        <v>209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28</v>
      </c>
      <c r="R782">
        <v>10</v>
      </c>
      <c r="S782">
        <f>SUM(Table2[[#This Row],[TotalMiles]:[Revenue]])</f>
        <v>6904</v>
      </c>
      <c r="T782" t="str">
        <f>IF(Table2[[#This Row],[Revenue]] &gt; 5000, "High Revenue", "")</f>
        <v/>
      </c>
      <c r="U782" t="str">
        <f t="shared" si="12"/>
        <v>QUOTEFIX</v>
      </c>
    </row>
    <row r="783" spans="1:21">
      <c r="A783">
        <v>10782</v>
      </c>
      <c r="B783">
        <v>1</v>
      </c>
      <c r="C783">
        <v>4</v>
      </c>
      <c r="D783" t="s">
        <v>334</v>
      </c>
      <c r="E783" t="s">
        <v>177</v>
      </c>
      <c r="F783" t="s">
        <v>43</v>
      </c>
      <c r="G783" t="s">
        <v>34</v>
      </c>
      <c r="H783">
        <v>3</v>
      </c>
      <c r="I783" t="s">
        <v>78</v>
      </c>
      <c r="J783" t="s">
        <v>32</v>
      </c>
      <c r="K783" t="s">
        <v>628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28</v>
      </c>
      <c r="R783">
        <v>6</v>
      </c>
      <c r="S783">
        <f>SUM(Table2[[#This Row],[TotalMiles]:[Revenue]])</f>
        <v>11418</v>
      </c>
      <c r="T783" t="str">
        <f>IF(Table2[[#This Row],[Revenue]] &gt; 5000, "High Revenue", "")</f>
        <v/>
      </c>
      <c r="U783" t="str">
        <f t="shared" si="12"/>
        <v>DRIPVIVADEX</v>
      </c>
    </row>
    <row r="784" spans="1:21">
      <c r="A784">
        <v>10783</v>
      </c>
      <c r="B784">
        <v>1</v>
      </c>
      <c r="C784">
        <v>4</v>
      </c>
      <c r="D784" t="s">
        <v>337</v>
      </c>
      <c r="E784" t="s">
        <v>142</v>
      </c>
      <c r="F784" t="s">
        <v>88</v>
      </c>
      <c r="G784" t="s">
        <v>32</v>
      </c>
      <c r="H784">
        <v>1</v>
      </c>
      <c r="I784" t="s">
        <v>23</v>
      </c>
      <c r="J784" t="s">
        <v>24</v>
      </c>
      <c r="K784" t="s">
        <v>590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28</v>
      </c>
      <c r="R784">
        <v>3</v>
      </c>
      <c r="S784">
        <f>SUM(Table2[[#This Row],[TotalMiles]:[Revenue]])</f>
        <v>15130</v>
      </c>
      <c r="T784" t="str">
        <f>IF(Table2[[#This Row],[Revenue]] &gt; 5000, "High Revenue", "")</f>
        <v>High Revenue</v>
      </c>
      <c r="U784" t="str">
        <f t="shared" si="12"/>
        <v>TRUSTCORPORATION</v>
      </c>
    </row>
    <row r="785" spans="1:21">
      <c r="A785">
        <v>10784</v>
      </c>
      <c r="B785">
        <v>1</v>
      </c>
      <c r="C785">
        <v>4</v>
      </c>
      <c r="D785" t="s">
        <v>338</v>
      </c>
      <c r="E785" t="s">
        <v>114</v>
      </c>
      <c r="F785" t="s">
        <v>92</v>
      </c>
      <c r="G785" t="s">
        <v>26</v>
      </c>
      <c r="H785">
        <v>1</v>
      </c>
      <c r="I785" t="s">
        <v>60</v>
      </c>
      <c r="J785" t="s">
        <v>47</v>
      </c>
      <c r="K785" t="s">
        <v>533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28</v>
      </c>
      <c r="R785">
        <v>7</v>
      </c>
      <c r="S785">
        <f>SUM(Table2[[#This Row],[TotalMiles]:[Revenue]])</f>
        <v>8321</v>
      </c>
      <c r="T785" t="str">
        <f>IF(Table2[[#This Row],[Revenue]] &gt; 5000, "High Revenue", "")</f>
        <v/>
      </c>
      <c r="U785" t="str">
        <f t="shared" si="12"/>
        <v>ZIMJIIT</v>
      </c>
    </row>
    <row r="786" spans="1:21">
      <c r="A786">
        <v>10785</v>
      </c>
      <c r="B786">
        <v>1</v>
      </c>
      <c r="C786">
        <v>8</v>
      </c>
      <c r="D786" t="s">
        <v>339</v>
      </c>
      <c r="E786" t="s">
        <v>619</v>
      </c>
      <c r="F786" t="s">
        <v>96</v>
      </c>
      <c r="G786" t="s">
        <v>26</v>
      </c>
      <c r="H786">
        <v>1</v>
      </c>
      <c r="I786" t="s">
        <v>97</v>
      </c>
      <c r="J786" t="s">
        <v>34</v>
      </c>
      <c r="K786" t="s">
        <v>512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28</v>
      </c>
      <c r="R786">
        <v>7</v>
      </c>
      <c r="S786">
        <f>SUM(Table2[[#This Row],[TotalMiles]:[Revenue]])</f>
        <v>10351</v>
      </c>
      <c r="T786" t="str">
        <f>IF(Table2[[#This Row],[Revenue]] &gt; 5000, "High Revenue", "")</f>
        <v/>
      </c>
      <c r="U786" t="str">
        <f t="shared" si="12"/>
        <v>SCOTCAN</v>
      </c>
    </row>
    <row r="787" spans="1:21">
      <c r="A787">
        <v>10786</v>
      </c>
      <c r="B787">
        <v>1</v>
      </c>
      <c r="C787">
        <v>6</v>
      </c>
      <c r="D787" t="s">
        <v>341</v>
      </c>
      <c r="E787" t="s">
        <v>103</v>
      </c>
      <c r="F787" t="s">
        <v>25</v>
      </c>
      <c r="G787" t="s">
        <v>26</v>
      </c>
      <c r="H787">
        <v>2</v>
      </c>
      <c r="I787" t="s">
        <v>55</v>
      </c>
      <c r="J787" t="s">
        <v>24</v>
      </c>
      <c r="K787" t="s">
        <v>416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28</v>
      </c>
      <c r="R787">
        <v>2</v>
      </c>
      <c r="S787">
        <f>SUM(Table2[[#This Row],[TotalMiles]:[Revenue]])</f>
        <v>3683</v>
      </c>
      <c r="T787" t="str">
        <f>IF(Table2[[#This Row],[Revenue]] &gt; 5000, "High Revenue", "")</f>
        <v/>
      </c>
      <c r="U787" t="str">
        <f t="shared" si="12"/>
        <v>DUOFLEX</v>
      </c>
    </row>
    <row r="788" spans="1:21">
      <c r="A788">
        <v>10787</v>
      </c>
      <c r="B788">
        <v>2</v>
      </c>
      <c r="C788">
        <v>4</v>
      </c>
      <c r="D788" t="s">
        <v>343</v>
      </c>
      <c r="E788" t="s">
        <v>73</v>
      </c>
      <c r="F788" t="s">
        <v>69</v>
      </c>
      <c r="G788" t="s">
        <v>24</v>
      </c>
      <c r="H788">
        <v>2</v>
      </c>
      <c r="I788" t="s">
        <v>96</v>
      </c>
      <c r="J788" t="s">
        <v>26</v>
      </c>
      <c r="K788" t="s">
        <v>266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28</v>
      </c>
      <c r="R788">
        <v>8</v>
      </c>
      <c r="S788">
        <f>SUM(Table2[[#This Row],[TotalMiles]:[Revenue]])</f>
        <v>16280</v>
      </c>
      <c r="T788" t="str">
        <f>IF(Table2[[#This Row],[Revenue]] &gt; 5000, "High Revenue", "")</f>
        <v>High Revenue</v>
      </c>
      <c r="U788" t="str">
        <f t="shared" si="12"/>
        <v>CANETECHNOLOGY</v>
      </c>
    </row>
    <row r="789" spans="1:21">
      <c r="A789">
        <v>10788</v>
      </c>
      <c r="B789">
        <v>2</v>
      </c>
      <c r="C789">
        <v>6</v>
      </c>
      <c r="D789" t="s">
        <v>345</v>
      </c>
      <c r="E789" t="s">
        <v>577</v>
      </c>
      <c r="F789" t="s">
        <v>107</v>
      </c>
      <c r="G789" t="s">
        <v>24</v>
      </c>
      <c r="H789">
        <v>2</v>
      </c>
      <c r="I789" t="s">
        <v>108</v>
      </c>
      <c r="J789" t="s">
        <v>109</v>
      </c>
      <c r="K789" t="s">
        <v>196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28</v>
      </c>
      <c r="R789">
        <v>10</v>
      </c>
      <c r="S789">
        <f>SUM(Table2[[#This Row],[TotalMiles]:[Revenue]])</f>
        <v>2389</v>
      </c>
      <c r="T789" t="str">
        <f>IF(Table2[[#This Row],[Revenue]] &gt; 5000, "High Revenue", "")</f>
        <v/>
      </c>
      <c r="U789" t="str">
        <f t="shared" si="12"/>
        <v>ZOTCARE</v>
      </c>
    </row>
    <row r="790" spans="1:21">
      <c r="A790">
        <v>10789</v>
      </c>
      <c r="B790">
        <v>2</v>
      </c>
      <c r="C790">
        <v>6</v>
      </c>
      <c r="D790" t="s">
        <v>346</v>
      </c>
      <c r="E790" t="s">
        <v>450</v>
      </c>
      <c r="F790" t="s">
        <v>97</v>
      </c>
      <c r="G790" t="s">
        <v>34</v>
      </c>
      <c r="H790">
        <v>4</v>
      </c>
      <c r="I790" t="s">
        <v>92</v>
      </c>
      <c r="J790" t="s">
        <v>26</v>
      </c>
      <c r="K790" t="s">
        <v>232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28</v>
      </c>
      <c r="R790">
        <v>8</v>
      </c>
      <c r="S790">
        <f>SUM(Table2[[#This Row],[TotalMiles]:[Revenue]])</f>
        <v>1576</v>
      </c>
      <c r="T790" t="str">
        <f>IF(Table2[[#This Row],[Revenue]] &gt; 5000, "High Revenue", "")</f>
        <v/>
      </c>
      <c r="U790" t="str">
        <f t="shared" si="12"/>
        <v>SOLOSTREET</v>
      </c>
    </row>
    <row r="791" spans="1:21">
      <c r="A791">
        <v>10790</v>
      </c>
      <c r="B791">
        <v>1</v>
      </c>
      <c r="C791">
        <v>7</v>
      </c>
      <c r="D791" t="s">
        <v>348</v>
      </c>
      <c r="E791" t="s">
        <v>545</v>
      </c>
      <c r="F791" t="s">
        <v>38</v>
      </c>
      <c r="G791" t="s">
        <v>34</v>
      </c>
      <c r="H791">
        <v>5</v>
      </c>
      <c r="I791" t="s">
        <v>42</v>
      </c>
      <c r="J791" t="s">
        <v>34</v>
      </c>
      <c r="K791" t="s">
        <v>501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71</v>
      </c>
      <c r="R791">
        <v>1</v>
      </c>
      <c r="S791">
        <f>SUM(Table2[[#This Row],[TotalMiles]:[Revenue]])</f>
        <v>5742</v>
      </c>
      <c r="T791" t="str">
        <f>IF(Table2[[#This Row],[Revenue]] &gt; 5000, "High Revenue", "")</f>
        <v/>
      </c>
      <c r="U791" t="str">
        <f t="shared" si="12"/>
        <v>XX-PLANET</v>
      </c>
    </row>
    <row r="792" spans="1:21">
      <c r="A792">
        <v>10791</v>
      </c>
      <c r="B792">
        <v>1</v>
      </c>
      <c r="C792">
        <v>7</v>
      </c>
      <c r="D792" t="s">
        <v>349</v>
      </c>
      <c r="E792" t="s">
        <v>266</v>
      </c>
      <c r="F792" t="s">
        <v>74</v>
      </c>
      <c r="G792" t="s">
        <v>24</v>
      </c>
      <c r="H792">
        <v>7</v>
      </c>
      <c r="I792" t="s">
        <v>107</v>
      </c>
      <c r="J792" t="s">
        <v>24</v>
      </c>
      <c r="K792" t="s">
        <v>577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71</v>
      </c>
      <c r="R792">
        <v>10</v>
      </c>
      <c r="S792">
        <f>SUM(Table2[[#This Row],[TotalMiles]:[Revenue]])</f>
        <v>4716</v>
      </c>
      <c r="T792" t="str">
        <f>IF(Table2[[#This Row],[Revenue]] &gt; 5000, "High Revenue", "")</f>
        <v/>
      </c>
      <c r="U792" t="str">
        <f t="shared" si="12"/>
        <v>APZONE</v>
      </c>
    </row>
    <row r="793" spans="1:21">
      <c r="A793">
        <v>10792</v>
      </c>
      <c r="B793">
        <v>2</v>
      </c>
      <c r="C793">
        <v>6</v>
      </c>
      <c r="D793" t="s">
        <v>350</v>
      </c>
      <c r="E793" t="s">
        <v>57</v>
      </c>
      <c r="F793" t="s">
        <v>108</v>
      </c>
      <c r="G793" t="s">
        <v>109</v>
      </c>
      <c r="H793">
        <v>5</v>
      </c>
      <c r="I793" t="s">
        <v>88</v>
      </c>
      <c r="J793" t="s">
        <v>32</v>
      </c>
      <c r="K793" t="s">
        <v>626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71</v>
      </c>
      <c r="R793">
        <v>4</v>
      </c>
      <c r="S793">
        <f>SUM(Table2[[#This Row],[TotalMiles]:[Revenue]])</f>
        <v>4840</v>
      </c>
      <c r="T793" t="str">
        <f>IF(Table2[[#This Row],[Revenue]] &gt; 5000, "High Revenue", "")</f>
        <v/>
      </c>
      <c r="U793" t="str">
        <f t="shared" si="12"/>
        <v>DONGLAX</v>
      </c>
    </row>
    <row r="794" spans="1:21">
      <c r="A794">
        <v>10793</v>
      </c>
      <c r="B794">
        <v>2</v>
      </c>
      <c r="C794">
        <v>6</v>
      </c>
      <c r="D794" t="s">
        <v>352</v>
      </c>
      <c r="E794" t="s">
        <v>84</v>
      </c>
      <c r="F794" t="s">
        <v>23</v>
      </c>
      <c r="G794" t="s">
        <v>24</v>
      </c>
      <c r="H794">
        <v>9</v>
      </c>
      <c r="I794" t="s">
        <v>25</v>
      </c>
      <c r="J794" t="s">
        <v>26</v>
      </c>
      <c r="K794" t="s">
        <v>358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71</v>
      </c>
      <c r="R794">
        <v>9</v>
      </c>
      <c r="S794">
        <f>SUM(Table2[[#This Row],[TotalMiles]:[Revenue]])</f>
        <v>6917</v>
      </c>
      <c r="T794" t="str">
        <f>IF(Table2[[#This Row],[Revenue]] &gt; 5000, "High Revenue", "")</f>
        <v/>
      </c>
      <c r="U794" t="str">
        <f t="shared" si="12"/>
        <v>JAYLANE</v>
      </c>
    </row>
    <row r="795" spans="1:21">
      <c r="A795">
        <v>10794</v>
      </c>
      <c r="B795">
        <v>1</v>
      </c>
      <c r="C795">
        <v>8</v>
      </c>
      <c r="D795" t="s">
        <v>354</v>
      </c>
      <c r="E795" t="s">
        <v>327</v>
      </c>
      <c r="F795" t="s">
        <v>31</v>
      </c>
      <c r="G795" t="s">
        <v>32</v>
      </c>
      <c r="H795">
        <v>7</v>
      </c>
      <c r="I795" t="s">
        <v>33</v>
      </c>
      <c r="J795" t="s">
        <v>34</v>
      </c>
      <c r="K795" t="s">
        <v>85</v>
      </c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71</v>
      </c>
      <c r="R795">
        <v>3</v>
      </c>
      <c r="S795">
        <f>SUM(Table2[[#This Row],[TotalMiles]:[Revenue]])</f>
        <v>14067</v>
      </c>
      <c r="T795" t="str">
        <f>IF(Table2[[#This Row],[Revenue]] &gt; 5000, "High Revenue", "")</f>
        <v>High Revenue</v>
      </c>
      <c r="U795" t="str">
        <f t="shared" si="12"/>
        <v>SILVERACE</v>
      </c>
    </row>
    <row r="796" spans="1:21">
      <c r="A796">
        <v>10795</v>
      </c>
      <c r="B796">
        <v>1</v>
      </c>
      <c r="C796">
        <v>5</v>
      </c>
      <c r="D796" t="s">
        <v>357</v>
      </c>
      <c r="E796" t="s">
        <v>187</v>
      </c>
      <c r="F796" t="s">
        <v>33</v>
      </c>
      <c r="G796" t="s">
        <v>34</v>
      </c>
      <c r="H796">
        <v>2</v>
      </c>
      <c r="I796" t="s">
        <v>38</v>
      </c>
      <c r="J796" t="s">
        <v>34</v>
      </c>
      <c r="K796" t="s">
        <v>419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89</v>
      </c>
      <c r="R796">
        <v>7</v>
      </c>
      <c r="S796">
        <f>SUM(Table2[[#This Row],[TotalMiles]:[Revenue]])</f>
        <v>17269</v>
      </c>
      <c r="T796" t="str">
        <f>IF(Table2[[#This Row],[Revenue]] &gt; 5000, "High Revenue", "")</f>
        <v>High Revenue</v>
      </c>
      <c r="U796" t="str">
        <f t="shared" si="12"/>
        <v>CONELANE</v>
      </c>
    </row>
    <row r="797" spans="1:21">
      <c r="A797">
        <v>10796</v>
      </c>
      <c r="B797">
        <v>2</v>
      </c>
      <c r="C797">
        <v>4</v>
      </c>
      <c r="D797" t="s">
        <v>359</v>
      </c>
      <c r="E797" t="s">
        <v>37</v>
      </c>
      <c r="F797" t="s">
        <v>42</v>
      </c>
      <c r="G797" t="s">
        <v>34</v>
      </c>
      <c r="H797">
        <v>2</v>
      </c>
      <c r="I797" t="s">
        <v>43</v>
      </c>
      <c r="J797" t="s">
        <v>34</v>
      </c>
      <c r="K797" t="s">
        <v>243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28</v>
      </c>
      <c r="R797">
        <v>5</v>
      </c>
      <c r="S797">
        <f>SUM(Table2[[#This Row],[TotalMiles]:[Revenue]])</f>
        <v>4242</v>
      </c>
      <c r="T797" t="str">
        <f>IF(Table2[[#This Row],[Revenue]] &gt; 5000, "High Revenue", "")</f>
        <v/>
      </c>
      <c r="U797" t="str">
        <f t="shared" si="12"/>
        <v>MATSANICE</v>
      </c>
    </row>
    <row r="798" spans="1:21">
      <c r="A798">
        <v>10797</v>
      </c>
      <c r="B798">
        <v>2</v>
      </c>
      <c r="C798">
        <v>6</v>
      </c>
      <c r="D798" t="s">
        <v>360</v>
      </c>
      <c r="E798" t="s">
        <v>77</v>
      </c>
      <c r="F798" t="s">
        <v>46</v>
      </c>
      <c r="G798" t="s">
        <v>47</v>
      </c>
      <c r="H798">
        <v>1</v>
      </c>
      <c r="I798" t="s">
        <v>48</v>
      </c>
      <c r="J798" t="s">
        <v>34</v>
      </c>
      <c r="K798" t="s">
        <v>212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28</v>
      </c>
      <c r="R798">
        <v>5</v>
      </c>
      <c r="S798">
        <f>SUM(Table2[[#This Row],[TotalMiles]:[Revenue]])</f>
        <v>10888</v>
      </c>
      <c r="T798" t="str">
        <f>IF(Table2[[#This Row],[Revenue]] &gt; 5000, "High Revenue", "")</f>
        <v>High Revenue</v>
      </c>
      <c r="U798" t="str">
        <f t="shared" si="12"/>
        <v>RONPLANET</v>
      </c>
    </row>
    <row r="799" spans="1:21">
      <c r="A799">
        <v>10798</v>
      </c>
      <c r="B799">
        <v>1</v>
      </c>
      <c r="C799">
        <v>4</v>
      </c>
      <c r="D799" t="s">
        <v>362</v>
      </c>
      <c r="E799" t="s">
        <v>399</v>
      </c>
      <c r="F799" t="s">
        <v>48</v>
      </c>
      <c r="G799" t="s">
        <v>34</v>
      </c>
      <c r="H799">
        <v>1</v>
      </c>
      <c r="I799" t="s">
        <v>51</v>
      </c>
      <c r="J799" t="s">
        <v>34</v>
      </c>
      <c r="K799" t="s">
        <v>155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28</v>
      </c>
      <c r="R799">
        <v>5</v>
      </c>
      <c r="S799">
        <f>SUM(Table2[[#This Row],[TotalMiles]:[Revenue]])</f>
        <v>1854</v>
      </c>
      <c r="T799" t="str">
        <f>IF(Table2[[#This Row],[Revenue]] &gt; 5000, "High Revenue", "")</f>
        <v/>
      </c>
      <c r="U799" t="str">
        <f t="shared" si="12"/>
        <v>LEXIPLUS</v>
      </c>
    </row>
    <row r="800" spans="1:21">
      <c r="A800">
        <v>10799</v>
      </c>
      <c r="B800">
        <v>1</v>
      </c>
      <c r="C800">
        <v>5</v>
      </c>
      <c r="D800" t="s">
        <v>363</v>
      </c>
      <c r="E800" t="s">
        <v>199</v>
      </c>
      <c r="F800" t="s">
        <v>55</v>
      </c>
      <c r="G800" t="s">
        <v>24</v>
      </c>
      <c r="H800">
        <v>8</v>
      </c>
      <c r="I800" t="s">
        <v>56</v>
      </c>
      <c r="J800" t="s">
        <v>47</v>
      </c>
      <c r="K800" t="s">
        <v>229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71</v>
      </c>
      <c r="R800">
        <v>7</v>
      </c>
      <c r="S800">
        <f>SUM(Table2[[#This Row],[TotalMiles]:[Revenue]])</f>
        <v>4632</v>
      </c>
      <c r="T800" t="str">
        <f>IF(Table2[[#This Row],[Revenue]] &gt; 5000, "High Revenue", "")</f>
        <v/>
      </c>
      <c r="U800" t="str">
        <f t="shared" si="12"/>
        <v>PLUSITY</v>
      </c>
    </row>
    <row r="801" spans="1:21">
      <c r="A801">
        <v>10800</v>
      </c>
      <c r="B801">
        <v>1</v>
      </c>
      <c r="C801">
        <v>6</v>
      </c>
      <c r="D801" t="s">
        <v>333</v>
      </c>
      <c r="E801" t="s">
        <v>82</v>
      </c>
      <c r="F801" t="s">
        <v>60</v>
      </c>
      <c r="G801" t="s">
        <v>47</v>
      </c>
      <c r="H801">
        <v>5</v>
      </c>
      <c r="I801" t="s">
        <v>31</v>
      </c>
      <c r="J801" t="s">
        <v>32</v>
      </c>
      <c r="K801" t="s">
        <v>179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71</v>
      </c>
      <c r="R801">
        <v>2</v>
      </c>
      <c r="S801">
        <f>SUM(Table2[[#This Row],[TotalMiles]:[Revenue]])</f>
        <v>4641</v>
      </c>
      <c r="T801" t="str">
        <f>IF(Table2[[#This Row],[Revenue]] &gt; 5000, "High Revenue", "")</f>
        <v/>
      </c>
      <c r="U801" t="str">
        <f t="shared" si="12"/>
        <v>QUOTEFIX</v>
      </c>
    </row>
    <row r="802" spans="1:21">
      <c r="A802">
        <v>10801</v>
      </c>
      <c r="B802">
        <v>2</v>
      </c>
      <c r="C802">
        <v>6</v>
      </c>
      <c r="D802" t="s">
        <v>364</v>
      </c>
      <c r="E802" t="s">
        <v>626</v>
      </c>
      <c r="F802" t="s">
        <v>64</v>
      </c>
      <c r="G802" t="s">
        <v>34</v>
      </c>
      <c r="H802">
        <v>1</v>
      </c>
      <c r="I802" t="s">
        <v>65</v>
      </c>
      <c r="J802" t="s">
        <v>32</v>
      </c>
      <c r="K802" t="s">
        <v>626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28</v>
      </c>
      <c r="R802">
        <v>5</v>
      </c>
      <c r="S802">
        <f>SUM(Table2[[#This Row],[TotalMiles]:[Revenue]])</f>
        <v>14315</v>
      </c>
      <c r="T802" t="str">
        <f>IF(Table2[[#This Row],[Revenue]] &gt; 5000, "High Revenue", "")</f>
        <v>High Revenue</v>
      </c>
      <c r="U802" t="str">
        <f t="shared" si="12"/>
        <v>LAEX</v>
      </c>
    </row>
    <row r="803" spans="1:21">
      <c r="A803">
        <v>10802</v>
      </c>
      <c r="B803">
        <v>1</v>
      </c>
      <c r="C803">
        <v>7</v>
      </c>
      <c r="D803" t="s">
        <v>367</v>
      </c>
      <c r="E803" t="s">
        <v>200</v>
      </c>
      <c r="F803" t="s">
        <v>56</v>
      </c>
      <c r="G803" t="s">
        <v>47</v>
      </c>
      <c r="H803">
        <v>3</v>
      </c>
      <c r="I803" t="s">
        <v>69</v>
      </c>
      <c r="J803" t="s">
        <v>24</v>
      </c>
      <c r="K803" t="s">
        <v>221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28</v>
      </c>
      <c r="R803">
        <v>10</v>
      </c>
      <c r="S803">
        <f>SUM(Table2[[#This Row],[TotalMiles]:[Revenue]])</f>
        <v>7306</v>
      </c>
      <c r="T803" t="str">
        <f>IF(Table2[[#This Row],[Revenue]] &gt; 5000, "High Revenue", "")</f>
        <v/>
      </c>
      <c r="U803" t="str">
        <f t="shared" si="12"/>
        <v>TANTAX</v>
      </c>
    </row>
    <row r="804" spans="1:21">
      <c r="A804">
        <v>10803</v>
      </c>
      <c r="B804">
        <v>1</v>
      </c>
      <c r="C804">
        <v>5</v>
      </c>
      <c r="D804" t="s">
        <v>369</v>
      </c>
      <c r="E804" t="s">
        <v>203</v>
      </c>
      <c r="F804" t="s">
        <v>65</v>
      </c>
      <c r="G804" t="s">
        <v>32</v>
      </c>
      <c r="H804">
        <v>1</v>
      </c>
      <c r="I804" t="s">
        <v>74</v>
      </c>
      <c r="J804" t="s">
        <v>24</v>
      </c>
      <c r="K804" t="s">
        <v>384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28</v>
      </c>
      <c r="R804">
        <v>8</v>
      </c>
      <c r="S804">
        <f>SUM(Table2[[#This Row],[TotalMiles]:[Revenue]])</f>
        <v>6450</v>
      </c>
      <c r="T804" t="str">
        <f>IF(Table2[[#This Row],[Revenue]] &gt; 5000, "High Revenue", "")</f>
        <v/>
      </c>
      <c r="U804" t="str">
        <f t="shared" si="12"/>
        <v>SOLOHEX</v>
      </c>
    </row>
    <row r="805" spans="1:21">
      <c r="A805">
        <v>10804</v>
      </c>
      <c r="B805">
        <v>2</v>
      </c>
      <c r="C805">
        <v>4</v>
      </c>
      <c r="D805" t="s">
        <v>372</v>
      </c>
      <c r="E805" t="s">
        <v>180</v>
      </c>
      <c r="F805" t="s">
        <v>78</v>
      </c>
      <c r="G805" t="s">
        <v>32</v>
      </c>
      <c r="H805">
        <v>3</v>
      </c>
      <c r="I805" t="s">
        <v>64</v>
      </c>
      <c r="J805" t="s">
        <v>34</v>
      </c>
      <c r="K805" t="s">
        <v>545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28</v>
      </c>
      <c r="R805">
        <v>4</v>
      </c>
      <c r="S805">
        <f>SUM(Table2[[#This Row],[TotalMiles]:[Revenue]])</f>
        <v>11095</v>
      </c>
      <c r="T805" t="str">
        <f>IF(Table2[[#This Row],[Revenue]] &gt; 5000, "High Revenue", "")</f>
        <v/>
      </c>
      <c r="U805" t="str">
        <f t="shared" si="12"/>
        <v>ZAPLINE</v>
      </c>
    </row>
    <row r="806" spans="1:21">
      <c r="A806">
        <v>10805</v>
      </c>
      <c r="B806">
        <v>2</v>
      </c>
      <c r="C806">
        <v>5</v>
      </c>
      <c r="D806" t="s">
        <v>373</v>
      </c>
      <c r="E806" t="s">
        <v>121</v>
      </c>
      <c r="F806" t="s">
        <v>51</v>
      </c>
      <c r="G806" t="s">
        <v>34</v>
      </c>
      <c r="H806">
        <v>4</v>
      </c>
      <c r="I806" t="s">
        <v>46</v>
      </c>
      <c r="J806" t="s">
        <v>47</v>
      </c>
      <c r="K806" t="s">
        <v>106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28</v>
      </c>
      <c r="R806">
        <v>9</v>
      </c>
      <c r="S806">
        <f>SUM(Table2[[#This Row],[TotalMiles]:[Revenue]])</f>
        <v>7274</v>
      </c>
      <c r="T806" t="str">
        <f>IF(Table2[[#This Row],[Revenue]] &gt; 5000, "High Revenue", "")</f>
        <v/>
      </c>
      <c r="U806" t="str">
        <f t="shared" si="12"/>
        <v>TAMTEXON</v>
      </c>
    </row>
    <row r="807" spans="1:21">
      <c r="A807">
        <v>10806</v>
      </c>
      <c r="B807">
        <v>2</v>
      </c>
      <c r="C807">
        <v>8</v>
      </c>
      <c r="D807" t="s">
        <v>374</v>
      </c>
      <c r="E807" t="s">
        <v>262</v>
      </c>
      <c r="F807" t="s">
        <v>43</v>
      </c>
      <c r="G807" t="s">
        <v>34</v>
      </c>
      <c r="H807">
        <v>3</v>
      </c>
      <c r="I807" t="s">
        <v>78</v>
      </c>
      <c r="J807" t="s">
        <v>32</v>
      </c>
      <c r="K807" t="s">
        <v>166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28</v>
      </c>
      <c r="R807">
        <v>2</v>
      </c>
      <c r="S807">
        <f>SUM(Table2[[#This Row],[TotalMiles]:[Revenue]])</f>
        <v>2916</v>
      </c>
      <c r="T807" t="str">
        <f>IF(Table2[[#This Row],[Revenue]] &gt; 5000, "High Revenue", "")</f>
        <v/>
      </c>
      <c r="U807" t="str">
        <f t="shared" si="12"/>
        <v>D-ZOHEX</v>
      </c>
    </row>
    <row r="808" spans="1:21">
      <c r="A808">
        <v>10807</v>
      </c>
      <c r="B808">
        <v>1</v>
      </c>
      <c r="C808">
        <v>5</v>
      </c>
      <c r="D808" t="s">
        <v>375</v>
      </c>
      <c r="E808" t="s">
        <v>193</v>
      </c>
      <c r="F808" t="s">
        <v>88</v>
      </c>
      <c r="G808" t="s">
        <v>32</v>
      </c>
      <c r="H808">
        <v>2</v>
      </c>
      <c r="I808" t="s">
        <v>23</v>
      </c>
      <c r="J808" t="s">
        <v>24</v>
      </c>
      <c r="K808" t="s">
        <v>502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28</v>
      </c>
      <c r="R808">
        <v>7</v>
      </c>
      <c r="S808">
        <f>SUM(Table2[[#This Row],[TotalMiles]:[Revenue]])</f>
        <v>17859</v>
      </c>
      <c r="T808" t="str">
        <f>IF(Table2[[#This Row],[Revenue]] &gt; 5000, "High Revenue", "")</f>
        <v>High Revenue</v>
      </c>
      <c r="U808" t="str">
        <f t="shared" si="12"/>
        <v>JOYANCOM</v>
      </c>
    </row>
    <row r="809" spans="1:21">
      <c r="A809">
        <v>10808</v>
      </c>
      <c r="B809">
        <v>2</v>
      </c>
      <c r="C809">
        <v>6</v>
      </c>
      <c r="D809" t="s">
        <v>377</v>
      </c>
      <c r="E809" t="s">
        <v>327</v>
      </c>
      <c r="F809" t="s">
        <v>92</v>
      </c>
      <c r="G809" t="s">
        <v>26</v>
      </c>
      <c r="H809">
        <v>3</v>
      </c>
      <c r="I809" t="s">
        <v>60</v>
      </c>
      <c r="J809" t="s">
        <v>47</v>
      </c>
      <c r="K809" t="s">
        <v>299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28</v>
      </c>
      <c r="R809">
        <v>3</v>
      </c>
      <c r="S809">
        <f>SUM(Table2[[#This Row],[TotalMiles]:[Revenue]])</f>
        <v>784</v>
      </c>
      <c r="T809" t="str">
        <f>IF(Table2[[#This Row],[Revenue]] &gt; 5000, "High Revenue", "")</f>
        <v/>
      </c>
      <c r="U809" t="str">
        <f t="shared" si="12"/>
        <v>GOODTECHNO</v>
      </c>
    </row>
    <row r="810" spans="1:21">
      <c r="A810">
        <v>10809</v>
      </c>
      <c r="B810">
        <v>2</v>
      </c>
      <c r="C810">
        <v>6</v>
      </c>
      <c r="D810" t="s">
        <v>378</v>
      </c>
      <c r="E810" t="s">
        <v>457</v>
      </c>
      <c r="F810" t="s">
        <v>96</v>
      </c>
      <c r="G810" t="s">
        <v>26</v>
      </c>
      <c r="H810">
        <v>3</v>
      </c>
      <c r="I810" t="s">
        <v>97</v>
      </c>
      <c r="J810" t="s">
        <v>34</v>
      </c>
      <c r="K810" t="s">
        <v>457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28</v>
      </c>
      <c r="R810">
        <v>10</v>
      </c>
      <c r="S810">
        <f>SUM(Table2[[#This Row],[TotalMiles]:[Revenue]])</f>
        <v>8388</v>
      </c>
      <c r="T810" t="str">
        <f>IF(Table2[[#This Row],[Revenue]] &gt; 5000, "High Revenue", "")</f>
        <v/>
      </c>
      <c r="U810" t="str">
        <f t="shared" si="12"/>
        <v>ZUNICE</v>
      </c>
    </row>
    <row r="811" spans="1:21">
      <c r="A811">
        <v>10810</v>
      </c>
      <c r="B811">
        <v>1</v>
      </c>
      <c r="C811">
        <v>6</v>
      </c>
      <c r="D811" t="s">
        <v>380</v>
      </c>
      <c r="E811" t="s">
        <v>91</v>
      </c>
      <c r="F811" t="s">
        <v>25</v>
      </c>
      <c r="G811" t="s">
        <v>26</v>
      </c>
      <c r="H811">
        <v>6</v>
      </c>
      <c r="I811" t="s">
        <v>55</v>
      </c>
      <c r="J811" t="s">
        <v>24</v>
      </c>
      <c r="K811" t="s">
        <v>135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71</v>
      </c>
      <c r="R811">
        <v>3</v>
      </c>
      <c r="S811">
        <f>SUM(Table2[[#This Row],[TotalMiles]:[Revenue]])</f>
        <v>9731</v>
      </c>
      <c r="T811" t="str">
        <f>IF(Table2[[#This Row],[Revenue]] &gt; 5000, "High Revenue", "")</f>
        <v/>
      </c>
      <c r="U811" t="str">
        <f t="shared" si="12"/>
        <v>GOODQUOING</v>
      </c>
    </row>
    <row r="812" spans="1:21">
      <c r="A812">
        <v>10811</v>
      </c>
      <c r="B812">
        <v>1</v>
      </c>
      <c r="C812">
        <v>8</v>
      </c>
      <c r="D812" t="s">
        <v>381</v>
      </c>
      <c r="E812" t="s">
        <v>452</v>
      </c>
      <c r="F812" t="s">
        <v>69</v>
      </c>
      <c r="G812" t="s">
        <v>24</v>
      </c>
      <c r="H812">
        <v>10</v>
      </c>
      <c r="I812" t="s">
        <v>96</v>
      </c>
      <c r="J812" t="s">
        <v>26</v>
      </c>
      <c r="K812" t="s">
        <v>275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71</v>
      </c>
      <c r="R812">
        <v>8</v>
      </c>
      <c r="S812">
        <f>SUM(Table2[[#This Row],[TotalMiles]:[Revenue]])</f>
        <v>13574</v>
      </c>
      <c r="T812" t="str">
        <f>IF(Table2[[#This Row],[Revenue]] &gt; 5000, "High Revenue", "")</f>
        <v>High Revenue</v>
      </c>
      <c r="U812" t="str">
        <f t="shared" si="12"/>
        <v>FASETECH</v>
      </c>
    </row>
    <row r="813" spans="1:21">
      <c r="A813">
        <v>10812</v>
      </c>
      <c r="B813">
        <v>1</v>
      </c>
      <c r="C813">
        <v>5</v>
      </c>
      <c r="D813" t="s">
        <v>383</v>
      </c>
      <c r="E813" t="s">
        <v>215</v>
      </c>
      <c r="F813" t="s">
        <v>107</v>
      </c>
      <c r="G813" t="s">
        <v>24</v>
      </c>
      <c r="H813">
        <v>8</v>
      </c>
      <c r="I813" t="s">
        <v>108</v>
      </c>
      <c r="J813" t="s">
        <v>109</v>
      </c>
      <c r="K813" t="s">
        <v>121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71</v>
      </c>
      <c r="R813">
        <v>3</v>
      </c>
      <c r="S813">
        <f>SUM(Table2[[#This Row],[TotalMiles]:[Revenue]])</f>
        <v>3253</v>
      </c>
      <c r="T813" t="str">
        <f>IF(Table2[[#This Row],[Revenue]] &gt; 5000, "High Revenue", "")</f>
        <v/>
      </c>
      <c r="U813" t="str">
        <f t="shared" si="12"/>
        <v>FLEXPLEX</v>
      </c>
    </row>
    <row r="814" spans="1:21">
      <c r="A814">
        <v>10813</v>
      </c>
      <c r="B814">
        <v>1</v>
      </c>
      <c r="C814">
        <v>5</v>
      </c>
      <c r="D814" t="s">
        <v>385</v>
      </c>
      <c r="E814" t="s">
        <v>171</v>
      </c>
      <c r="F814" t="s">
        <v>97</v>
      </c>
      <c r="G814" t="s">
        <v>34</v>
      </c>
      <c r="H814">
        <v>5</v>
      </c>
      <c r="I814" t="s">
        <v>92</v>
      </c>
      <c r="J814" t="s">
        <v>26</v>
      </c>
      <c r="K814" t="s">
        <v>77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71</v>
      </c>
      <c r="R814">
        <v>5</v>
      </c>
      <c r="S814">
        <f>SUM(Table2[[#This Row],[TotalMiles]:[Revenue]])</f>
        <v>8364</v>
      </c>
      <c r="T814" t="str">
        <f>IF(Table2[[#This Row],[Revenue]] &gt; 5000, "High Revenue", "")</f>
        <v/>
      </c>
      <c r="U814" t="str">
        <f t="shared" si="12"/>
        <v>BLUEZOOMBAM</v>
      </c>
    </row>
    <row r="815" spans="1:21">
      <c r="A815">
        <v>10814</v>
      </c>
      <c r="B815">
        <v>1</v>
      </c>
      <c r="C815">
        <v>6</v>
      </c>
      <c r="D815" t="s">
        <v>386</v>
      </c>
      <c r="E815" t="s">
        <v>210</v>
      </c>
      <c r="F815" t="s">
        <v>38</v>
      </c>
      <c r="G815" t="s">
        <v>34</v>
      </c>
      <c r="H815">
        <v>7</v>
      </c>
      <c r="I815" t="s">
        <v>42</v>
      </c>
      <c r="J815" t="s">
        <v>34</v>
      </c>
      <c r="K815" t="s">
        <v>85</v>
      </c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71</v>
      </c>
      <c r="R815">
        <v>10</v>
      </c>
      <c r="S815">
        <f>SUM(Table2[[#This Row],[TotalMiles]:[Revenue]])</f>
        <v>14241</v>
      </c>
      <c r="T815" t="str">
        <f>IF(Table2[[#This Row],[Revenue]] &gt; 5000, "High Revenue", "")</f>
        <v>High Revenue</v>
      </c>
      <c r="U815" t="str">
        <f t="shared" si="12"/>
        <v>CITYIS</v>
      </c>
    </row>
    <row r="816" spans="1:21">
      <c r="A816">
        <v>10815</v>
      </c>
      <c r="B816">
        <v>1</v>
      </c>
      <c r="C816">
        <v>4</v>
      </c>
      <c r="D816" t="s">
        <v>387</v>
      </c>
      <c r="E816" t="s">
        <v>577</v>
      </c>
      <c r="F816" t="s">
        <v>74</v>
      </c>
      <c r="G816" t="s">
        <v>24</v>
      </c>
      <c r="H816">
        <v>2</v>
      </c>
      <c r="I816" t="s">
        <v>107</v>
      </c>
      <c r="J816" t="s">
        <v>24</v>
      </c>
      <c r="K816" t="s">
        <v>196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89</v>
      </c>
      <c r="R816">
        <v>1</v>
      </c>
      <c r="S816">
        <f>SUM(Table2[[#This Row],[TotalMiles]:[Revenue]])</f>
        <v>955</v>
      </c>
      <c r="T816" t="str">
        <f>IF(Table2[[#This Row],[Revenue]] &gt; 5000, "High Revenue", "")</f>
        <v/>
      </c>
      <c r="U816" t="str">
        <f t="shared" si="12"/>
        <v>KANTONE</v>
      </c>
    </row>
    <row r="817" spans="1:21">
      <c r="A817">
        <v>10816</v>
      </c>
      <c r="B817">
        <v>2</v>
      </c>
      <c r="C817">
        <v>4</v>
      </c>
      <c r="D817" t="s">
        <v>388</v>
      </c>
      <c r="E817" t="s">
        <v>600</v>
      </c>
      <c r="F817" t="s">
        <v>108</v>
      </c>
      <c r="G817" t="s">
        <v>109</v>
      </c>
      <c r="H817">
        <v>1</v>
      </c>
      <c r="I817" t="s">
        <v>88</v>
      </c>
      <c r="J817" t="s">
        <v>32</v>
      </c>
      <c r="K817" t="s">
        <v>141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28</v>
      </c>
      <c r="R817">
        <v>3</v>
      </c>
      <c r="S817">
        <f>SUM(Table2[[#This Row],[TotalMiles]:[Revenue]])</f>
        <v>1476</v>
      </c>
      <c r="T817" t="str">
        <f>IF(Table2[[#This Row],[Revenue]] &gt; 5000, "High Revenue", "")</f>
        <v/>
      </c>
      <c r="U817" t="str">
        <f t="shared" si="12"/>
        <v>TREEDRILL</v>
      </c>
    </row>
    <row r="818" spans="1:21">
      <c r="A818">
        <v>10817</v>
      </c>
      <c r="B818">
        <v>1</v>
      </c>
      <c r="C818">
        <v>7</v>
      </c>
      <c r="D818" t="s">
        <v>391</v>
      </c>
      <c r="E818" t="s">
        <v>416</v>
      </c>
      <c r="F818" t="s">
        <v>23</v>
      </c>
      <c r="G818" t="s">
        <v>24</v>
      </c>
      <c r="H818">
        <v>4</v>
      </c>
      <c r="I818" t="s">
        <v>25</v>
      </c>
      <c r="J818" t="s">
        <v>26</v>
      </c>
      <c r="K818" t="s">
        <v>50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28</v>
      </c>
      <c r="R818">
        <v>8</v>
      </c>
      <c r="S818">
        <f>SUM(Table2[[#This Row],[TotalMiles]:[Revenue]])</f>
        <v>4653</v>
      </c>
      <c r="T818" t="str">
        <f>IF(Table2[[#This Row],[Revenue]] &gt; 5000, "High Revenue", "")</f>
        <v/>
      </c>
      <c r="U818" t="str">
        <f t="shared" si="12"/>
        <v>STRIPZIM</v>
      </c>
    </row>
    <row r="819" spans="1:21">
      <c r="A819">
        <v>10818</v>
      </c>
      <c r="B819">
        <v>1</v>
      </c>
      <c r="C819">
        <v>7</v>
      </c>
      <c r="D819" t="s">
        <v>392</v>
      </c>
      <c r="E819" t="s">
        <v>540</v>
      </c>
      <c r="F819" t="s">
        <v>31</v>
      </c>
      <c r="G819" t="s">
        <v>32</v>
      </c>
      <c r="H819">
        <v>1</v>
      </c>
      <c r="I819" t="s">
        <v>33</v>
      </c>
      <c r="J819" t="s">
        <v>34</v>
      </c>
      <c r="K819" t="s">
        <v>321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28</v>
      </c>
      <c r="R819">
        <v>9</v>
      </c>
      <c r="S819">
        <f>SUM(Table2[[#This Row],[TotalMiles]:[Revenue]])</f>
        <v>6309</v>
      </c>
      <c r="T819" t="str">
        <f>IF(Table2[[#This Row],[Revenue]] &gt; 5000, "High Revenue", "")</f>
        <v/>
      </c>
      <c r="U819" t="str">
        <f t="shared" si="12"/>
        <v>DINGQUOKIX</v>
      </c>
    </row>
    <row r="820" spans="1:21">
      <c r="A820">
        <v>10819</v>
      </c>
      <c r="B820">
        <v>2</v>
      </c>
      <c r="C820">
        <v>8</v>
      </c>
      <c r="D820" t="s">
        <v>393</v>
      </c>
      <c r="E820" t="s">
        <v>402</v>
      </c>
      <c r="F820" t="s">
        <v>33</v>
      </c>
      <c r="G820" t="s">
        <v>34</v>
      </c>
      <c r="H820">
        <v>6</v>
      </c>
      <c r="I820" t="s">
        <v>38</v>
      </c>
      <c r="J820" t="s">
        <v>34</v>
      </c>
      <c r="K820" t="s">
        <v>502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71</v>
      </c>
      <c r="R820">
        <v>8</v>
      </c>
      <c r="S820">
        <f>SUM(Table2[[#This Row],[TotalMiles]:[Revenue]])</f>
        <v>11350</v>
      </c>
      <c r="T820" t="str">
        <f>IF(Table2[[#This Row],[Revenue]] &gt; 5000, "High Revenue", "")</f>
        <v/>
      </c>
      <c r="U820" t="str">
        <f t="shared" si="12"/>
        <v>RONVIVALAM</v>
      </c>
    </row>
    <row r="821" spans="1:21">
      <c r="A821">
        <v>10820</v>
      </c>
      <c r="B821">
        <v>2</v>
      </c>
      <c r="C821">
        <v>5</v>
      </c>
      <c r="D821" t="s">
        <v>395</v>
      </c>
      <c r="E821" t="s">
        <v>199</v>
      </c>
      <c r="F821" t="s">
        <v>42</v>
      </c>
      <c r="G821" t="s">
        <v>34</v>
      </c>
      <c r="H821">
        <v>7</v>
      </c>
      <c r="I821" t="s">
        <v>43</v>
      </c>
      <c r="J821" t="s">
        <v>34</v>
      </c>
      <c r="K821" t="s">
        <v>200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71</v>
      </c>
      <c r="R821">
        <v>10</v>
      </c>
      <c r="S821">
        <f>SUM(Table2[[#This Row],[TotalMiles]:[Revenue]])</f>
        <v>3412</v>
      </c>
      <c r="T821" t="str">
        <f>IF(Table2[[#This Row],[Revenue]] &gt; 5000, "High Revenue", "")</f>
        <v/>
      </c>
      <c r="U821" t="str">
        <f t="shared" si="12"/>
        <v>Y-FLEX</v>
      </c>
    </row>
    <row r="822" spans="1:21">
      <c r="A822">
        <v>10821</v>
      </c>
      <c r="B822">
        <v>1</v>
      </c>
      <c r="C822">
        <v>5</v>
      </c>
      <c r="D822" t="s">
        <v>396</v>
      </c>
      <c r="E822" t="s">
        <v>477</v>
      </c>
      <c r="F822" t="s">
        <v>46</v>
      </c>
      <c r="G822" t="s">
        <v>47</v>
      </c>
      <c r="H822">
        <v>2</v>
      </c>
      <c r="I822" t="s">
        <v>48</v>
      </c>
      <c r="J822" t="s">
        <v>34</v>
      </c>
      <c r="K822" t="s">
        <v>281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28</v>
      </c>
      <c r="R822">
        <v>7</v>
      </c>
      <c r="S822">
        <f>SUM(Table2[[#This Row],[TotalMiles]:[Revenue]])</f>
        <v>12698</v>
      </c>
      <c r="T822" t="str">
        <f>IF(Table2[[#This Row],[Revenue]] &gt; 5000, "High Revenue", "")</f>
        <v>High Revenue</v>
      </c>
      <c r="U822" t="str">
        <f t="shared" si="12"/>
        <v>FAXOTFIND</v>
      </c>
    </row>
    <row r="823" spans="1:21">
      <c r="A823">
        <v>10822</v>
      </c>
      <c r="B823">
        <v>1</v>
      </c>
      <c r="C823">
        <v>6</v>
      </c>
      <c r="D823" t="s">
        <v>398</v>
      </c>
      <c r="E823" t="s">
        <v>335</v>
      </c>
      <c r="F823" t="s">
        <v>48</v>
      </c>
      <c r="G823" t="s">
        <v>34</v>
      </c>
      <c r="H823">
        <v>2</v>
      </c>
      <c r="I823" t="s">
        <v>51</v>
      </c>
      <c r="J823" t="s">
        <v>34</v>
      </c>
      <c r="K823" t="s">
        <v>614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28</v>
      </c>
      <c r="R823">
        <v>5</v>
      </c>
      <c r="S823">
        <f>SUM(Table2[[#This Row],[TotalMiles]:[Revenue]])</f>
        <v>7600</v>
      </c>
      <c r="T823" t="str">
        <f>IF(Table2[[#This Row],[Revenue]] &gt; 5000, "High Revenue", "")</f>
        <v/>
      </c>
      <c r="U823" t="str">
        <f t="shared" si="12"/>
        <v>WARELANE</v>
      </c>
    </row>
    <row r="824" spans="1:21">
      <c r="A824">
        <v>10823</v>
      </c>
      <c r="B824">
        <v>1</v>
      </c>
      <c r="C824">
        <v>7</v>
      </c>
      <c r="D824" t="s">
        <v>400</v>
      </c>
      <c r="E824" t="s">
        <v>620</v>
      </c>
      <c r="F824" t="s">
        <v>55</v>
      </c>
      <c r="G824" t="s">
        <v>24</v>
      </c>
      <c r="H824">
        <v>1</v>
      </c>
      <c r="I824" t="s">
        <v>56</v>
      </c>
      <c r="J824" t="s">
        <v>47</v>
      </c>
      <c r="K824" t="s">
        <v>476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28</v>
      </c>
      <c r="R824">
        <v>3</v>
      </c>
      <c r="S824">
        <f>SUM(Table2[[#This Row],[TotalMiles]:[Revenue]])</f>
        <v>3868</v>
      </c>
      <c r="T824" t="str">
        <f>IF(Table2[[#This Row],[Revenue]] &gt; 5000, "High Revenue", "")</f>
        <v/>
      </c>
      <c r="U824" t="str">
        <f t="shared" si="12"/>
        <v>HEXUNOBAM</v>
      </c>
    </row>
    <row r="825" spans="1:21">
      <c r="A825">
        <v>10824</v>
      </c>
      <c r="B825">
        <v>2</v>
      </c>
      <c r="C825">
        <v>4</v>
      </c>
      <c r="D825" t="s">
        <v>401</v>
      </c>
      <c r="E825" t="s">
        <v>232</v>
      </c>
      <c r="F825" t="s">
        <v>60</v>
      </c>
      <c r="G825" t="s">
        <v>47</v>
      </c>
      <c r="H825">
        <v>3</v>
      </c>
      <c r="I825" t="s">
        <v>31</v>
      </c>
      <c r="J825" t="s">
        <v>32</v>
      </c>
      <c r="K825" t="s">
        <v>239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28</v>
      </c>
      <c r="R825">
        <v>1</v>
      </c>
      <c r="S825">
        <f>SUM(Table2[[#This Row],[TotalMiles]:[Revenue]])</f>
        <v>2362</v>
      </c>
      <c r="T825" t="str">
        <f>IF(Table2[[#This Row],[Revenue]] &gt; 5000, "High Revenue", "")</f>
        <v/>
      </c>
      <c r="U825" t="str">
        <f t="shared" si="12"/>
        <v>QUADPLANET</v>
      </c>
    </row>
    <row r="826" spans="1:21">
      <c r="A826">
        <v>10825</v>
      </c>
      <c r="B826">
        <v>1</v>
      </c>
      <c r="C826">
        <v>4</v>
      </c>
      <c r="D826" t="s">
        <v>403</v>
      </c>
      <c r="E826" t="s">
        <v>117</v>
      </c>
      <c r="F826" t="s">
        <v>64</v>
      </c>
      <c r="G826" t="s">
        <v>34</v>
      </c>
      <c r="H826">
        <v>4</v>
      </c>
      <c r="I826" t="s">
        <v>65</v>
      </c>
      <c r="J826" t="s">
        <v>32</v>
      </c>
      <c r="K826" t="s">
        <v>288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28</v>
      </c>
      <c r="R826">
        <v>3</v>
      </c>
      <c r="S826">
        <f>SUM(Table2[[#This Row],[TotalMiles]:[Revenue]])</f>
        <v>-1479</v>
      </c>
      <c r="T826" t="str">
        <f>IF(Table2[[#This Row],[Revenue]] &gt; 5000, "High Revenue", "")</f>
        <v/>
      </c>
      <c r="U826" t="str">
        <f t="shared" si="12"/>
        <v>OPEHOUSE</v>
      </c>
    </row>
    <row r="827" spans="1:21">
      <c r="A827">
        <v>10826</v>
      </c>
      <c r="B827">
        <v>2</v>
      </c>
      <c r="C827">
        <v>8</v>
      </c>
      <c r="D827" t="s">
        <v>404</v>
      </c>
      <c r="E827" t="s">
        <v>425</v>
      </c>
      <c r="F827" t="s">
        <v>56</v>
      </c>
      <c r="G827" t="s">
        <v>47</v>
      </c>
      <c r="H827">
        <v>4</v>
      </c>
      <c r="I827" t="s">
        <v>69</v>
      </c>
      <c r="J827" t="s">
        <v>24</v>
      </c>
      <c r="K827" t="s">
        <v>215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28</v>
      </c>
      <c r="R827">
        <v>8</v>
      </c>
      <c r="S827">
        <f>SUM(Table2[[#This Row],[TotalMiles]:[Revenue]])</f>
        <v>11890</v>
      </c>
      <c r="T827" t="str">
        <f>IF(Table2[[#This Row],[Revenue]] &gt; 5000, "High Revenue", "")</f>
        <v>High Revenue</v>
      </c>
      <c r="U827" t="str">
        <f t="shared" si="12"/>
        <v>CAREKIX</v>
      </c>
    </row>
    <row r="828" spans="1:21">
      <c r="A828">
        <v>10827</v>
      </c>
      <c r="B828">
        <v>1</v>
      </c>
      <c r="C828">
        <v>5</v>
      </c>
      <c r="D828" t="s">
        <v>405</v>
      </c>
      <c r="E828" t="s">
        <v>174</v>
      </c>
      <c r="F828" t="s">
        <v>65</v>
      </c>
      <c r="G828" t="s">
        <v>32</v>
      </c>
      <c r="H828">
        <v>1</v>
      </c>
      <c r="I828" t="s">
        <v>74</v>
      </c>
      <c r="J828" t="s">
        <v>24</v>
      </c>
      <c r="K828" t="s">
        <v>101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28</v>
      </c>
      <c r="R828">
        <v>8</v>
      </c>
      <c r="S828">
        <f>SUM(Table2[[#This Row],[TotalMiles]:[Revenue]])</f>
        <v>16839</v>
      </c>
      <c r="T828" t="str">
        <f>IF(Table2[[#This Row],[Revenue]] &gt; 5000, "High Revenue", "")</f>
        <v>High Revenue</v>
      </c>
      <c r="U828" t="str">
        <f t="shared" si="12"/>
        <v>OZERIS</v>
      </c>
    </row>
    <row r="829" spans="1:21">
      <c r="A829">
        <v>10828</v>
      </c>
      <c r="B829">
        <v>1</v>
      </c>
      <c r="C829">
        <v>5</v>
      </c>
      <c r="D829" t="s">
        <v>406</v>
      </c>
      <c r="E829" t="s">
        <v>347</v>
      </c>
      <c r="F829" t="s">
        <v>78</v>
      </c>
      <c r="G829" t="s">
        <v>32</v>
      </c>
      <c r="H829">
        <v>2</v>
      </c>
      <c r="I829" t="s">
        <v>64</v>
      </c>
      <c r="J829" t="s">
        <v>34</v>
      </c>
      <c r="K829" t="s">
        <v>286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28</v>
      </c>
      <c r="R829">
        <v>4</v>
      </c>
      <c r="S829">
        <f>SUM(Table2[[#This Row],[TotalMiles]:[Revenue]])</f>
        <v>16439</v>
      </c>
      <c r="T829" t="str">
        <f>IF(Table2[[#This Row],[Revenue]] &gt; 5000, "High Revenue", "")</f>
        <v>High Revenue</v>
      </c>
      <c r="U829" t="str">
        <f t="shared" si="12"/>
        <v>SINGLEJOB</v>
      </c>
    </row>
    <row r="830" spans="1:21">
      <c r="A830">
        <v>10829</v>
      </c>
      <c r="B830">
        <v>2</v>
      </c>
      <c r="C830">
        <v>5</v>
      </c>
      <c r="D830" t="s">
        <v>409</v>
      </c>
      <c r="E830" t="s">
        <v>501</v>
      </c>
      <c r="F830" t="s">
        <v>51</v>
      </c>
      <c r="G830" t="s">
        <v>34</v>
      </c>
      <c r="H830">
        <v>4</v>
      </c>
      <c r="I830" t="s">
        <v>46</v>
      </c>
      <c r="J830" t="s">
        <v>47</v>
      </c>
      <c r="K830" t="s">
        <v>302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28</v>
      </c>
      <c r="R830">
        <v>1</v>
      </c>
      <c r="S830">
        <f>SUM(Table2[[#This Row],[TotalMiles]:[Revenue]])</f>
        <v>14242</v>
      </c>
      <c r="T830" t="str">
        <f>IF(Table2[[#This Row],[Revenue]] &gt; 5000, "High Revenue", "")</f>
        <v>High Revenue</v>
      </c>
      <c r="U830" t="str">
        <f t="shared" si="12"/>
        <v>Y-ZOOM</v>
      </c>
    </row>
    <row r="831" spans="1:21">
      <c r="A831">
        <v>10830</v>
      </c>
      <c r="B831">
        <v>1</v>
      </c>
      <c r="C831">
        <v>5</v>
      </c>
      <c r="D831" t="s">
        <v>410</v>
      </c>
      <c r="E831" t="s">
        <v>456</v>
      </c>
      <c r="F831" t="s">
        <v>43</v>
      </c>
      <c r="G831" t="s">
        <v>34</v>
      </c>
      <c r="H831">
        <v>6</v>
      </c>
      <c r="I831" t="s">
        <v>78</v>
      </c>
      <c r="J831" t="s">
        <v>32</v>
      </c>
      <c r="K831" t="s">
        <v>384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71</v>
      </c>
      <c r="R831">
        <v>5</v>
      </c>
      <c r="S831">
        <f>SUM(Table2[[#This Row],[TotalMiles]:[Revenue]])</f>
        <v>7001</v>
      </c>
      <c r="T831" t="str">
        <f>IF(Table2[[#This Row],[Revenue]] &gt; 5000, "High Revenue", "")</f>
        <v/>
      </c>
      <c r="U831" t="str">
        <f t="shared" si="12"/>
        <v>FAXRON</v>
      </c>
    </row>
    <row r="832" spans="1:21">
      <c r="A832">
        <v>10831</v>
      </c>
      <c r="B832">
        <v>2</v>
      </c>
      <c r="C832">
        <v>6</v>
      </c>
      <c r="D832" t="s">
        <v>412</v>
      </c>
      <c r="E832" t="s">
        <v>271</v>
      </c>
      <c r="F832" t="s">
        <v>88</v>
      </c>
      <c r="G832" t="s">
        <v>32</v>
      </c>
      <c r="H832">
        <v>9</v>
      </c>
      <c r="I832" t="s">
        <v>23</v>
      </c>
      <c r="J832" t="s">
        <v>24</v>
      </c>
      <c r="K832" t="s">
        <v>382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71</v>
      </c>
      <c r="R832">
        <v>4</v>
      </c>
      <c r="S832">
        <f>SUM(Table2[[#This Row],[TotalMiles]:[Revenue]])</f>
        <v>15509</v>
      </c>
      <c r="T832" t="str">
        <f>IF(Table2[[#This Row],[Revenue]] &gt; 5000, "High Revenue", "")</f>
        <v>High Revenue</v>
      </c>
      <c r="U832" t="str">
        <f t="shared" si="12"/>
        <v>FASERON</v>
      </c>
    </row>
    <row r="833" spans="1:21">
      <c r="A833">
        <v>10832</v>
      </c>
      <c r="B833">
        <v>2</v>
      </c>
      <c r="C833">
        <v>5</v>
      </c>
      <c r="D833" t="s">
        <v>414</v>
      </c>
      <c r="E833" t="s">
        <v>77</v>
      </c>
      <c r="F833" t="s">
        <v>92</v>
      </c>
      <c r="G833" t="s">
        <v>26</v>
      </c>
      <c r="H833">
        <v>8</v>
      </c>
      <c r="I833" t="s">
        <v>60</v>
      </c>
      <c r="J833" t="s">
        <v>47</v>
      </c>
      <c r="K833" t="s">
        <v>327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71</v>
      </c>
      <c r="R833">
        <v>10</v>
      </c>
      <c r="S833">
        <f>SUM(Table2[[#This Row],[TotalMiles]:[Revenue]])</f>
        <v>10438</v>
      </c>
      <c r="T833" t="str">
        <f>IF(Table2[[#This Row],[Revenue]] &gt; 5000, "High Revenue", "")</f>
        <v/>
      </c>
      <c r="U833" t="str">
        <f t="shared" si="12"/>
        <v>LAMLAB</v>
      </c>
    </row>
    <row r="834" spans="1:21">
      <c r="A834">
        <v>10833</v>
      </c>
      <c r="B834">
        <v>2</v>
      </c>
      <c r="C834">
        <v>6</v>
      </c>
      <c r="D834" t="s">
        <v>415</v>
      </c>
      <c r="E834" t="s">
        <v>200</v>
      </c>
      <c r="F834" t="s">
        <v>96</v>
      </c>
      <c r="G834" t="s">
        <v>26</v>
      </c>
      <c r="H834">
        <v>8</v>
      </c>
      <c r="I834" t="s">
        <v>97</v>
      </c>
      <c r="J834" t="s">
        <v>34</v>
      </c>
      <c r="K834" t="s">
        <v>59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71</v>
      </c>
      <c r="R834">
        <v>4</v>
      </c>
      <c r="S834">
        <f>SUM(Table2[[#This Row],[TotalMiles]:[Revenue]])</f>
        <v>5624</v>
      </c>
      <c r="T834" t="str">
        <f>IF(Table2[[#This Row],[Revenue]] &gt; 5000, "High Revenue", "")</f>
        <v/>
      </c>
      <c r="U834" t="str">
        <f t="shared" ref="U834:U897" si="13">UPPER(D834)</f>
        <v>GEOIT</v>
      </c>
    </row>
    <row r="835" spans="1:21">
      <c r="A835">
        <v>10834</v>
      </c>
      <c r="B835">
        <v>1</v>
      </c>
      <c r="C835">
        <v>5</v>
      </c>
      <c r="D835" t="s">
        <v>417</v>
      </c>
      <c r="E835" t="s">
        <v>139</v>
      </c>
      <c r="F835" t="s">
        <v>25</v>
      </c>
      <c r="G835" t="s">
        <v>26</v>
      </c>
      <c r="H835">
        <v>5</v>
      </c>
      <c r="I835" t="s">
        <v>55</v>
      </c>
      <c r="J835" t="s">
        <v>24</v>
      </c>
      <c r="K835" t="s">
        <v>85</v>
      </c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71</v>
      </c>
      <c r="R835">
        <v>6</v>
      </c>
      <c r="S835">
        <f>SUM(Table2[[#This Row],[TotalMiles]:[Revenue]])</f>
        <v>17817</v>
      </c>
      <c r="T835" t="str">
        <f>IF(Table2[[#This Row],[Revenue]] &gt; 5000, "High Revenue", "")</f>
        <v>High Revenue</v>
      </c>
      <c r="U835" t="str">
        <f t="shared" si="13"/>
        <v>PLANETRON</v>
      </c>
    </row>
    <row r="836" spans="1:21">
      <c r="A836">
        <v>10835</v>
      </c>
      <c r="B836">
        <v>2</v>
      </c>
      <c r="C836">
        <v>8</v>
      </c>
      <c r="D836" t="s">
        <v>420</v>
      </c>
      <c r="E836" t="s">
        <v>171</v>
      </c>
      <c r="F836" t="s">
        <v>69</v>
      </c>
      <c r="G836" t="s">
        <v>24</v>
      </c>
      <c r="H836">
        <v>1</v>
      </c>
      <c r="I836" t="s">
        <v>96</v>
      </c>
      <c r="J836" t="s">
        <v>26</v>
      </c>
      <c r="K836" t="s">
        <v>258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89</v>
      </c>
      <c r="R836">
        <v>5</v>
      </c>
      <c r="S836">
        <f>SUM(Table2[[#This Row],[TotalMiles]:[Revenue]])</f>
        <v>709</v>
      </c>
      <c r="T836" t="str">
        <f>IF(Table2[[#This Row],[Revenue]] &gt; 5000, "High Revenue", "")</f>
        <v/>
      </c>
      <c r="U836" t="str">
        <f t="shared" si="13"/>
        <v>STIMCORE</v>
      </c>
    </row>
    <row r="837" spans="1:21">
      <c r="A837">
        <v>10836</v>
      </c>
      <c r="B837">
        <v>2</v>
      </c>
      <c r="C837">
        <v>5</v>
      </c>
      <c r="D837" t="s">
        <v>422</v>
      </c>
      <c r="E837" t="s">
        <v>418</v>
      </c>
      <c r="F837" t="s">
        <v>107</v>
      </c>
      <c r="G837" t="s">
        <v>24</v>
      </c>
      <c r="H837">
        <v>1</v>
      </c>
      <c r="I837" t="s">
        <v>108</v>
      </c>
      <c r="J837" t="s">
        <v>109</v>
      </c>
      <c r="K837" t="s">
        <v>419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28</v>
      </c>
      <c r="R837">
        <v>3</v>
      </c>
      <c r="S837">
        <f>SUM(Table2[[#This Row],[TotalMiles]:[Revenue]])</f>
        <v>13215</v>
      </c>
      <c r="T837" t="str">
        <f>IF(Table2[[#This Row],[Revenue]] &gt; 5000, "High Revenue", "")</f>
        <v>High Revenue</v>
      </c>
      <c r="U837" t="str">
        <f t="shared" si="13"/>
        <v>ZUNTONE</v>
      </c>
    </row>
    <row r="838" spans="1:21">
      <c r="A838">
        <v>10837</v>
      </c>
      <c r="B838">
        <v>2</v>
      </c>
      <c r="C838">
        <v>6</v>
      </c>
      <c r="D838" t="s">
        <v>423</v>
      </c>
      <c r="E838" t="s">
        <v>237</v>
      </c>
      <c r="F838" t="s">
        <v>97</v>
      </c>
      <c r="G838" t="s">
        <v>34</v>
      </c>
      <c r="H838">
        <v>2</v>
      </c>
      <c r="I838" t="s">
        <v>92</v>
      </c>
      <c r="J838" t="s">
        <v>26</v>
      </c>
      <c r="K838" t="s">
        <v>189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28</v>
      </c>
      <c r="R838">
        <v>4</v>
      </c>
      <c r="S838">
        <f>SUM(Table2[[#This Row],[TotalMiles]:[Revenue]])</f>
        <v>9863</v>
      </c>
      <c r="T838" t="str">
        <f>IF(Table2[[#This Row],[Revenue]] &gt; 5000, "High Revenue", "")</f>
        <v/>
      </c>
      <c r="U838" t="str">
        <f t="shared" si="13"/>
        <v>TECHMEDIA</v>
      </c>
    </row>
    <row r="839" spans="1:21">
      <c r="A839">
        <v>10838</v>
      </c>
      <c r="B839">
        <v>1</v>
      </c>
      <c r="C839">
        <v>6</v>
      </c>
      <c r="D839" t="s">
        <v>424</v>
      </c>
      <c r="E839" t="s">
        <v>87</v>
      </c>
      <c r="F839" t="s">
        <v>38</v>
      </c>
      <c r="G839" t="s">
        <v>34</v>
      </c>
      <c r="H839">
        <v>3</v>
      </c>
      <c r="I839" t="s">
        <v>42</v>
      </c>
      <c r="J839" t="s">
        <v>34</v>
      </c>
      <c r="K839" t="s">
        <v>370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28</v>
      </c>
      <c r="R839">
        <v>7</v>
      </c>
      <c r="S839">
        <f>SUM(Table2[[#This Row],[TotalMiles]:[Revenue]])</f>
        <v>7562</v>
      </c>
      <c r="T839" t="str">
        <f>IF(Table2[[#This Row],[Revenue]] &gt; 5000, "High Revenue", "")</f>
        <v/>
      </c>
      <c r="U839" t="str">
        <f t="shared" si="13"/>
        <v>LABDOX</v>
      </c>
    </row>
    <row r="840" spans="1:21">
      <c r="A840">
        <v>10839</v>
      </c>
      <c r="B840">
        <v>2</v>
      </c>
      <c r="C840">
        <v>7</v>
      </c>
      <c r="D840" t="s">
        <v>426</v>
      </c>
      <c r="E840" t="s">
        <v>200</v>
      </c>
      <c r="F840" t="s">
        <v>74</v>
      </c>
      <c r="G840" t="s">
        <v>24</v>
      </c>
      <c r="H840">
        <v>9</v>
      </c>
      <c r="I840" t="s">
        <v>107</v>
      </c>
      <c r="J840" t="s">
        <v>24</v>
      </c>
      <c r="K840" t="s">
        <v>351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71</v>
      </c>
      <c r="R840">
        <v>2</v>
      </c>
      <c r="S840">
        <f>SUM(Table2[[#This Row],[TotalMiles]:[Revenue]])</f>
        <v>7515</v>
      </c>
      <c r="T840" t="str">
        <f>IF(Table2[[#This Row],[Revenue]] &gt; 5000, "High Revenue", "")</f>
        <v/>
      </c>
      <c r="U840" t="str">
        <f t="shared" si="13"/>
        <v>LEXIDOM</v>
      </c>
    </row>
    <row r="841" spans="1:21">
      <c r="A841">
        <v>10840</v>
      </c>
      <c r="B841">
        <v>2</v>
      </c>
      <c r="C841">
        <v>8</v>
      </c>
      <c r="D841" t="s">
        <v>428</v>
      </c>
      <c r="E841" t="s">
        <v>470</v>
      </c>
      <c r="F841" t="s">
        <v>108</v>
      </c>
      <c r="G841" t="s">
        <v>109</v>
      </c>
      <c r="H841">
        <v>8</v>
      </c>
      <c r="I841" t="s">
        <v>88</v>
      </c>
      <c r="J841" t="s">
        <v>32</v>
      </c>
      <c r="K841" t="s">
        <v>186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71</v>
      </c>
      <c r="R841">
        <v>8</v>
      </c>
      <c r="S841">
        <f>SUM(Table2[[#This Row],[TotalMiles]:[Revenue]])</f>
        <v>1414</v>
      </c>
      <c r="T841" t="str">
        <f>IF(Table2[[#This Row],[Revenue]] &gt; 5000, "High Revenue", "")</f>
        <v/>
      </c>
      <c r="U841" t="str">
        <f t="shared" si="13"/>
        <v>ZUMMATAX</v>
      </c>
    </row>
    <row r="842" spans="1:21">
      <c r="A842">
        <v>10841</v>
      </c>
      <c r="B842">
        <v>1</v>
      </c>
      <c r="C842">
        <v>5</v>
      </c>
      <c r="D842" t="s">
        <v>430</v>
      </c>
      <c r="E842" t="s">
        <v>84</v>
      </c>
      <c r="F842" t="s">
        <v>23</v>
      </c>
      <c r="G842" t="s">
        <v>24</v>
      </c>
      <c r="H842">
        <v>4</v>
      </c>
      <c r="I842" t="s">
        <v>25</v>
      </c>
      <c r="J842" t="s">
        <v>26</v>
      </c>
      <c r="K842" t="s">
        <v>132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28</v>
      </c>
      <c r="R842">
        <v>5</v>
      </c>
      <c r="S842">
        <f>SUM(Table2[[#This Row],[TotalMiles]:[Revenue]])</f>
        <v>9347</v>
      </c>
      <c r="T842" t="str">
        <f>IF(Table2[[#This Row],[Revenue]] &gt; 5000, "High Revenue", "")</f>
        <v/>
      </c>
      <c r="U842" t="str">
        <f t="shared" si="13"/>
        <v>SAOKEYCANE</v>
      </c>
    </row>
    <row r="843" spans="1:21">
      <c r="A843">
        <v>10842</v>
      </c>
      <c r="B843">
        <v>1</v>
      </c>
      <c r="C843">
        <v>5</v>
      </c>
      <c r="D843" t="s">
        <v>431</v>
      </c>
      <c r="E843" t="s">
        <v>152</v>
      </c>
      <c r="F843" t="s">
        <v>31</v>
      </c>
      <c r="G843" t="s">
        <v>32</v>
      </c>
      <c r="H843">
        <v>2</v>
      </c>
      <c r="I843" t="s">
        <v>33</v>
      </c>
      <c r="J843" t="s">
        <v>34</v>
      </c>
      <c r="K843" t="s">
        <v>495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28</v>
      </c>
      <c r="R843">
        <v>10</v>
      </c>
      <c r="S843">
        <f>SUM(Table2[[#This Row],[TotalMiles]:[Revenue]])</f>
        <v>3593</v>
      </c>
      <c r="T843" t="str">
        <f>IF(Table2[[#This Row],[Revenue]] &gt; 5000, "High Revenue", "")</f>
        <v/>
      </c>
      <c r="U843" t="str">
        <f t="shared" si="13"/>
        <v>KEYSTREET</v>
      </c>
    </row>
    <row r="844" spans="1:21">
      <c r="A844">
        <v>10843</v>
      </c>
      <c r="B844">
        <v>1</v>
      </c>
      <c r="C844">
        <v>8</v>
      </c>
      <c r="D844" t="s">
        <v>432</v>
      </c>
      <c r="E844" t="s">
        <v>229</v>
      </c>
      <c r="F844" t="s">
        <v>33</v>
      </c>
      <c r="G844" t="s">
        <v>34</v>
      </c>
      <c r="H844">
        <v>4</v>
      </c>
      <c r="I844" t="s">
        <v>38</v>
      </c>
      <c r="J844" t="s">
        <v>34</v>
      </c>
      <c r="K844" t="s">
        <v>264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28</v>
      </c>
      <c r="R844">
        <v>10</v>
      </c>
      <c r="S844">
        <f>SUM(Table2[[#This Row],[TotalMiles]:[Revenue]])</f>
        <v>502</v>
      </c>
      <c r="T844" t="str">
        <f>IF(Table2[[#This Row],[Revenue]] &gt; 5000, "High Revenue", "")</f>
        <v/>
      </c>
      <c r="U844" t="str">
        <f t="shared" si="13"/>
        <v>INZONE</v>
      </c>
    </row>
    <row r="845" spans="1:21">
      <c r="A845">
        <v>10844</v>
      </c>
      <c r="B845">
        <v>2</v>
      </c>
      <c r="C845">
        <v>6</v>
      </c>
      <c r="D845" t="s">
        <v>434</v>
      </c>
      <c r="E845" t="s">
        <v>285</v>
      </c>
      <c r="F845" t="s">
        <v>42</v>
      </c>
      <c r="G845" t="s">
        <v>34</v>
      </c>
      <c r="H845">
        <v>4</v>
      </c>
      <c r="I845" t="s">
        <v>43</v>
      </c>
      <c r="J845" t="s">
        <v>34</v>
      </c>
      <c r="K845" t="s">
        <v>413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28</v>
      </c>
      <c r="R845">
        <v>1</v>
      </c>
      <c r="S845">
        <f>SUM(Table2[[#This Row],[TotalMiles]:[Revenue]])</f>
        <v>13815</v>
      </c>
      <c r="T845" t="str">
        <f>IF(Table2[[#This Row],[Revenue]] &gt; 5000, "High Revenue", "")</f>
        <v>High Revenue</v>
      </c>
      <c r="U845" t="str">
        <f t="shared" si="13"/>
        <v>ZERLANE</v>
      </c>
    </row>
    <row r="846" spans="1:21">
      <c r="A846">
        <v>10845</v>
      </c>
      <c r="B846">
        <v>2</v>
      </c>
      <c r="C846">
        <v>6</v>
      </c>
      <c r="D846" t="s">
        <v>435</v>
      </c>
      <c r="E846" t="s">
        <v>229</v>
      </c>
      <c r="F846" t="s">
        <v>46</v>
      </c>
      <c r="G846" t="s">
        <v>47</v>
      </c>
      <c r="H846">
        <v>4</v>
      </c>
      <c r="I846" t="s">
        <v>48</v>
      </c>
      <c r="J846" t="s">
        <v>34</v>
      </c>
      <c r="K846" t="s">
        <v>264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28</v>
      </c>
      <c r="R846">
        <v>7</v>
      </c>
      <c r="S846">
        <f>SUM(Table2[[#This Row],[TotalMiles]:[Revenue]])</f>
        <v>13716</v>
      </c>
      <c r="T846" t="str">
        <f>IF(Table2[[#This Row],[Revenue]] &gt; 5000, "High Revenue", "")</f>
        <v>High Revenue</v>
      </c>
      <c r="U846" t="str">
        <f t="shared" si="13"/>
        <v>FIXACE</v>
      </c>
    </row>
    <row r="847" spans="1:21">
      <c r="A847">
        <v>10846</v>
      </c>
      <c r="B847">
        <v>1</v>
      </c>
      <c r="C847">
        <v>4</v>
      </c>
      <c r="D847" t="s">
        <v>436</v>
      </c>
      <c r="E847" t="s">
        <v>413</v>
      </c>
      <c r="F847" t="s">
        <v>48</v>
      </c>
      <c r="G847" t="s">
        <v>34</v>
      </c>
      <c r="H847">
        <v>3</v>
      </c>
      <c r="I847" t="s">
        <v>51</v>
      </c>
      <c r="J847" t="s">
        <v>34</v>
      </c>
      <c r="K847" t="s">
        <v>150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28</v>
      </c>
      <c r="R847">
        <v>2</v>
      </c>
      <c r="S847">
        <f>SUM(Table2[[#This Row],[TotalMiles]:[Revenue]])</f>
        <v>16021</v>
      </c>
      <c r="T847" t="str">
        <f>IF(Table2[[#This Row],[Revenue]] &gt; 5000, "High Revenue", "")</f>
        <v>High Revenue</v>
      </c>
      <c r="U847" t="str">
        <f t="shared" si="13"/>
        <v>TRES-TONE</v>
      </c>
    </row>
    <row r="848" spans="1:21">
      <c r="A848">
        <v>10847</v>
      </c>
      <c r="B848">
        <v>1</v>
      </c>
      <c r="C848">
        <v>5</v>
      </c>
      <c r="D848" t="s">
        <v>437</v>
      </c>
      <c r="E848" t="s">
        <v>194</v>
      </c>
      <c r="F848" t="s">
        <v>55</v>
      </c>
      <c r="G848" t="s">
        <v>24</v>
      </c>
      <c r="H848">
        <v>1</v>
      </c>
      <c r="I848" t="s">
        <v>56</v>
      </c>
      <c r="J848" t="s">
        <v>47</v>
      </c>
      <c r="K848" t="s">
        <v>182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28</v>
      </c>
      <c r="R848">
        <v>7</v>
      </c>
      <c r="S848">
        <f>SUM(Table2[[#This Row],[TotalMiles]:[Revenue]])</f>
        <v>7266</v>
      </c>
      <c r="T848" t="str">
        <f>IF(Table2[[#This Row],[Revenue]] &gt; 5000, "High Revenue", "")</f>
        <v/>
      </c>
      <c r="U848" t="str">
        <f t="shared" si="13"/>
        <v>UNAITY</v>
      </c>
    </row>
    <row r="849" spans="1:21">
      <c r="A849">
        <v>10848</v>
      </c>
      <c r="B849">
        <v>2</v>
      </c>
      <c r="C849">
        <v>4</v>
      </c>
      <c r="D849" t="s">
        <v>439</v>
      </c>
      <c r="E849" t="s">
        <v>144</v>
      </c>
      <c r="F849" t="s">
        <v>60</v>
      </c>
      <c r="G849" t="s">
        <v>47</v>
      </c>
      <c r="H849">
        <v>4</v>
      </c>
      <c r="I849" t="s">
        <v>31</v>
      </c>
      <c r="J849" t="s">
        <v>32</v>
      </c>
      <c r="K849" t="s">
        <v>390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28</v>
      </c>
      <c r="R849">
        <v>6</v>
      </c>
      <c r="S849">
        <f>SUM(Table2[[#This Row],[TotalMiles]:[Revenue]])</f>
        <v>14608</v>
      </c>
      <c r="T849" t="str">
        <f>IF(Table2[[#This Row],[Revenue]] &gt; 5000, "High Revenue", "")</f>
        <v>High Revenue</v>
      </c>
      <c r="U849" t="str">
        <f t="shared" si="13"/>
        <v>SCOTLINE</v>
      </c>
    </row>
    <row r="850" spans="1:21">
      <c r="A850">
        <v>10849</v>
      </c>
      <c r="B850">
        <v>1</v>
      </c>
      <c r="C850">
        <v>7</v>
      </c>
      <c r="D850" t="s">
        <v>441</v>
      </c>
      <c r="E850" t="s">
        <v>524</v>
      </c>
      <c r="F850" t="s">
        <v>64</v>
      </c>
      <c r="G850" t="s">
        <v>34</v>
      </c>
      <c r="H850">
        <v>2</v>
      </c>
      <c r="I850" t="s">
        <v>65</v>
      </c>
      <c r="J850" t="s">
        <v>32</v>
      </c>
      <c r="K850" t="s">
        <v>313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28</v>
      </c>
      <c r="R850">
        <v>2</v>
      </c>
      <c r="S850">
        <f>SUM(Table2[[#This Row],[TotalMiles]:[Revenue]])</f>
        <v>1840</v>
      </c>
      <c r="T850" t="str">
        <f>IF(Table2[[#This Row],[Revenue]] &gt; 5000, "High Revenue", "")</f>
        <v/>
      </c>
      <c r="U850" t="str">
        <f t="shared" si="13"/>
        <v>DALTCARE</v>
      </c>
    </row>
    <row r="851" spans="1:21">
      <c r="A851">
        <v>10850</v>
      </c>
      <c r="B851">
        <v>1</v>
      </c>
      <c r="C851">
        <v>4</v>
      </c>
      <c r="D851" t="s">
        <v>443</v>
      </c>
      <c r="E851" t="s">
        <v>456</v>
      </c>
      <c r="F851" t="s">
        <v>56</v>
      </c>
      <c r="G851" t="s">
        <v>47</v>
      </c>
      <c r="H851">
        <v>9</v>
      </c>
      <c r="I851" t="s">
        <v>69</v>
      </c>
      <c r="J851" t="s">
        <v>24</v>
      </c>
      <c r="K851" t="s">
        <v>256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71</v>
      </c>
      <c r="R851">
        <v>8</v>
      </c>
      <c r="S851">
        <f>SUM(Table2[[#This Row],[TotalMiles]:[Revenue]])</f>
        <v>6161</v>
      </c>
      <c r="T851" t="str">
        <f>IF(Table2[[#This Row],[Revenue]] &gt; 5000, "High Revenue", "")</f>
        <v/>
      </c>
      <c r="U851" t="str">
        <f t="shared" si="13"/>
        <v>DOUBLEIS</v>
      </c>
    </row>
    <row r="852" spans="1:21">
      <c r="A852">
        <v>10851</v>
      </c>
      <c r="B852">
        <v>2</v>
      </c>
      <c r="C852">
        <v>8</v>
      </c>
      <c r="D852" t="s">
        <v>444</v>
      </c>
      <c r="E852" t="s">
        <v>540</v>
      </c>
      <c r="F852" t="s">
        <v>65</v>
      </c>
      <c r="G852" t="s">
        <v>32</v>
      </c>
      <c r="H852">
        <v>7</v>
      </c>
      <c r="I852" t="s">
        <v>74</v>
      </c>
      <c r="J852" t="s">
        <v>24</v>
      </c>
      <c r="K852" t="s">
        <v>501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71</v>
      </c>
      <c r="R852">
        <v>9</v>
      </c>
      <c r="S852">
        <f>SUM(Table2[[#This Row],[TotalMiles]:[Revenue]])</f>
        <v>6057</v>
      </c>
      <c r="T852" t="str">
        <f>IF(Table2[[#This Row],[Revenue]] &gt; 5000, "High Revenue", "")</f>
        <v/>
      </c>
      <c r="U852" t="str">
        <f t="shared" si="13"/>
        <v>ONTOHATRON</v>
      </c>
    </row>
    <row r="853" spans="1:21">
      <c r="A853">
        <v>10852</v>
      </c>
      <c r="B853">
        <v>2</v>
      </c>
      <c r="C853">
        <v>6</v>
      </c>
      <c r="D853" t="s">
        <v>445</v>
      </c>
      <c r="E853" t="s">
        <v>456</v>
      </c>
      <c r="F853" t="s">
        <v>78</v>
      </c>
      <c r="G853" t="s">
        <v>32</v>
      </c>
      <c r="H853">
        <v>5</v>
      </c>
      <c r="I853" t="s">
        <v>64</v>
      </c>
      <c r="J853" t="s">
        <v>34</v>
      </c>
      <c r="K853" t="s">
        <v>203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71</v>
      </c>
      <c r="R853">
        <v>7</v>
      </c>
      <c r="S853">
        <f>SUM(Table2[[#This Row],[TotalMiles]:[Revenue]])</f>
        <v>13423</v>
      </c>
      <c r="T853" t="str">
        <f>IF(Table2[[#This Row],[Revenue]] &gt; 5000, "High Revenue", "")</f>
        <v>High Revenue</v>
      </c>
      <c r="U853" t="str">
        <f t="shared" si="13"/>
        <v>INDIBASE</v>
      </c>
    </row>
    <row r="854" spans="1:21">
      <c r="A854">
        <v>10853</v>
      </c>
      <c r="B854">
        <v>1</v>
      </c>
      <c r="C854">
        <v>8</v>
      </c>
      <c r="D854" t="s">
        <v>446</v>
      </c>
      <c r="E854" t="s">
        <v>266</v>
      </c>
      <c r="F854" t="s">
        <v>51</v>
      </c>
      <c r="G854" t="s">
        <v>34</v>
      </c>
      <c r="H854">
        <v>7</v>
      </c>
      <c r="I854" t="s">
        <v>46</v>
      </c>
      <c r="J854" t="s">
        <v>47</v>
      </c>
      <c r="K854" t="s">
        <v>577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71</v>
      </c>
      <c r="R854">
        <v>4</v>
      </c>
      <c r="S854">
        <f>SUM(Table2[[#This Row],[TotalMiles]:[Revenue]])</f>
        <v>13655</v>
      </c>
      <c r="T854" t="str">
        <f>IF(Table2[[#This Row],[Revenue]] &gt; 5000, "High Revenue", "")</f>
        <v>High Revenue</v>
      </c>
      <c r="U854" t="str">
        <f t="shared" si="13"/>
        <v>DONGTINLUX</v>
      </c>
    </row>
    <row r="855" spans="1:21">
      <c r="A855">
        <v>10854</v>
      </c>
      <c r="B855">
        <v>2</v>
      </c>
      <c r="C855">
        <v>6</v>
      </c>
      <c r="D855" t="s">
        <v>448</v>
      </c>
      <c r="E855" t="s">
        <v>394</v>
      </c>
      <c r="F855" t="s">
        <v>43</v>
      </c>
      <c r="G855" t="s">
        <v>34</v>
      </c>
      <c r="H855">
        <v>5</v>
      </c>
      <c r="I855" t="s">
        <v>78</v>
      </c>
      <c r="J855" t="s">
        <v>32</v>
      </c>
      <c r="K855" t="s">
        <v>85</v>
      </c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71</v>
      </c>
      <c r="R855">
        <v>1</v>
      </c>
      <c r="S855">
        <f>SUM(Table2[[#This Row],[TotalMiles]:[Revenue]])</f>
        <v>17953</v>
      </c>
      <c r="T855" t="str">
        <f>IF(Table2[[#This Row],[Revenue]] &gt; 5000, "High Revenue", "")</f>
        <v>High Revenue</v>
      </c>
      <c r="U855" t="str">
        <f t="shared" si="13"/>
        <v>GEOHIGH</v>
      </c>
    </row>
    <row r="856" spans="1:21">
      <c r="A856">
        <v>10855</v>
      </c>
      <c r="B856">
        <v>2</v>
      </c>
      <c r="C856">
        <v>6</v>
      </c>
      <c r="D856" t="s">
        <v>449</v>
      </c>
      <c r="E856" t="s">
        <v>450</v>
      </c>
      <c r="F856" t="s">
        <v>88</v>
      </c>
      <c r="G856" t="s">
        <v>32</v>
      </c>
      <c r="H856">
        <v>1</v>
      </c>
      <c r="I856" t="s">
        <v>23</v>
      </c>
      <c r="J856" t="s">
        <v>24</v>
      </c>
      <c r="K856" t="s">
        <v>232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89</v>
      </c>
      <c r="R856">
        <v>2</v>
      </c>
      <c r="S856">
        <f>SUM(Table2[[#This Row],[TotalMiles]:[Revenue]])</f>
        <v>18135</v>
      </c>
      <c r="T856" t="str">
        <f>IF(Table2[[#This Row],[Revenue]] &gt; 5000, "High Revenue", "")</f>
        <v>High Revenue</v>
      </c>
      <c r="U856" t="str">
        <f t="shared" si="13"/>
        <v>MEDIAWARE</v>
      </c>
    </row>
    <row r="857" spans="1:21">
      <c r="A857">
        <v>10856</v>
      </c>
      <c r="B857">
        <v>2</v>
      </c>
      <c r="C857">
        <v>6</v>
      </c>
      <c r="D857" t="s">
        <v>451</v>
      </c>
      <c r="E857" t="s">
        <v>361</v>
      </c>
      <c r="F857" t="s">
        <v>92</v>
      </c>
      <c r="G857" t="s">
        <v>26</v>
      </c>
      <c r="H857">
        <v>2</v>
      </c>
      <c r="I857" t="s">
        <v>60</v>
      </c>
      <c r="J857" t="s">
        <v>47</v>
      </c>
      <c r="K857" t="s">
        <v>427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28</v>
      </c>
      <c r="R857">
        <v>3</v>
      </c>
      <c r="S857">
        <f>SUM(Table2[[#This Row],[TotalMiles]:[Revenue]])</f>
        <v>15201</v>
      </c>
      <c r="T857" t="str">
        <f>IF(Table2[[#This Row],[Revenue]] &gt; 5000, "High Revenue", "")</f>
        <v>High Revenue</v>
      </c>
      <c r="U857" t="str">
        <f t="shared" si="13"/>
        <v>GOLDENLEX</v>
      </c>
    </row>
    <row r="858" spans="1:21">
      <c r="A858">
        <v>10857</v>
      </c>
      <c r="B858">
        <v>1</v>
      </c>
      <c r="C858">
        <v>4</v>
      </c>
      <c r="D858" t="s">
        <v>453</v>
      </c>
      <c r="E858" t="s">
        <v>533</v>
      </c>
      <c r="F858" t="s">
        <v>96</v>
      </c>
      <c r="G858" t="s">
        <v>26</v>
      </c>
      <c r="H858">
        <v>3</v>
      </c>
      <c r="I858" t="s">
        <v>97</v>
      </c>
      <c r="J858" t="s">
        <v>34</v>
      </c>
      <c r="K858" t="s">
        <v>130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28</v>
      </c>
      <c r="R858">
        <v>4</v>
      </c>
      <c r="S858">
        <f>SUM(Table2[[#This Row],[TotalMiles]:[Revenue]])</f>
        <v>12638</v>
      </c>
      <c r="T858" t="str">
        <f>IF(Table2[[#This Row],[Revenue]] &gt; 5000, "High Revenue", "")</f>
        <v/>
      </c>
      <c r="U858" t="str">
        <f t="shared" si="13"/>
        <v>CANECARE</v>
      </c>
    </row>
    <row r="859" spans="1:21">
      <c r="A859">
        <v>10858</v>
      </c>
      <c r="B859">
        <v>1</v>
      </c>
      <c r="C859">
        <v>6</v>
      </c>
      <c r="D859" t="s">
        <v>454</v>
      </c>
      <c r="E859" t="s">
        <v>612</v>
      </c>
      <c r="F859" t="s">
        <v>25</v>
      </c>
      <c r="G859" t="s">
        <v>26</v>
      </c>
      <c r="H859">
        <v>1</v>
      </c>
      <c r="I859" t="s">
        <v>55</v>
      </c>
      <c r="J859" t="s">
        <v>24</v>
      </c>
      <c r="K859" t="s">
        <v>70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28</v>
      </c>
      <c r="R859">
        <v>3</v>
      </c>
      <c r="S859">
        <f>SUM(Table2[[#This Row],[TotalMiles]:[Revenue]])</f>
        <v>7714</v>
      </c>
      <c r="T859" t="str">
        <f>IF(Table2[[#This Row],[Revenue]] &gt; 5000, "High Revenue", "")</f>
        <v/>
      </c>
      <c r="U859" t="str">
        <f t="shared" si="13"/>
        <v>ZUMCANE</v>
      </c>
    </row>
    <row r="860" spans="1:21">
      <c r="A860">
        <v>10859</v>
      </c>
      <c r="B860">
        <v>2</v>
      </c>
      <c r="C860">
        <v>4</v>
      </c>
      <c r="D860" t="s">
        <v>455</v>
      </c>
      <c r="E860" t="s">
        <v>336</v>
      </c>
      <c r="F860" t="s">
        <v>69</v>
      </c>
      <c r="G860" t="s">
        <v>24</v>
      </c>
      <c r="H860">
        <v>10</v>
      </c>
      <c r="I860" t="s">
        <v>96</v>
      </c>
      <c r="J860" t="s">
        <v>26</v>
      </c>
      <c r="K860" t="s">
        <v>135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71</v>
      </c>
      <c r="R860">
        <v>4</v>
      </c>
      <c r="S860">
        <f>SUM(Table2[[#This Row],[TotalMiles]:[Revenue]])</f>
        <v>8304</v>
      </c>
      <c r="T860" t="str">
        <f>IF(Table2[[#This Row],[Revenue]] &gt; 5000, "High Revenue", "")</f>
        <v/>
      </c>
      <c r="U860" t="str">
        <f t="shared" si="13"/>
        <v>ZERHOUSE</v>
      </c>
    </row>
    <row r="861" spans="1:21">
      <c r="A861">
        <v>10860</v>
      </c>
      <c r="B861">
        <v>1</v>
      </c>
      <c r="C861">
        <v>5</v>
      </c>
      <c r="D861" t="s">
        <v>458</v>
      </c>
      <c r="E861" t="s">
        <v>413</v>
      </c>
      <c r="F861" t="s">
        <v>107</v>
      </c>
      <c r="G861" t="s">
        <v>24</v>
      </c>
      <c r="H861">
        <v>9</v>
      </c>
      <c r="I861" t="s">
        <v>108</v>
      </c>
      <c r="J861" t="s">
        <v>109</v>
      </c>
      <c r="K861" t="s">
        <v>81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71</v>
      </c>
      <c r="R861">
        <v>2</v>
      </c>
      <c r="S861">
        <f>SUM(Table2[[#This Row],[TotalMiles]:[Revenue]])</f>
        <v>11483</v>
      </c>
      <c r="T861" t="str">
        <f>IF(Table2[[#This Row],[Revenue]] &gt; 5000, "High Revenue", "")</f>
        <v>High Revenue</v>
      </c>
      <c r="U861" t="str">
        <f t="shared" si="13"/>
        <v>GANZSANNIX</v>
      </c>
    </row>
    <row r="862" spans="1:21">
      <c r="A862">
        <v>10861</v>
      </c>
      <c r="B862">
        <v>1</v>
      </c>
      <c r="C862">
        <v>4</v>
      </c>
      <c r="D862" t="s">
        <v>459</v>
      </c>
      <c r="E862" t="s">
        <v>476</v>
      </c>
      <c r="F862" t="s">
        <v>97</v>
      </c>
      <c r="G862" t="s">
        <v>34</v>
      </c>
      <c r="H862">
        <v>4</v>
      </c>
      <c r="I862" t="s">
        <v>92</v>
      </c>
      <c r="J862" t="s">
        <v>26</v>
      </c>
      <c r="K862" t="s">
        <v>610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28</v>
      </c>
      <c r="R862">
        <v>7</v>
      </c>
      <c r="S862">
        <f>SUM(Table2[[#This Row],[TotalMiles]:[Revenue]])</f>
        <v>12800</v>
      </c>
      <c r="T862" t="str">
        <f>IF(Table2[[#This Row],[Revenue]] &gt; 5000, "High Revenue", "")</f>
        <v/>
      </c>
      <c r="U862" t="str">
        <f t="shared" si="13"/>
        <v>YEARCORPORATION</v>
      </c>
    </row>
    <row r="863" spans="1:21">
      <c r="A863">
        <v>10862</v>
      </c>
      <c r="B863">
        <v>1</v>
      </c>
      <c r="C863">
        <v>5</v>
      </c>
      <c r="D863" t="s">
        <v>460</v>
      </c>
      <c r="E863" t="s">
        <v>214</v>
      </c>
      <c r="F863" t="s">
        <v>38</v>
      </c>
      <c r="G863" t="s">
        <v>34</v>
      </c>
      <c r="H863">
        <v>1</v>
      </c>
      <c r="I863" t="s">
        <v>42</v>
      </c>
      <c r="J863" t="s">
        <v>34</v>
      </c>
      <c r="K863" t="s">
        <v>145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28</v>
      </c>
      <c r="R863">
        <v>2</v>
      </c>
      <c r="S863">
        <f>SUM(Table2[[#This Row],[TotalMiles]:[Revenue]])</f>
        <v>7239</v>
      </c>
      <c r="T863" t="str">
        <f>IF(Table2[[#This Row],[Revenue]] &gt; 5000, "High Revenue", "")</f>
        <v/>
      </c>
      <c r="U863" t="str">
        <f t="shared" si="13"/>
        <v>PLANETLINE</v>
      </c>
    </row>
    <row r="864" spans="1:21">
      <c r="A864">
        <v>10863</v>
      </c>
      <c r="B864">
        <v>1</v>
      </c>
      <c r="C864">
        <v>4</v>
      </c>
      <c r="D864" t="s">
        <v>461</v>
      </c>
      <c r="E864" t="s">
        <v>161</v>
      </c>
      <c r="F864" t="s">
        <v>74</v>
      </c>
      <c r="G864" t="s">
        <v>24</v>
      </c>
      <c r="H864">
        <v>3</v>
      </c>
      <c r="I864" t="s">
        <v>107</v>
      </c>
      <c r="J864" t="s">
        <v>24</v>
      </c>
      <c r="K864" t="s">
        <v>421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28</v>
      </c>
      <c r="R864">
        <v>6</v>
      </c>
      <c r="S864">
        <f>SUM(Table2[[#This Row],[TotalMiles]:[Revenue]])</f>
        <v>15106</v>
      </c>
      <c r="T864" t="str">
        <f>IF(Table2[[#This Row],[Revenue]] &gt; 5000, "High Revenue", "")</f>
        <v>High Revenue</v>
      </c>
      <c r="U864" t="str">
        <f t="shared" si="13"/>
        <v>PLANETWARE</v>
      </c>
    </row>
    <row r="865" spans="1:21">
      <c r="A865">
        <v>10864</v>
      </c>
      <c r="B865">
        <v>2</v>
      </c>
      <c r="C865">
        <v>7</v>
      </c>
      <c r="D865" t="s">
        <v>462</v>
      </c>
      <c r="E865" t="s">
        <v>365</v>
      </c>
      <c r="F865" t="s">
        <v>108</v>
      </c>
      <c r="G865" t="s">
        <v>109</v>
      </c>
      <c r="H865">
        <v>4</v>
      </c>
      <c r="I865" t="s">
        <v>88</v>
      </c>
      <c r="J865" t="s">
        <v>32</v>
      </c>
      <c r="K865" t="s">
        <v>366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28</v>
      </c>
      <c r="R865">
        <v>2</v>
      </c>
      <c r="S865">
        <f>SUM(Table2[[#This Row],[TotalMiles]:[Revenue]])</f>
        <v>6536</v>
      </c>
      <c r="T865" t="str">
        <f>IF(Table2[[#This Row],[Revenue]] &gt; 5000, "High Revenue", "")</f>
        <v/>
      </c>
      <c r="U865" t="str">
        <f t="shared" si="13"/>
        <v>INDIGOICE</v>
      </c>
    </row>
    <row r="866" spans="1:21">
      <c r="A866">
        <v>10865</v>
      </c>
      <c r="B866">
        <v>1</v>
      </c>
      <c r="C866">
        <v>8</v>
      </c>
      <c r="D866" t="s">
        <v>464</v>
      </c>
      <c r="E866" t="s">
        <v>229</v>
      </c>
      <c r="F866" t="s">
        <v>23</v>
      </c>
      <c r="G866" t="s">
        <v>24</v>
      </c>
      <c r="H866">
        <v>2</v>
      </c>
      <c r="I866" t="s">
        <v>25</v>
      </c>
      <c r="J866" t="s">
        <v>26</v>
      </c>
      <c r="K866" t="s">
        <v>221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28</v>
      </c>
      <c r="R866">
        <v>8</v>
      </c>
      <c r="S866">
        <f>SUM(Table2[[#This Row],[TotalMiles]:[Revenue]])</f>
        <v>7732</v>
      </c>
      <c r="T866" t="str">
        <f>IF(Table2[[#This Row],[Revenue]] &gt; 5000, "High Revenue", "")</f>
        <v/>
      </c>
      <c r="U866" t="str">
        <f t="shared" si="13"/>
        <v>ZOTFAN</v>
      </c>
    </row>
    <row r="867" spans="1:21">
      <c r="A867">
        <v>10866</v>
      </c>
      <c r="B867">
        <v>1</v>
      </c>
      <c r="C867">
        <v>8</v>
      </c>
      <c r="D867" t="s">
        <v>466</v>
      </c>
      <c r="E867" t="s">
        <v>525</v>
      </c>
      <c r="F867" t="s">
        <v>31</v>
      </c>
      <c r="G867" t="s">
        <v>32</v>
      </c>
      <c r="H867">
        <v>1</v>
      </c>
      <c r="I867" t="s">
        <v>33</v>
      </c>
      <c r="J867" t="s">
        <v>34</v>
      </c>
      <c r="K867" t="s">
        <v>294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28</v>
      </c>
      <c r="R867">
        <v>1</v>
      </c>
      <c r="S867">
        <f>SUM(Table2[[#This Row],[TotalMiles]:[Revenue]])</f>
        <v>17787</v>
      </c>
      <c r="T867" t="str">
        <f>IF(Table2[[#This Row],[Revenue]] &gt; 5000, "High Revenue", "")</f>
        <v>High Revenue</v>
      </c>
      <c r="U867" t="str">
        <f t="shared" si="13"/>
        <v>MEDCAN</v>
      </c>
    </row>
    <row r="868" spans="1:21">
      <c r="A868">
        <v>10867</v>
      </c>
      <c r="B868">
        <v>2</v>
      </c>
      <c r="C868">
        <v>8</v>
      </c>
      <c r="D868" t="s">
        <v>467</v>
      </c>
      <c r="E868" t="s">
        <v>156</v>
      </c>
      <c r="F868" t="s">
        <v>33</v>
      </c>
      <c r="G868" t="s">
        <v>34</v>
      </c>
      <c r="H868">
        <v>3</v>
      </c>
      <c r="I868" t="s">
        <v>38</v>
      </c>
      <c r="J868" t="s">
        <v>34</v>
      </c>
      <c r="K868" t="s">
        <v>98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28</v>
      </c>
      <c r="R868">
        <v>6</v>
      </c>
      <c r="S868">
        <f>SUM(Table2[[#This Row],[TotalMiles]:[Revenue]])</f>
        <v>11305</v>
      </c>
      <c r="T868" t="str">
        <f>IF(Table2[[#This Row],[Revenue]] &gt; 5000, "High Revenue", "")</f>
        <v>High Revenue</v>
      </c>
      <c r="U868" t="str">
        <f t="shared" si="13"/>
        <v>FIXCAN</v>
      </c>
    </row>
    <row r="869" spans="1:21">
      <c r="A869">
        <v>10868</v>
      </c>
      <c r="B869">
        <v>2</v>
      </c>
      <c r="C869">
        <v>8</v>
      </c>
      <c r="D869" t="s">
        <v>468</v>
      </c>
      <c r="E869" t="s">
        <v>121</v>
      </c>
      <c r="F869" t="s">
        <v>42</v>
      </c>
      <c r="G869" t="s">
        <v>34</v>
      </c>
      <c r="H869">
        <v>4</v>
      </c>
      <c r="I869" t="s">
        <v>43</v>
      </c>
      <c r="J869" t="s">
        <v>34</v>
      </c>
      <c r="K869" t="s">
        <v>106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28</v>
      </c>
      <c r="R869">
        <v>4</v>
      </c>
      <c r="S869">
        <f>SUM(Table2[[#This Row],[TotalMiles]:[Revenue]])</f>
        <v>18335</v>
      </c>
      <c r="T869" t="str">
        <f>IF(Table2[[#This Row],[Revenue]] &gt; 5000, "High Revenue", "")</f>
        <v>High Revenue</v>
      </c>
      <c r="U869" t="str">
        <f t="shared" si="13"/>
        <v>DENTOELECTRICS</v>
      </c>
    </row>
    <row r="870" spans="1:21">
      <c r="A870">
        <v>10869</v>
      </c>
      <c r="B870">
        <v>1</v>
      </c>
      <c r="C870">
        <v>7</v>
      </c>
      <c r="D870" t="s">
        <v>469</v>
      </c>
      <c r="E870" t="s">
        <v>256</v>
      </c>
      <c r="F870" t="s">
        <v>46</v>
      </c>
      <c r="G870" t="s">
        <v>47</v>
      </c>
      <c r="H870">
        <v>2</v>
      </c>
      <c r="I870" t="s">
        <v>48</v>
      </c>
      <c r="J870" t="s">
        <v>34</v>
      </c>
      <c r="K870" t="s">
        <v>189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28</v>
      </c>
      <c r="R870">
        <v>2</v>
      </c>
      <c r="S870">
        <f>SUM(Table2[[#This Row],[TotalMiles]:[Revenue]])</f>
        <v>6949</v>
      </c>
      <c r="T870" t="str">
        <f>IF(Table2[[#This Row],[Revenue]] &gt; 5000, "High Revenue", "")</f>
        <v/>
      </c>
      <c r="U870" t="str">
        <f t="shared" si="13"/>
        <v>CONESTREET</v>
      </c>
    </row>
    <row r="871" spans="1:21">
      <c r="A871">
        <v>10870</v>
      </c>
      <c r="B871">
        <v>1</v>
      </c>
      <c r="C871">
        <v>4</v>
      </c>
      <c r="D871" t="s">
        <v>471</v>
      </c>
      <c r="E871" t="s">
        <v>155</v>
      </c>
      <c r="F871" t="s">
        <v>48</v>
      </c>
      <c r="G871" t="s">
        <v>34</v>
      </c>
      <c r="H871">
        <v>10</v>
      </c>
      <c r="I871" t="s">
        <v>51</v>
      </c>
      <c r="J871" t="s">
        <v>34</v>
      </c>
      <c r="K871" t="s">
        <v>293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71</v>
      </c>
      <c r="R871">
        <v>6</v>
      </c>
      <c r="S871">
        <f>SUM(Table2[[#This Row],[TotalMiles]:[Revenue]])</f>
        <v>13942</v>
      </c>
      <c r="T871" t="str">
        <f>IF(Table2[[#This Row],[Revenue]] &gt; 5000, "High Revenue", "")</f>
        <v>High Revenue</v>
      </c>
      <c r="U871" t="str">
        <f t="shared" si="13"/>
        <v>TONCODE</v>
      </c>
    </row>
    <row r="872" spans="1:21">
      <c r="A872">
        <v>10871</v>
      </c>
      <c r="B872">
        <v>1</v>
      </c>
      <c r="C872">
        <v>4</v>
      </c>
      <c r="D872" t="s">
        <v>472</v>
      </c>
      <c r="E872" t="s">
        <v>394</v>
      </c>
      <c r="F872" t="s">
        <v>55</v>
      </c>
      <c r="G872" t="s">
        <v>24</v>
      </c>
      <c r="H872">
        <v>9</v>
      </c>
      <c r="I872" t="s">
        <v>56</v>
      </c>
      <c r="J872" t="s">
        <v>47</v>
      </c>
      <c r="K872" t="s">
        <v>299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71</v>
      </c>
      <c r="R872">
        <v>1</v>
      </c>
      <c r="S872">
        <f>SUM(Table2[[#This Row],[TotalMiles]:[Revenue]])</f>
        <v>-1139</v>
      </c>
      <c r="T872" t="str">
        <f>IF(Table2[[#This Row],[Revenue]] &gt; 5000, "High Revenue", "")</f>
        <v/>
      </c>
      <c r="U872" t="str">
        <f t="shared" si="13"/>
        <v>RANKPHASE</v>
      </c>
    </row>
    <row r="873" spans="1:21">
      <c r="A873">
        <v>10872</v>
      </c>
      <c r="B873">
        <v>2</v>
      </c>
      <c r="C873">
        <v>5</v>
      </c>
      <c r="D873" t="s">
        <v>474</v>
      </c>
      <c r="E873" t="s">
        <v>390</v>
      </c>
      <c r="F873" t="s">
        <v>60</v>
      </c>
      <c r="G873" t="s">
        <v>47</v>
      </c>
      <c r="H873">
        <v>10</v>
      </c>
      <c r="I873" t="s">
        <v>31</v>
      </c>
      <c r="J873" t="s">
        <v>32</v>
      </c>
      <c r="K873" t="s">
        <v>305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71</v>
      </c>
      <c r="R873">
        <v>2</v>
      </c>
      <c r="S873">
        <f>SUM(Table2[[#This Row],[TotalMiles]:[Revenue]])</f>
        <v>5586</v>
      </c>
      <c r="T873" t="str">
        <f>IF(Table2[[#This Row],[Revenue]] &gt; 5000, "High Revenue", "")</f>
        <v/>
      </c>
      <c r="U873" t="str">
        <f t="shared" si="13"/>
        <v>GRAVEMEDIA</v>
      </c>
    </row>
    <row r="874" spans="1:21">
      <c r="A874">
        <v>10873</v>
      </c>
      <c r="B874">
        <v>2</v>
      </c>
      <c r="C874">
        <v>4</v>
      </c>
      <c r="D874" t="s">
        <v>475</v>
      </c>
      <c r="E874" t="s">
        <v>612</v>
      </c>
      <c r="F874" t="s">
        <v>64</v>
      </c>
      <c r="G874" t="s">
        <v>34</v>
      </c>
      <c r="H874">
        <v>8</v>
      </c>
      <c r="I874" t="s">
        <v>65</v>
      </c>
      <c r="J874" t="s">
        <v>32</v>
      </c>
      <c r="K874" t="s">
        <v>50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71</v>
      </c>
      <c r="R874">
        <v>1</v>
      </c>
      <c r="S874">
        <f>SUM(Table2[[#This Row],[TotalMiles]:[Revenue]])</f>
        <v>14676</v>
      </c>
      <c r="T874" t="str">
        <f>IF(Table2[[#This Row],[Revenue]] &gt; 5000, "High Revenue", "")</f>
        <v>High Revenue</v>
      </c>
      <c r="U874" t="str">
        <f t="shared" si="13"/>
        <v>ALPHADAX</v>
      </c>
    </row>
    <row r="875" spans="1:21">
      <c r="A875">
        <v>10874</v>
      </c>
      <c r="B875">
        <v>2</v>
      </c>
      <c r="C875">
        <v>8</v>
      </c>
      <c r="D875" t="s">
        <v>478</v>
      </c>
      <c r="E875" t="s">
        <v>66</v>
      </c>
      <c r="F875" t="s">
        <v>56</v>
      </c>
      <c r="G875" t="s">
        <v>47</v>
      </c>
      <c r="H875">
        <v>10</v>
      </c>
      <c r="I875" t="s">
        <v>69</v>
      </c>
      <c r="J875" t="s">
        <v>24</v>
      </c>
      <c r="K875" t="s">
        <v>85</v>
      </c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71</v>
      </c>
      <c r="R875">
        <v>4</v>
      </c>
      <c r="S875">
        <f>SUM(Table2[[#This Row],[TotalMiles]:[Revenue]])</f>
        <v>12608</v>
      </c>
      <c r="T875" t="str">
        <f>IF(Table2[[#This Row],[Revenue]] &gt; 5000, "High Revenue", "")</f>
        <v>High Revenue</v>
      </c>
      <c r="U875" t="str">
        <f t="shared" si="13"/>
        <v>CITYTONE</v>
      </c>
    </row>
    <row r="876" spans="1:21">
      <c r="A876">
        <v>10875</v>
      </c>
      <c r="B876">
        <v>1</v>
      </c>
      <c r="C876">
        <v>6</v>
      </c>
      <c r="D876" t="s">
        <v>479</v>
      </c>
      <c r="E876" t="s">
        <v>114</v>
      </c>
      <c r="F876" t="s">
        <v>65</v>
      </c>
      <c r="G876" t="s">
        <v>32</v>
      </c>
      <c r="H876">
        <v>2</v>
      </c>
      <c r="I876" t="s">
        <v>74</v>
      </c>
      <c r="J876" t="s">
        <v>24</v>
      </c>
      <c r="K876" t="s">
        <v>115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89</v>
      </c>
      <c r="R876">
        <v>4</v>
      </c>
      <c r="S876">
        <f>SUM(Table2[[#This Row],[TotalMiles]:[Revenue]])</f>
        <v>10385</v>
      </c>
      <c r="T876" t="str">
        <f>IF(Table2[[#This Row],[Revenue]] &gt; 5000, "High Revenue", "")</f>
        <v/>
      </c>
      <c r="U876" t="str">
        <f t="shared" si="13"/>
        <v>ALPHAFAN</v>
      </c>
    </row>
    <row r="877" spans="1:21">
      <c r="A877">
        <v>10876</v>
      </c>
      <c r="B877">
        <v>2</v>
      </c>
      <c r="C877">
        <v>7</v>
      </c>
      <c r="D877" t="s">
        <v>480</v>
      </c>
      <c r="E877" t="s">
        <v>442</v>
      </c>
      <c r="F877" t="s">
        <v>78</v>
      </c>
      <c r="G877" t="s">
        <v>32</v>
      </c>
      <c r="H877">
        <v>1</v>
      </c>
      <c r="I877" t="s">
        <v>64</v>
      </c>
      <c r="J877" t="s">
        <v>34</v>
      </c>
      <c r="K877" t="s">
        <v>402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28</v>
      </c>
      <c r="R877">
        <v>7</v>
      </c>
      <c r="S877">
        <f>SUM(Table2[[#This Row],[TotalMiles]:[Revenue]])</f>
        <v>17988</v>
      </c>
      <c r="T877" t="str">
        <f>IF(Table2[[#This Row],[Revenue]] &gt; 5000, "High Revenue", "")</f>
        <v>High Revenue</v>
      </c>
      <c r="U877" t="str">
        <f t="shared" si="13"/>
        <v>D-QUADLUX</v>
      </c>
    </row>
    <row r="878" spans="1:21">
      <c r="A878">
        <v>10877</v>
      </c>
      <c r="B878">
        <v>2</v>
      </c>
      <c r="C878">
        <v>6</v>
      </c>
      <c r="D878" t="s">
        <v>481</v>
      </c>
      <c r="E878" t="s">
        <v>87</v>
      </c>
      <c r="F878" t="s">
        <v>51</v>
      </c>
      <c r="G878" t="s">
        <v>34</v>
      </c>
      <c r="H878">
        <v>3</v>
      </c>
      <c r="I878" t="s">
        <v>46</v>
      </c>
      <c r="J878" t="s">
        <v>47</v>
      </c>
      <c r="K878" t="s">
        <v>370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28</v>
      </c>
      <c r="R878">
        <v>5</v>
      </c>
      <c r="S878">
        <f>SUM(Table2[[#This Row],[TotalMiles]:[Revenue]])</f>
        <v>10642</v>
      </c>
      <c r="T878" t="str">
        <f>IF(Table2[[#This Row],[Revenue]] &gt; 5000, "High Revenue", "")</f>
        <v/>
      </c>
      <c r="U878" t="str">
        <f t="shared" si="13"/>
        <v>FUNLATLEX</v>
      </c>
    </row>
    <row r="879" spans="1:21">
      <c r="A879">
        <v>10878</v>
      </c>
      <c r="B879">
        <v>1</v>
      </c>
      <c r="C879">
        <v>8</v>
      </c>
      <c r="D879" t="s">
        <v>482</v>
      </c>
      <c r="E879" t="s">
        <v>313</v>
      </c>
      <c r="F879" t="s">
        <v>43</v>
      </c>
      <c r="G879" t="s">
        <v>34</v>
      </c>
      <c r="H879">
        <v>2</v>
      </c>
      <c r="I879" t="s">
        <v>78</v>
      </c>
      <c r="J879" t="s">
        <v>32</v>
      </c>
      <c r="K879" t="s">
        <v>271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28</v>
      </c>
      <c r="R879">
        <v>8</v>
      </c>
      <c r="S879">
        <f>SUM(Table2[[#This Row],[TotalMiles]:[Revenue]])</f>
        <v>11715</v>
      </c>
      <c r="T879" t="str">
        <f>IF(Table2[[#This Row],[Revenue]] &gt; 5000, "High Revenue", "")</f>
        <v>High Revenue</v>
      </c>
      <c r="U879" t="str">
        <f t="shared" si="13"/>
        <v>WAREHOLDING</v>
      </c>
    </row>
    <row r="880" spans="1:21">
      <c r="A880">
        <v>10879</v>
      </c>
      <c r="B880">
        <v>2</v>
      </c>
      <c r="C880">
        <v>7</v>
      </c>
      <c r="D880" t="s">
        <v>484</v>
      </c>
      <c r="E880" t="s">
        <v>277</v>
      </c>
      <c r="F880" t="s">
        <v>88</v>
      </c>
      <c r="G880" t="s">
        <v>32</v>
      </c>
      <c r="H880">
        <v>7</v>
      </c>
      <c r="I880" t="s">
        <v>23</v>
      </c>
      <c r="J880" t="s">
        <v>24</v>
      </c>
      <c r="K880" t="s">
        <v>133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71</v>
      </c>
      <c r="R880">
        <v>1</v>
      </c>
      <c r="S880">
        <f>SUM(Table2[[#This Row],[TotalMiles]:[Revenue]])</f>
        <v>17240</v>
      </c>
      <c r="T880" t="str">
        <f>IF(Table2[[#This Row],[Revenue]] &gt; 5000, "High Revenue", "")</f>
        <v>High Revenue</v>
      </c>
      <c r="U880" t="str">
        <f t="shared" si="13"/>
        <v>ANZAMMEDIA</v>
      </c>
    </row>
    <row r="881" spans="1:21">
      <c r="A881">
        <v>10880</v>
      </c>
      <c r="B881">
        <v>1</v>
      </c>
      <c r="C881">
        <v>8</v>
      </c>
      <c r="D881" t="s">
        <v>485</v>
      </c>
      <c r="E881" t="s">
        <v>623</v>
      </c>
      <c r="F881" t="s">
        <v>92</v>
      </c>
      <c r="G881" t="s">
        <v>26</v>
      </c>
      <c r="H881">
        <v>6</v>
      </c>
      <c r="I881" t="s">
        <v>60</v>
      </c>
      <c r="J881" t="s">
        <v>47</v>
      </c>
      <c r="K881" t="s">
        <v>225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71</v>
      </c>
      <c r="R881">
        <v>2</v>
      </c>
      <c r="S881">
        <f>SUM(Table2[[#This Row],[TotalMiles]:[Revenue]])</f>
        <v>16321</v>
      </c>
      <c r="T881" t="str">
        <f>IF(Table2[[#This Row],[Revenue]] &gt; 5000, "High Revenue", "")</f>
        <v>High Revenue</v>
      </c>
      <c r="U881" t="str">
        <f t="shared" si="13"/>
        <v>ZOOMHEX</v>
      </c>
    </row>
    <row r="882" spans="1:21">
      <c r="A882">
        <v>10881</v>
      </c>
      <c r="B882">
        <v>2</v>
      </c>
      <c r="C882">
        <v>5</v>
      </c>
      <c r="D882" t="s">
        <v>486</v>
      </c>
      <c r="E882" t="s">
        <v>371</v>
      </c>
      <c r="F882" t="s">
        <v>96</v>
      </c>
      <c r="G882" t="s">
        <v>26</v>
      </c>
      <c r="H882">
        <v>3</v>
      </c>
      <c r="I882" t="s">
        <v>97</v>
      </c>
      <c r="J882" t="s">
        <v>34</v>
      </c>
      <c r="K882" t="s">
        <v>619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28</v>
      </c>
      <c r="R882">
        <v>5</v>
      </c>
      <c r="S882">
        <f>SUM(Table2[[#This Row],[TotalMiles]:[Revenue]])</f>
        <v>17047</v>
      </c>
      <c r="T882" t="str">
        <f>IF(Table2[[#This Row],[Revenue]] &gt; 5000, "High Revenue", "")</f>
        <v>High Revenue</v>
      </c>
      <c r="U882" t="str">
        <f t="shared" si="13"/>
        <v>TRIPPLE-FAX</v>
      </c>
    </row>
    <row r="883" spans="1:21">
      <c r="A883">
        <v>10882</v>
      </c>
      <c r="B883">
        <v>1</v>
      </c>
      <c r="C883">
        <v>8</v>
      </c>
      <c r="D883" t="s">
        <v>487</v>
      </c>
      <c r="E883" t="s">
        <v>57</v>
      </c>
      <c r="F883" t="s">
        <v>25</v>
      </c>
      <c r="G883" t="s">
        <v>26</v>
      </c>
      <c r="H883">
        <v>1</v>
      </c>
      <c r="I883" t="s">
        <v>55</v>
      </c>
      <c r="J883" t="s">
        <v>24</v>
      </c>
      <c r="K883" t="s">
        <v>68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28</v>
      </c>
      <c r="R883">
        <v>7</v>
      </c>
      <c r="S883">
        <f>SUM(Table2[[#This Row],[TotalMiles]:[Revenue]])</f>
        <v>18604</v>
      </c>
      <c r="T883" t="str">
        <f>IF(Table2[[#This Row],[Revenue]] &gt; 5000, "High Revenue", "")</f>
        <v>High Revenue</v>
      </c>
      <c r="U883" t="str">
        <f t="shared" si="13"/>
        <v>QVOFIX</v>
      </c>
    </row>
    <row r="884" spans="1:21">
      <c r="A884">
        <v>10883</v>
      </c>
      <c r="B884">
        <v>1</v>
      </c>
      <c r="C884">
        <v>8</v>
      </c>
      <c r="D884" t="s">
        <v>488</v>
      </c>
      <c r="E884" t="s">
        <v>138</v>
      </c>
      <c r="F884" t="s">
        <v>69</v>
      </c>
      <c r="G884" t="s">
        <v>24</v>
      </c>
      <c r="H884">
        <v>3</v>
      </c>
      <c r="I884" t="s">
        <v>96</v>
      </c>
      <c r="J884" t="s">
        <v>26</v>
      </c>
      <c r="K884" t="s">
        <v>318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28</v>
      </c>
      <c r="R884">
        <v>4</v>
      </c>
      <c r="S884">
        <f>SUM(Table2[[#This Row],[TotalMiles]:[Revenue]])</f>
        <v>17920</v>
      </c>
      <c r="T884" t="str">
        <f>IF(Table2[[#This Row],[Revenue]] &gt; 5000, "High Revenue", "")</f>
        <v>High Revenue</v>
      </c>
      <c r="U884" t="str">
        <f t="shared" si="13"/>
        <v>ISDEXON</v>
      </c>
    </row>
    <row r="885" spans="1:21">
      <c r="A885">
        <v>10884</v>
      </c>
      <c r="B885">
        <v>2</v>
      </c>
      <c r="C885">
        <v>8</v>
      </c>
      <c r="D885" t="s">
        <v>489</v>
      </c>
      <c r="E885" t="s">
        <v>340</v>
      </c>
      <c r="F885" t="s">
        <v>107</v>
      </c>
      <c r="G885" t="s">
        <v>24</v>
      </c>
      <c r="H885">
        <v>1</v>
      </c>
      <c r="I885" t="s">
        <v>108</v>
      </c>
      <c r="J885" t="s">
        <v>109</v>
      </c>
      <c r="K885" t="s">
        <v>132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28</v>
      </c>
      <c r="R885">
        <v>2</v>
      </c>
      <c r="S885">
        <f>SUM(Table2[[#This Row],[TotalMiles]:[Revenue]])</f>
        <v>1079</v>
      </c>
      <c r="T885" t="str">
        <f>IF(Table2[[#This Row],[Revenue]] &gt; 5000, "High Revenue", "")</f>
        <v/>
      </c>
      <c r="U885" t="str">
        <f t="shared" si="13"/>
        <v>FASEELECTRONICS</v>
      </c>
    </row>
    <row r="886" spans="1:21">
      <c r="A886">
        <v>10885</v>
      </c>
      <c r="B886">
        <v>2</v>
      </c>
      <c r="C886">
        <v>4</v>
      </c>
      <c r="D886" t="s">
        <v>490</v>
      </c>
      <c r="E886" t="s">
        <v>543</v>
      </c>
      <c r="F886" t="s">
        <v>97</v>
      </c>
      <c r="G886" t="s">
        <v>34</v>
      </c>
      <c r="H886">
        <v>3</v>
      </c>
      <c r="I886" t="s">
        <v>92</v>
      </c>
      <c r="J886" t="s">
        <v>26</v>
      </c>
      <c r="K886" t="s">
        <v>158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28</v>
      </c>
      <c r="R886">
        <v>8</v>
      </c>
      <c r="S886">
        <f>SUM(Table2[[#This Row],[TotalMiles]:[Revenue]])</f>
        <v>5449</v>
      </c>
      <c r="T886" t="str">
        <f>IF(Table2[[#This Row],[Revenue]] &gt; 5000, "High Revenue", "")</f>
        <v/>
      </c>
      <c r="U886" t="str">
        <f t="shared" si="13"/>
        <v>SOLOZAP</v>
      </c>
    </row>
    <row r="887" spans="1:21">
      <c r="A887">
        <v>10886</v>
      </c>
      <c r="B887">
        <v>1</v>
      </c>
      <c r="C887">
        <v>6</v>
      </c>
      <c r="D887" t="s">
        <v>491</v>
      </c>
      <c r="E887" t="s">
        <v>335</v>
      </c>
      <c r="F887" t="s">
        <v>38</v>
      </c>
      <c r="G887" t="s">
        <v>34</v>
      </c>
      <c r="H887">
        <v>4</v>
      </c>
      <c r="I887" t="s">
        <v>42</v>
      </c>
      <c r="J887" t="s">
        <v>34</v>
      </c>
      <c r="K887" t="s">
        <v>336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28</v>
      </c>
      <c r="R887">
        <v>1</v>
      </c>
      <c r="S887">
        <f>SUM(Table2[[#This Row],[TotalMiles]:[Revenue]])</f>
        <v>4451</v>
      </c>
      <c r="T887" t="str">
        <f>IF(Table2[[#This Row],[Revenue]] &gt; 5000, "High Revenue", "")</f>
        <v/>
      </c>
      <c r="U887" t="str">
        <f t="shared" si="13"/>
        <v>GOLDDEXON</v>
      </c>
    </row>
    <row r="888" spans="1:21">
      <c r="A888">
        <v>10887</v>
      </c>
      <c r="B888">
        <v>2</v>
      </c>
      <c r="C888">
        <v>4</v>
      </c>
      <c r="D888" t="s">
        <v>492</v>
      </c>
      <c r="E888" t="s">
        <v>200</v>
      </c>
      <c r="F888" t="s">
        <v>74</v>
      </c>
      <c r="G888" t="s">
        <v>24</v>
      </c>
      <c r="H888">
        <v>2</v>
      </c>
      <c r="I888" t="s">
        <v>107</v>
      </c>
      <c r="J888" t="s">
        <v>24</v>
      </c>
      <c r="K888" t="s">
        <v>230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28</v>
      </c>
      <c r="R888">
        <v>7</v>
      </c>
      <c r="S888">
        <f>SUM(Table2[[#This Row],[TotalMiles]:[Revenue]])</f>
        <v>-732</v>
      </c>
      <c r="T888" t="str">
        <f>IF(Table2[[#This Row],[Revenue]] &gt; 5000, "High Revenue", "")</f>
        <v/>
      </c>
      <c r="U888" t="str">
        <f t="shared" si="13"/>
        <v>ZUNHOUSE</v>
      </c>
    </row>
    <row r="889" spans="1:21">
      <c r="A889">
        <v>10888</v>
      </c>
      <c r="B889">
        <v>1</v>
      </c>
      <c r="C889">
        <v>4</v>
      </c>
      <c r="D889" t="s">
        <v>493</v>
      </c>
      <c r="E889" t="s">
        <v>217</v>
      </c>
      <c r="F889" t="s">
        <v>108</v>
      </c>
      <c r="G889" t="s">
        <v>109</v>
      </c>
      <c r="H889">
        <v>4</v>
      </c>
      <c r="I889" t="s">
        <v>88</v>
      </c>
      <c r="J889" t="s">
        <v>32</v>
      </c>
      <c r="K889" t="s">
        <v>600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28</v>
      </c>
      <c r="R889">
        <v>2</v>
      </c>
      <c r="S889">
        <f>SUM(Table2[[#This Row],[TotalMiles]:[Revenue]])</f>
        <v>12922</v>
      </c>
      <c r="T889" t="str">
        <f>IF(Table2[[#This Row],[Revenue]] &gt; 5000, "High Revenue", "")</f>
        <v/>
      </c>
      <c r="U889" t="str">
        <f t="shared" si="13"/>
        <v>INCHHOLDINGS</v>
      </c>
    </row>
    <row r="890" spans="1:21">
      <c r="A890">
        <v>10889</v>
      </c>
      <c r="B890">
        <v>1</v>
      </c>
      <c r="C890">
        <v>5</v>
      </c>
      <c r="D890" t="s">
        <v>494</v>
      </c>
      <c r="E890" t="s">
        <v>301</v>
      </c>
      <c r="F890" t="s">
        <v>23</v>
      </c>
      <c r="G890" t="s">
        <v>24</v>
      </c>
      <c r="H890">
        <v>2</v>
      </c>
      <c r="I890" t="s">
        <v>25</v>
      </c>
      <c r="J890" t="s">
        <v>26</v>
      </c>
      <c r="K890" t="s">
        <v>301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28</v>
      </c>
      <c r="R890">
        <v>5</v>
      </c>
      <c r="S890">
        <f>SUM(Table2[[#This Row],[TotalMiles]:[Revenue]])</f>
        <v>1341</v>
      </c>
      <c r="T890" t="str">
        <f>IF(Table2[[#This Row],[Revenue]] &gt; 5000, "High Revenue", "")</f>
        <v/>
      </c>
      <c r="U890" t="str">
        <f t="shared" si="13"/>
        <v>RUNHIGH</v>
      </c>
    </row>
    <row r="891" spans="1:21">
      <c r="A891">
        <v>10890</v>
      </c>
      <c r="B891">
        <v>1</v>
      </c>
      <c r="C891">
        <v>5</v>
      </c>
      <c r="D891" t="s">
        <v>496</v>
      </c>
      <c r="E891" t="s">
        <v>495</v>
      </c>
      <c r="F891" t="s">
        <v>31</v>
      </c>
      <c r="G891" t="s">
        <v>32</v>
      </c>
      <c r="H891">
        <v>7</v>
      </c>
      <c r="I891" t="s">
        <v>33</v>
      </c>
      <c r="J891" t="s">
        <v>34</v>
      </c>
      <c r="K891" t="s">
        <v>187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71</v>
      </c>
      <c r="R891">
        <v>6</v>
      </c>
      <c r="S891">
        <f>SUM(Table2[[#This Row],[TotalMiles]:[Revenue]])</f>
        <v>12865</v>
      </c>
      <c r="T891" t="str">
        <f>IF(Table2[[#This Row],[Revenue]] &gt; 5000, "High Revenue", "")</f>
        <v>High Revenue</v>
      </c>
      <c r="U891" t="str">
        <f t="shared" si="13"/>
        <v>WHITE-HIGH</v>
      </c>
    </row>
    <row r="892" spans="1:21">
      <c r="A892">
        <v>10891</v>
      </c>
      <c r="B892">
        <v>1</v>
      </c>
      <c r="C892">
        <v>7</v>
      </c>
      <c r="D892" t="s">
        <v>497</v>
      </c>
      <c r="E892" t="s">
        <v>95</v>
      </c>
      <c r="F892" t="s">
        <v>33</v>
      </c>
      <c r="G892" t="s">
        <v>34</v>
      </c>
      <c r="H892">
        <v>8</v>
      </c>
      <c r="I892" t="s">
        <v>38</v>
      </c>
      <c r="J892" t="s">
        <v>34</v>
      </c>
      <c r="K892" t="s">
        <v>313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71</v>
      </c>
      <c r="R892">
        <v>7</v>
      </c>
      <c r="S892">
        <f>SUM(Table2[[#This Row],[TotalMiles]:[Revenue]])</f>
        <v>10234</v>
      </c>
      <c r="T892" t="str">
        <f>IF(Table2[[#This Row],[Revenue]] &gt; 5000, "High Revenue", "")</f>
        <v/>
      </c>
      <c r="U892" t="str">
        <f t="shared" si="13"/>
        <v>FASEZOOMFIX</v>
      </c>
    </row>
    <row r="893" spans="1:21">
      <c r="A893">
        <v>10892</v>
      </c>
      <c r="B893">
        <v>1</v>
      </c>
      <c r="C893">
        <v>4</v>
      </c>
      <c r="D893" t="s">
        <v>498</v>
      </c>
      <c r="E893" t="s">
        <v>616</v>
      </c>
      <c r="F893" t="s">
        <v>42</v>
      </c>
      <c r="G893" t="s">
        <v>34</v>
      </c>
      <c r="H893">
        <v>5</v>
      </c>
      <c r="I893" t="s">
        <v>43</v>
      </c>
      <c r="J893" t="s">
        <v>34</v>
      </c>
      <c r="K893" t="s">
        <v>622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71</v>
      </c>
      <c r="R893">
        <v>3</v>
      </c>
      <c r="S893">
        <f>SUM(Table2[[#This Row],[TotalMiles]:[Revenue]])</f>
        <v>11944</v>
      </c>
      <c r="T893" t="str">
        <f>IF(Table2[[#This Row],[Revenue]] &gt; 5000, "High Revenue", "")</f>
        <v/>
      </c>
      <c r="U893" t="str">
        <f t="shared" si="13"/>
        <v>DINGCAN</v>
      </c>
    </row>
    <row r="894" spans="1:21">
      <c r="A894">
        <v>10893</v>
      </c>
      <c r="B894">
        <v>1</v>
      </c>
      <c r="C894">
        <v>7</v>
      </c>
      <c r="D894" t="s">
        <v>499</v>
      </c>
      <c r="E894" t="s">
        <v>264</v>
      </c>
      <c r="F894" t="s">
        <v>46</v>
      </c>
      <c r="G894" t="s">
        <v>47</v>
      </c>
      <c r="H894">
        <v>8</v>
      </c>
      <c r="I894" t="s">
        <v>48</v>
      </c>
      <c r="J894" t="s">
        <v>34</v>
      </c>
      <c r="K894" t="s">
        <v>87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71</v>
      </c>
      <c r="R894">
        <v>2</v>
      </c>
      <c r="S894">
        <f>SUM(Table2[[#This Row],[TotalMiles]:[Revenue]])</f>
        <v>11538</v>
      </c>
      <c r="T894" t="str">
        <f>IF(Table2[[#This Row],[Revenue]] &gt; 5000, "High Revenue", "")</f>
        <v>High Revenue</v>
      </c>
      <c r="U894" t="str">
        <f t="shared" si="13"/>
        <v>OPEBASE</v>
      </c>
    </row>
    <row r="895" spans="1:21">
      <c r="A895">
        <v>10894</v>
      </c>
      <c r="B895">
        <v>1</v>
      </c>
      <c r="C895">
        <v>4</v>
      </c>
      <c r="D895" t="s">
        <v>500</v>
      </c>
      <c r="E895" t="s">
        <v>230</v>
      </c>
      <c r="F895" t="s">
        <v>48</v>
      </c>
      <c r="G895" t="s">
        <v>34</v>
      </c>
      <c r="H895">
        <v>7</v>
      </c>
      <c r="I895" t="s">
        <v>51</v>
      </c>
      <c r="J895" t="s">
        <v>34</v>
      </c>
      <c r="K895" t="s">
        <v>85</v>
      </c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71</v>
      </c>
      <c r="R895">
        <v>1</v>
      </c>
      <c r="S895">
        <f>SUM(Table2[[#This Row],[TotalMiles]:[Revenue]])</f>
        <v>12716</v>
      </c>
      <c r="T895" t="str">
        <f>IF(Table2[[#This Row],[Revenue]] &gt; 5000, "High Revenue", "")</f>
        <v/>
      </c>
      <c r="U895" t="str">
        <f t="shared" si="13"/>
        <v>HEXZIM</v>
      </c>
    </row>
    <row r="896" spans="1:21">
      <c r="A896">
        <v>10895</v>
      </c>
      <c r="B896">
        <v>2</v>
      </c>
      <c r="C896">
        <v>8</v>
      </c>
      <c r="D896" t="s">
        <v>503</v>
      </c>
      <c r="E896" t="s">
        <v>277</v>
      </c>
      <c r="F896" t="s">
        <v>55</v>
      </c>
      <c r="G896" t="s">
        <v>24</v>
      </c>
      <c r="H896">
        <v>1</v>
      </c>
      <c r="I896" t="s">
        <v>56</v>
      </c>
      <c r="J896" t="s">
        <v>47</v>
      </c>
      <c r="K896" t="s">
        <v>84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89</v>
      </c>
      <c r="R896">
        <v>1</v>
      </c>
      <c r="S896">
        <f>SUM(Table2[[#This Row],[TotalMiles]:[Revenue]])</f>
        <v>15574</v>
      </c>
      <c r="T896" t="str">
        <f>IF(Table2[[#This Row],[Revenue]] &gt; 5000, "High Revenue", "")</f>
        <v>High Revenue</v>
      </c>
      <c r="U896" t="str">
        <f t="shared" si="13"/>
        <v>SCOTLEX</v>
      </c>
    </row>
    <row r="897" spans="1:21">
      <c r="A897">
        <v>10896</v>
      </c>
      <c r="B897">
        <v>2</v>
      </c>
      <c r="C897">
        <v>7</v>
      </c>
      <c r="D897" t="s">
        <v>504</v>
      </c>
      <c r="E897" t="s">
        <v>243</v>
      </c>
      <c r="F897" t="s">
        <v>60</v>
      </c>
      <c r="G897" t="s">
        <v>47</v>
      </c>
      <c r="H897">
        <v>4</v>
      </c>
      <c r="I897" t="s">
        <v>31</v>
      </c>
      <c r="J897" t="s">
        <v>32</v>
      </c>
      <c r="K897" t="s">
        <v>244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28</v>
      </c>
      <c r="R897">
        <v>3</v>
      </c>
      <c r="S897">
        <f>SUM(Table2[[#This Row],[TotalMiles]:[Revenue]])</f>
        <v>12891</v>
      </c>
      <c r="T897" t="str">
        <f>IF(Table2[[#This Row],[Revenue]] &gt; 5000, "High Revenue", "")</f>
        <v>High Revenue</v>
      </c>
      <c r="U897" t="str">
        <f t="shared" si="13"/>
        <v>GOOD-FIND</v>
      </c>
    </row>
    <row r="898" spans="1:21">
      <c r="A898">
        <v>10897</v>
      </c>
      <c r="B898">
        <v>2</v>
      </c>
      <c r="C898">
        <v>7</v>
      </c>
      <c r="D898" t="s">
        <v>505</v>
      </c>
      <c r="E898" t="s">
        <v>429</v>
      </c>
      <c r="F898" t="s">
        <v>64</v>
      </c>
      <c r="G898" t="s">
        <v>34</v>
      </c>
      <c r="H898">
        <v>3</v>
      </c>
      <c r="I898" t="s">
        <v>65</v>
      </c>
      <c r="J898" t="s">
        <v>32</v>
      </c>
      <c r="K898" t="s">
        <v>147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28</v>
      </c>
      <c r="R898">
        <v>5</v>
      </c>
      <c r="S898">
        <f>SUM(Table2[[#This Row],[TotalMiles]:[Revenue]])</f>
        <v>16373</v>
      </c>
      <c r="T898" t="str">
        <f>IF(Table2[[#This Row],[Revenue]] &gt; 5000, "High Revenue", "")</f>
        <v>High Revenue</v>
      </c>
      <c r="U898" t="str">
        <f t="shared" ref="U898:U961" si="14">UPPER(D898)</f>
        <v>PLEXLAMWAY</v>
      </c>
    </row>
    <row r="899" spans="1:21">
      <c r="A899">
        <v>10898</v>
      </c>
      <c r="B899">
        <v>2</v>
      </c>
      <c r="C899">
        <v>4</v>
      </c>
      <c r="D899" t="s">
        <v>506</v>
      </c>
      <c r="E899" t="s">
        <v>239</v>
      </c>
      <c r="F899" t="s">
        <v>56</v>
      </c>
      <c r="G899" t="s">
        <v>47</v>
      </c>
      <c r="H899">
        <v>4</v>
      </c>
      <c r="I899" t="s">
        <v>69</v>
      </c>
      <c r="J899" t="s">
        <v>24</v>
      </c>
      <c r="K899" t="s">
        <v>95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28</v>
      </c>
      <c r="R899">
        <v>2</v>
      </c>
      <c r="S899">
        <f>SUM(Table2[[#This Row],[TotalMiles]:[Revenue]])</f>
        <v>14811</v>
      </c>
      <c r="T899" t="str">
        <f>IF(Table2[[#This Row],[Revenue]] &gt; 5000, "High Revenue", "")</f>
        <v>High Revenue</v>
      </c>
      <c r="U899" t="str">
        <f t="shared" si="14"/>
        <v>LATGOTRAX</v>
      </c>
    </row>
    <row r="900" spans="1:21">
      <c r="A900">
        <v>10899</v>
      </c>
      <c r="B900">
        <v>1</v>
      </c>
      <c r="C900">
        <v>4</v>
      </c>
      <c r="D900" t="s">
        <v>507</v>
      </c>
      <c r="E900" t="s">
        <v>293</v>
      </c>
      <c r="F900" t="s">
        <v>65</v>
      </c>
      <c r="G900" t="s">
        <v>32</v>
      </c>
      <c r="H900">
        <v>10</v>
      </c>
      <c r="I900" t="s">
        <v>74</v>
      </c>
      <c r="J900" t="s">
        <v>24</v>
      </c>
      <c r="K900" t="s">
        <v>366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71</v>
      </c>
      <c r="R900">
        <v>1</v>
      </c>
      <c r="S900">
        <f>SUM(Table2[[#This Row],[TotalMiles]:[Revenue]])</f>
        <v>617</v>
      </c>
      <c r="T900" t="str">
        <f>IF(Table2[[#This Row],[Revenue]] &gt; 5000, "High Revenue", "")</f>
        <v/>
      </c>
      <c r="U900" t="str">
        <f t="shared" si="14"/>
        <v>HOTITY</v>
      </c>
    </row>
    <row r="901" spans="1:21">
      <c r="A901">
        <v>10900</v>
      </c>
      <c r="B901">
        <v>2</v>
      </c>
      <c r="C901">
        <v>8</v>
      </c>
      <c r="D901" t="s">
        <v>508</v>
      </c>
      <c r="E901" t="s">
        <v>570</v>
      </c>
      <c r="F901" t="s">
        <v>78</v>
      </c>
      <c r="G901" t="s">
        <v>32</v>
      </c>
      <c r="H901">
        <v>5</v>
      </c>
      <c r="I901" t="s">
        <v>64</v>
      </c>
      <c r="J901" t="s">
        <v>34</v>
      </c>
      <c r="K901" t="s">
        <v>93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71</v>
      </c>
      <c r="R901">
        <v>4</v>
      </c>
      <c r="S901">
        <f>SUM(Table2[[#This Row],[TotalMiles]:[Revenue]])</f>
        <v>17071</v>
      </c>
      <c r="T901" t="str">
        <f>IF(Table2[[#This Row],[Revenue]] &gt; 5000, "High Revenue", "")</f>
        <v>High Revenue</v>
      </c>
      <c r="U901" t="str">
        <f t="shared" si="14"/>
        <v>SCOTHOUSE</v>
      </c>
    </row>
    <row r="902" spans="1:21">
      <c r="A902">
        <v>10901</v>
      </c>
      <c r="B902">
        <v>2</v>
      </c>
      <c r="C902">
        <v>4</v>
      </c>
      <c r="D902" t="s">
        <v>509</v>
      </c>
      <c r="E902" t="s">
        <v>199</v>
      </c>
      <c r="F902" t="s">
        <v>51</v>
      </c>
      <c r="G902" t="s">
        <v>34</v>
      </c>
      <c r="H902">
        <v>3</v>
      </c>
      <c r="I902" t="s">
        <v>46</v>
      </c>
      <c r="J902" t="s">
        <v>47</v>
      </c>
      <c r="K902" t="s">
        <v>199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28</v>
      </c>
      <c r="R902">
        <v>5</v>
      </c>
      <c r="S902">
        <f>SUM(Table2[[#This Row],[TotalMiles]:[Revenue]])</f>
        <v>-2180</v>
      </c>
      <c r="T902" t="str">
        <f>IF(Table2[[#This Row],[Revenue]] &gt; 5000, "High Revenue", "")</f>
        <v/>
      </c>
      <c r="U902" t="str">
        <f t="shared" si="14"/>
        <v>STRIPLANE</v>
      </c>
    </row>
    <row r="903" spans="1:21">
      <c r="A903">
        <v>10902</v>
      </c>
      <c r="B903">
        <v>2</v>
      </c>
      <c r="C903">
        <v>5</v>
      </c>
      <c r="D903" t="s">
        <v>510</v>
      </c>
      <c r="E903" t="s">
        <v>124</v>
      </c>
      <c r="F903" t="s">
        <v>43</v>
      </c>
      <c r="G903" t="s">
        <v>34</v>
      </c>
      <c r="H903">
        <v>3</v>
      </c>
      <c r="I903" t="s">
        <v>78</v>
      </c>
      <c r="J903" t="s">
        <v>32</v>
      </c>
      <c r="K903" t="s">
        <v>57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28</v>
      </c>
      <c r="R903">
        <v>5</v>
      </c>
      <c r="S903">
        <f>SUM(Table2[[#This Row],[TotalMiles]:[Revenue]])</f>
        <v>14145</v>
      </c>
      <c r="T903" t="str">
        <f>IF(Table2[[#This Row],[Revenue]] &gt; 5000, "High Revenue", "")</f>
        <v>High Revenue</v>
      </c>
      <c r="U903" t="str">
        <f t="shared" si="14"/>
        <v>TECHNODAX</v>
      </c>
    </row>
    <row r="904" spans="1:21">
      <c r="A904">
        <v>10903</v>
      </c>
      <c r="B904">
        <v>1</v>
      </c>
      <c r="C904">
        <v>6</v>
      </c>
      <c r="D904" t="s">
        <v>511</v>
      </c>
      <c r="E904" t="s">
        <v>119</v>
      </c>
      <c r="F904" t="s">
        <v>88</v>
      </c>
      <c r="G904" t="s">
        <v>32</v>
      </c>
      <c r="H904">
        <v>4</v>
      </c>
      <c r="I904" t="s">
        <v>23</v>
      </c>
      <c r="J904" t="s">
        <v>24</v>
      </c>
      <c r="K904" t="s">
        <v>611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28</v>
      </c>
      <c r="R904">
        <v>2</v>
      </c>
      <c r="S904">
        <f>SUM(Table2[[#This Row],[TotalMiles]:[Revenue]])</f>
        <v>3708</v>
      </c>
      <c r="T904" t="str">
        <f>IF(Table2[[#This Row],[Revenue]] &gt; 5000, "High Revenue", "")</f>
        <v/>
      </c>
      <c r="U904" t="str">
        <f t="shared" si="14"/>
        <v>RE-CAN</v>
      </c>
    </row>
    <row r="905" spans="1:21">
      <c r="A905">
        <v>10904</v>
      </c>
      <c r="B905">
        <v>1</v>
      </c>
      <c r="C905">
        <v>6</v>
      </c>
      <c r="D905" t="s">
        <v>513</v>
      </c>
      <c r="E905" t="s">
        <v>294</v>
      </c>
      <c r="F905" t="s">
        <v>92</v>
      </c>
      <c r="G905" t="s">
        <v>26</v>
      </c>
      <c r="H905">
        <v>4</v>
      </c>
      <c r="I905" t="s">
        <v>60</v>
      </c>
      <c r="J905" t="s">
        <v>47</v>
      </c>
      <c r="K905" t="s">
        <v>614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28</v>
      </c>
      <c r="R905">
        <v>3</v>
      </c>
      <c r="S905">
        <f>SUM(Table2[[#This Row],[TotalMiles]:[Revenue]])</f>
        <v>5041</v>
      </c>
      <c r="T905" t="str">
        <f>IF(Table2[[#This Row],[Revenue]] &gt; 5000, "High Revenue", "")</f>
        <v/>
      </c>
      <c r="U905" t="str">
        <f t="shared" si="14"/>
        <v>UNATRAX</v>
      </c>
    </row>
    <row r="906" spans="1:21">
      <c r="A906">
        <v>10905</v>
      </c>
      <c r="B906">
        <v>1</v>
      </c>
      <c r="C906">
        <v>8</v>
      </c>
      <c r="D906" t="s">
        <v>514</v>
      </c>
      <c r="E906" t="s">
        <v>27</v>
      </c>
      <c r="F906" t="s">
        <v>96</v>
      </c>
      <c r="G906" t="s">
        <v>26</v>
      </c>
      <c r="H906">
        <v>3</v>
      </c>
      <c r="I906" t="s">
        <v>97</v>
      </c>
      <c r="J906" t="s">
        <v>34</v>
      </c>
      <c r="K906" t="s">
        <v>194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28</v>
      </c>
      <c r="R906">
        <v>2</v>
      </c>
      <c r="S906">
        <f>SUM(Table2[[#This Row],[TotalMiles]:[Revenue]])</f>
        <v>5521</v>
      </c>
      <c r="T906" t="str">
        <f>IF(Table2[[#This Row],[Revenue]] &gt; 5000, "High Revenue", "")</f>
        <v/>
      </c>
      <c r="U906" t="str">
        <f t="shared" si="14"/>
        <v>ACEQUOTE</v>
      </c>
    </row>
    <row r="907" spans="1:21">
      <c r="A907">
        <v>10906</v>
      </c>
      <c r="B907">
        <v>2</v>
      </c>
      <c r="C907">
        <v>6</v>
      </c>
      <c r="D907" t="s">
        <v>515</v>
      </c>
      <c r="E907" t="s">
        <v>397</v>
      </c>
      <c r="F907" t="s">
        <v>25</v>
      </c>
      <c r="G907" t="s">
        <v>26</v>
      </c>
      <c r="H907">
        <v>1</v>
      </c>
      <c r="I907" t="s">
        <v>55</v>
      </c>
      <c r="J907" t="s">
        <v>24</v>
      </c>
      <c r="K907" t="s">
        <v>239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28</v>
      </c>
      <c r="R907">
        <v>9</v>
      </c>
      <c r="S907">
        <f>SUM(Table2[[#This Row],[TotalMiles]:[Revenue]])</f>
        <v>8488</v>
      </c>
      <c r="T907" t="str">
        <f>IF(Table2[[#This Row],[Revenue]] &gt; 5000, "High Revenue", "")</f>
        <v/>
      </c>
      <c r="U907" t="str">
        <f t="shared" si="14"/>
        <v>GANZ-IS</v>
      </c>
    </row>
    <row r="908" spans="1:21">
      <c r="A908">
        <v>10907</v>
      </c>
      <c r="B908">
        <v>2</v>
      </c>
      <c r="C908">
        <v>8</v>
      </c>
      <c r="D908" t="s">
        <v>517</v>
      </c>
      <c r="E908" t="s">
        <v>169</v>
      </c>
      <c r="F908" t="s">
        <v>69</v>
      </c>
      <c r="G908" t="s">
        <v>24</v>
      </c>
      <c r="H908">
        <v>2</v>
      </c>
      <c r="I908" t="s">
        <v>96</v>
      </c>
      <c r="J908" t="s">
        <v>26</v>
      </c>
      <c r="K908" t="s">
        <v>155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28</v>
      </c>
      <c r="R908">
        <v>1</v>
      </c>
      <c r="S908">
        <f>SUM(Table2[[#This Row],[TotalMiles]:[Revenue]])</f>
        <v>11973</v>
      </c>
      <c r="T908" t="str">
        <f>IF(Table2[[#This Row],[Revenue]] &gt; 5000, "High Revenue", "")</f>
        <v>High Revenue</v>
      </c>
      <c r="U908" t="str">
        <f t="shared" si="14"/>
        <v>SONBAM</v>
      </c>
    </row>
    <row r="909" spans="1:21">
      <c r="A909">
        <v>10908</v>
      </c>
      <c r="B909">
        <v>1</v>
      </c>
      <c r="C909">
        <v>8</v>
      </c>
      <c r="D909" t="s">
        <v>518</v>
      </c>
      <c r="E909" t="s">
        <v>310</v>
      </c>
      <c r="F909" t="s">
        <v>107</v>
      </c>
      <c r="G909" t="s">
        <v>24</v>
      </c>
      <c r="H909">
        <v>2</v>
      </c>
      <c r="I909" t="s">
        <v>108</v>
      </c>
      <c r="J909" t="s">
        <v>109</v>
      </c>
      <c r="K909" t="s">
        <v>304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28</v>
      </c>
      <c r="R909">
        <v>7</v>
      </c>
      <c r="S909">
        <f>SUM(Table2[[#This Row],[TotalMiles]:[Revenue]])</f>
        <v>9379</v>
      </c>
      <c r="T909" t="str">
        <f>IF(Table2[[#This Row],[Revenue]] &gt; 5000, "High Revenue", "")</f>
        <v/>
      </c>
      <c r="U909" t="str">
        <f t="shared" si="14"/>
        <v>FREEBAM</v>
      </c>
    </row>
    <row r="910" spans="1:21">
      <c r="A910">
        <v>10909</v>
      </c>
      <c r="B910">
        <v>1</v>
      </c>
      <c r="C910">
        <v>5</v>
      </c>
      <c r="D910" t="s">
        <v>519</v>
      </c>
      <c r="E910" t="s">
        <v>101</v>
      </c>
      <c r="F910" t="s">
        <v>97</v>
      </c>
      <c r="G910" t="s">
        <v>34</v>
      </c>
      <c r="H910">
        <v>4</v>
      </c>
      <c r="I910" t="s">
        <v>92</v>
      </c>
      <c r="J910" t="s">
        <v>26</v>
      </c>
      <c r="K910" t="s">
        <v>50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28</v>
      </c>
      <c r="R910">
        <v>4</v>
      </c>
      <c r="S910">
        <f>SUM(Table2[[#This Row],[TotalMiles]:[Revenue]])</f>
        <v>17400</v>
      </c>
      <c r="T910" t="str">
        <f>IF(Table2[[#This Row],[Revenue]] &gt; 5000, "High Revenue", "")</f>
        <v>High Revenue</v>
      </c>
      <c r="U910" t="str">
        <f t="shared" si="14"/>
        <v>FAXZUMTRAX</v>
      </c>
    </row>
    <row r="911" spans="1:21">
      <c r="A911">
        <v>10910</v>
      </c>
      <c r="B911">
        <v>2</v>
      </c>
      <c r="C911">
        <v>8</v>
      </c>
      <c r="D911" t="s">
        <v>520</v>
      </c>
      <c r="E911" t="s">
        <v>358</v>
      </c>
      <c r="F911" t="s">
        <v>38</v>
      </c>
      <c r="G911" t="s">
        <v>34</v>
      </c>
      <c r="H911">
        <v>5</v>
      </c>
      <c r="I911" t="s">
        <v>42</v>
      </c>
      <c r="J911" t="s">
        <v>34</v>
      </c>
      <c r="K911" t="s">
        <v>237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71</v>
      </c>
      <c r="R911">
        <v>8</v>
      </c>
      <c r="S911">
        <f>SUM(Table2[[#This Row],[TotalMiles]:[Revenue]])</f>
        <v>15548</v>
      </c>
      <c r="T911" t="str">
        <f>IF(Table2[[#This Row],[Revenue]] &gt; 5000, "High Revenue", "")</f>
        <v>High Revenue</v>
      </c>
      <c r="U911" t="str">
        <f t="shared" si="14"/>
        <v>SONZAMACE</v>
      </c>
    </row>
    <row r="912" spans="1:21">
      <c r="A912">
        <v>10911</v>
      </c>
      <c r="B912">
        <v>2</v>
      </c>
      <c r="C912">
        <v>7</v>
      </c>
      <c r="D912" t="s">
        <v>521</v>
      </c>
      <c r="E912" t="s">
        <v>628</v>
      </c>
      <c r="F912" t="s">
        <v>74</v>
      </c>
      <c r="G912" t="s">
        <v>24</v>
      </c>
      <c r="H912">
        <v>6</v>
      </c>
      <c r="I912" t="s">
        <v>107</v>
      </c>
      <c r="J912" t="s">
        <v>24</v>
      </c>
      <c r="K912" t="s">
        <v>75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71</v>
      </c>
      <c r="R912">
        <v>2</v>
      </c>
      <c r="S912">
        <f>SUM(Table2[[#This Row],[TotalMiles]:[Revenue]])</f>
        <v>14537</v>
      </c>
      <c r="T912" t="str">
        <f>IF(Table2[[#This Row],[Revenue]] &gt; 5000, "High Revenue", "")</f>
        <v>High Revenue</v>
      </c>
      <c r="U912" t="str">
        <f t="shared" si="14"/>
        <v>LINEZATLAM</v>
      </c>
    </row>
    <row r="913" spans="1:21">
      <c r="A913">
        <v>10912</v>
      </c>
      <c r="B913">
        <v>1</v>
      </c>
      <c r="C913">
        <v>6</v>
      </c>
      <c r="D913" t="s">
        <v>522</v>
      </c>
      <c r="E913" t="s">
        <v>70</v>
      </c>
      <c r="F913" t="s">
        <v>108</v>
      </c>
      <c r="G913" t="s">
        <v>109</v>
      </c>
      <c r="H913">
        <v>9</v>
      </c>
      <c r="I913" t="s">
        <v>88</v>
      </c>
      <c r="J913" t="s">
        <v>32</v>
      </c>
      <c r="K913" t="s">
        <v>117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71</v>
      </c>
      <c r="R913">
        <v>2</v>
      </c>
      <c r="S913">
        <f>SUM(Table2[[#This Row],[TotalMiles]:[Revenue]])</f>
        <v>13431</v>
      </c>
      <c r="T913" t="str">
        <f>IF(Table2[[#This Row],[Revenue]] &gt; 5000, "High Revenue", "")</f>
        <v>High Revenue</v>
      </c>
      <c r="U913" t="str">
        <f t="shared" si="14"/>
        <v>O-ACE</v>
      </c>
    </row>
    <row r="914" spans="1:21">
      <c r="A914">
        <v>10913</v>
      </c>
      <c r="B914">
        <v>2</v>
      </c>
      <c r="C914">
        <v>7</v>
      </c>
      <c r="D914" t="s">
        <v>523</v>
      </c>
      <c r="E914" t="s">
        <v>282</v>
      </c>
      <c r="F914" t="s">
        <v>23</v>
      </c>
      <c r="G914" t="s">
        <v>24</v>
      </c>
      <c r="H914">
        <v>10</v>
      </c>
      <c r="I914" t="s">
        <v>25</v>
      </c>
      <c r="J914" t="s">
        <v>26</v>
      </c>
      <c r="K914" t="s">
        <v>402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71</v>
      </c>
      <c r="R914">
        <v>7</v>
      </c>
      <c r="S914">
        <f>SUM(Table2[[#This Row],[TotalMiles]:[Revenue]])</f>
        <v>7158</v>
      </c>
      <c r="T914" t="str">
        <f>IF(Table2[[#This Row],[Revenue]] &gt; 5000, "High Revenue", "")</f>
        <v/>
      </c>
      <c r="U914" t="str">
        <f t="shared" si="14"/>
        <v>STATWAY</v>
      </c>
    </row>
    <row r="915" spans="1:21">
      <c r="A915">
        <v>10914</v>
      </c>
      <c r="B915">
        <v>2</v>
      </c>
      <c r="C915">
        <v>4</v>
      </c>
      <c r="D915" t="s">
        <v>526</v>
      </c>
      <c r="E915" t="s">
        <v>180</v>
      </c>
      <c r="F915" t="s">
        <v>31</v>
      </c>
      <c r="G915" t="s">
        <v>32</v>
      </c>
      <c r="H915">
        <v>8</v>
      </c>
      <c r="I915" t="s">
        <v>33</v>
      </c>
      <c r="J915" t="s">
        <v>34</v>
      </c>
      <c r="K915" t="s">
        <v>85</v>
      </c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71</v>
      </c>
      <c r="R915">
        <v>4</v>
      </c>
      <c r="S915">
        <f>SUM(Table2[[#This Row],[TotalMiles]:[Revenue]])</f>
        <v>3660</v>
      </c>
      <c r="T915" t="str">
        <f>IF(Table2[[#This Row],[Revenue]] &gt; 5000, "High Revenue", "")</f>
        <v/>
      </c>
      <c r="U915" t="str">
        <f t="shared" si="14"/>
        <v>ZUNZONE</v>
      </c>
    </row>
    <row r="916" spans="1:21">
      <c r="A916">
        <v>10915</v>
      </c>
      <c r="B916">
        <v>2</v>
      </c>
      <c r="C916">
        <v>8</v>
      </c>
      <c r="D916" t="s">
        <v>527</v>
      </c>
      <c r="E916" t="s">
        <v>429</v>
      </c>
      <c r="F916" t="s">
        <v>33</v>
      </c>
      <c r="G916" t="s">
        <v>34</v>
      </c>
      <c r="H916">
        <v>2</v>
      </c>
      <c r="I916" t="s">
        <v>38</v>
      </c>
      <c r="J916" t="s">
        <v>34</v>
      </c>
      <c r="K916" t="s">
        <v>470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89</v>
      </c>
      <c r="R916">
        <v>3</v>
      </c>
      <c r="S916">
        <f>SUM(Table2[[#This Row],[TotalMiles]:[Revenue]])</f>
        <v>741</v>
      </c>
      <c r="T916" t="str">
        <f>IF(Table2[[#This Row],[Revenue]] &gt; 5000, "High Revenue", "")</f>
        <v/>
      </c>
      <c r="U916" t="str">
        <f t="shared" si="14"/>
        <v>HAT-CORE</v>
      </c>
    </row>
    <row r="917" spans="1:21">
      <c r="A917">
        <v>10916</v>
      </c>
      <c r="B917">
        <v>1</v>
      </c>
      <c r="C917">
        <v>4</v>
      </c>
      <c r="D917" t="s">
        <v>528</v>
      </c>
      <c r="E917" t="s">
        <v>212</v>
      </c>
      <c r="F917" t="s">
        <v>42</v>
      </c>
      <c r="G917" t="s">
        <v>34</v>
      </c>
      <c r="H917">
        <v>1</v>
      </c>
      <c r="I917" t="s">
        <v>43</v>
      </c>
      <c r="J917" t="s">
        <v>34</v>
      </c>
      <c r="K917" t="s">
        <v>394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28</v>
      </c>
      <c r="R917">
        <v>2</v>
      </c>
      <c r="S917">
        <f>SUM(Table2[[#This Row],[TotalMiles]:[Revenue]])</f>
        <v>11917</v>
      </c>
      <c r="T917" t="str">
        <f>IF(Table2[[#This Row],[Revenue]] &gt; 5000, "High Revenue", "")</f>
        <v/>
      </c>
      <c r="U917" t="str">
        <f t="shared" si="14"/>
        <v>ZATHHOW</v>
      </c>
    </row>
    <row r="918" spans="1:21">
      <c r="A918">
        <v>10917</v>
      </c>
      <c r="B918">
        <v>1</v>
      </c>
      <c r="C918">
        <v>8</v>
      </c>
      <c r="D918" t="s">
        <v>529</v>
      </c>
      <c r="E918" t="s">
        <v>85</v>
      </c>
      <c r="F918" t="s">
        <v>46</v>
      </c>
      <c r="G918" t="s">
        <v>47</v>
      </c>
      <c r="H918">
        <v>1</v>
      </c>
      <c r="I918" t="s">
        <v>48</v>
      </c>
      <c r="J918" t="s">
        <v>34</v>
      </c>
      <c r="K918" t="s">
        <v>133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28</v>
      </c>
      <c r="R918">
        <v>4</v>
      </c>
      <c r="S918">
        <f>SUM(Table2[[#This Row],[TotalMiles]:[Revenue]])</f>
        <v>1146</v>
      </c>
      <c r="T918" t="str">
        <f>IF(Table2[[#This Row],[Revenue]] &gt; 5000, "High Revenue", "")</f>
        <v/>
      </c>
      <c r="U918" t="str">
        <f t="shared" si="14"/>
        <v>SUBVIVAIS</v>
      </c>
    </row>
    <row r="919" spans="1:21">
      <c r="A919">
        <v>10918</v>
      </c>
      <c r="B919">
        <v>1</v>
      </c>
      <c r="C919">
        <v>4</v>
      </c>
      <c r="D919" t="s">
        <v>530</v>
      </c>
      <c r="E919" t="s">
        <v>239</v>
      </c>
      <c r="F919" t="s">
        <v>48</v>
      </c>
      <c r="G919" t="s">
        <v>34</v>
      </c>
      <c r="H919">
        <v>4</v>
      </c>
      <c r="I919" t="s">
        <v>51</v>
      </c>
      <c r="J919" t="s">
        <v>34</v>
      </c>
      <c r="K919" t="s">
        <v>95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28</v>
      </c>
      <c r="R919">
        <v>1</v>
      </c>
      <c r="S919">
        <f>SUM(Table2[[#This Row],[TotalMiles]:[Revenue]])</f>
        <v>14897</v>
      </c>
      <c r="T919" t="str">
        <f>IF(Table2[[#This Row],[Revenue]] &gt; 5000, "High Revenue", "")</f>
        <v>High Revenue</v>
      </c>
      <c r="U919" t="str">
        <f t="shared" si="14"/>
        <v>SALTFAN</v>
      </c>
    </row>
    <row r="920" spans="1:21">
      <c r="A920">
        <v>10919</v>
      </c>
      <c r="B920">
        <v>1</v>
      </c>
      <c r="C920">
        <v>8</v>
      </c>
      <c r="D920" t="s">
        <v>531</v>
      </c>
      <c r="E920" t="s">
        <v>344</v>
      </c>
      <c r="F920" t="s">
        <v>55</v>
      </c>
      <c r="G920" t="s">
        <v>24</v>
      </c>
      <c r="H920">
        <v>10</v>
      </c>
      <c r="I920" t="s">
        <v>56</v>
      </c>
      <c r="J920" t="s">
        <v>47</v>
      </c>
      <c r="K920" t="s">
        <v>41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71</v>
      </c>
      <c r="R920">
        <v>10</v>
      </c>
      <c r="S920">
        <f>SUM(Table2[[#This Row],[TotalMiles]:[Revenue]])</f>
        <v>5170</v>
      </c>
      <c r="T920" t="str">
        <f>IF(Table2[[#This Row],[Revenue]] &gt; 5000, "High Revenue", "")</f>
        <v/>
      </c>
      <c r="U920" t="str">
        <f t="shared" si="14"/>
        <v>JOYGREEN</v>
      </c>
    </row>
    <row r="921" spans="1:21">
      <c r="A921">
        <v>10920</v>
      </c>
      <c r="B921">
        <v>1</v>
      </c>
      <c r="C921">
        <v>4</v>
      </c>
      <c r="D921" t="s">
        <v>532</v>
      </c>
      <c r="E921" t="s">
        <v>117</v>
      </c>
      <c r="F921" t="s">
        <v>60</v>
      </c>
      <c r="G921" t="s">
        <v>47</v>
      </c>
      <c r="H921">
        <v>7</v>
      </c>
      <c r="I921" t="s">
        <v>31</v>
      </c>
      <c r="J921" t="s">
        <v>32</v>
      </c>
      <c r="K921" t="s">
        <v>288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71</v>
      </c>
      <c r="R921">
        <v>8</v>
      </c>
      <c r="S921">
        <f>SUM(Table2[[#This Row],[TotalMiles]:[Revenue]])</f>
        <v>6209</v>
      </c>
      <c r="T921" t="str">
        <f>IF(Table2[[#This Row],[Revenue]] &gt; 5000, "High Revenue", "")</f>
        <v/>
      </c>
      <c r="U921" t="str">
        <f t="shared" si="14"/>
        <v>DONELECTRICS</v>
      </c>
    </row>
    <row r="922" spans="1:21">
      <c r="A922">
        <v>10921</v>
      </c>
      <c r="B922">
        <v>1</v>
      </c>
      <c r="C922">
        <v>4</v>
      </c>
      <c r="D922" t="s">
        <v>535</v>
      </c>
      <c r="E922" t="s">
        <v>408</v>
      </c>
      <c r="F922" t="s">
        <v>64</v>
      </c>
      <c r="G922" t="s">
        <v>34</v>
      </c>
      <c r="H922">
        <v>2</v>
      </c>
      <c r="I922" t="s">
        <v>65</v>
      </c>
      <c r="J922" t="s">
        <v>32</v>
      </c>
      <c r="K922" t="s">
        <v>538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28</v>
      </c>
      <c r="R922">
        <v>3</v>
      </c>
      <c r="S922">
        <f>SUM(Table2[[#This Row],[TotalMiles]:[Revenue]])</f>
        <v>10355</v>
      </c>
      <c r="T922" t="str">
        <f>IF(Table2[[#This Row],[Revenue]] &gt; 5000, "High Revenue", "")</f>
        <v/>
      </c>
      <c r="U922" t="str">
        <f t="shared" si="14"/>
        <v>ICEDOX</v>
      </c>
    </row>
    <row r="923" spans="1:21">
      <c r="A923">
        <v>10922</v>
      </c>
      <c r="B923">
        <v>2</v>
      </c>
      <c r="C923">
        <v>7</v>
      </c>
      <c r="D923" t="s">
        <v>536</v>
      </c>
      <c r="E923" t="s">
        <v>356</v>
      </c>
      <c r="F923" t="s">
        <v>56</v>
      </c>
      <c r="G923" t="s">
        <v>47</v>
      </c>
      <c r="H923">
        <v>2</v>
      </c>
      <c r="I923" t="s">
        <v>69</v>
      </c>
      <c r="J923" t="s">
        <v>24</v>
      </c>
      <c r="K923" t="s">
        <v>136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28</v>
      </c>
      <c r="R923">
        <v>5</v>
      </c>
      <c r="S923">
        <f>SUM(Table2[[#This Row],[TotalMiles]:[Revenue]])</f>
        <v>6008</v>
      </c>
      <c r="T923" t="str">
        <f>IF(Table2[[#This Row],[Revenue]] &gt; 5000, "High Revenue", "")</f>
        <v/>
      </c>
      <c r="U923" t="str">
        <f t="shared" si="14"/>
        <v>NAMELECTRONICS</v>
      </c>
    </row>
    <row r="924" spans="1:21">
      <c r="A924">
        <v>10923</v>
      </c>
      <c r="B924">
        <v>1</v>
      </c>
      <c r="C924">
        <v>5</v>
      </c>
      <c r="D924" t="s">
        <v>537</v>
      </c>
      <c r="E924" t="s">
        <v>144</v>
      </c>
      <c r="F924" t="s">
        <v>65</v>
      </c>
      <c r="G924" t="s">
        <v>32</v>
      </c>
      <c r="H924">
        <v>1</v>
      </c>
      <c r="I924" t="s">
        <v>74</v>
      </c>
      <c r="J924" t="s">
        <v>24</v>
      </c>
      <c r="K924" t="s">
        <v>187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28</v>
      </c>
      <c r="R924">
        <v>1</v>
      </c>
      <c r="S924">
        <f>SUM(Table2[[#This Row],[TotalMiles]:[Revenue]])</f>
        <v>2154</v>
      </c>
      <c r="T924" t="str">
        <f>IF(Table2[[#This Row],[Revenue]] &gt; 5000, "High Revenue", "")</f>
        <v/>
      </c>
      <c r="U924" t="str">
        <f t="shared" si="14"/>
        <v>WARECITY</v>
      </c>
    </row>
    <row r="925" spans="1:21">
      <c r="A925">
        <v>10924</v>
      </c>
      <c r="B925">
        <v>1</v>
      </c>
      <c r="C925">
        <v>8</v>
      </c>
      <c r="D925" t="s">
        <v>539</v>
      </c>
      <c r="E925" t="s">
        <v>171</v>
      </c>
      <c r="F925" t="s">
        <v>78</v>
      </c>
      <c r="G925" t="s">
        <v>32</v>
      </c>
      <c r="H925">
        <v>1</v>
      </c>
      <c r="I925" t="s">
        <v>64</v>
      </c>
      <c r="J925" t="s">
        <v>34</v>
      </c>
      <c r="K925" t="s">
        <v>258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28</v>
      </c>
      <c r="R925">
        <v>7</v>
      </c>
      <c r="S925">
        <f>SUM(Table2[[#This Row],[TotalMiles]:[Revenue]])</f>
        <v>15530</v>
      </c>
      <c r="T925" t="str">
        <f>IF(Table2[[#This Row],[Revenue]] &gt; 5000, "High Revenue", "")</f>
        <v>High Revenue</v>
      </c>
      <c r="U925" t="str">
        <f t="shared" si="14"/>
        <v>DONREMLANE</v>
      </c>
    </row>
    <row r="926" spans="1:21">
      <c r="A926">
        <v>10925</v>
      </c>
      <c r="B926">
        <v>1</v>
      </c>
      <c r="C926">
        <v>8</v>
      </c>
      <c r="D926" t="s">
        <v>541</v>
      </c>
      <c r="E926" t="s">
        <v>408</v>
      </c>
      <c r="F926" t="s">
        <v>51</v>
      </c>
      <c r="G926" t="s">
        <v>34</v>
      </c>
      <c r="H926">
        <v>3</v>
      </c>
      <c r="I926" t="s">
        <v>46</v>
      </c>
      <c r="J926" t="s">
        <v>47</v>
      </c>
      <c r="K926" t="s">
        <v>144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28</v>
      </c>
      <c r="R926">
        <v>4</v>
      </c>
      <c r="S926">
        <f>SUM(Table2[[#This Row],[TotalMiles]:[Revenue]])</f>
        <v>3562</v>
      </c>
      <c r="T926" t="str">
        <f>IF(Table2[[#This Row],[Revenue]] &gt; 5000, "High Revenue", "")</f>
        <v/>
      </c>
      <c r="U926" t="str">
        <f t="shared" si="14"/>
        <v>GANZLANE</v>
      </c>
    </row>
    <row r="927" spans="1:21">
      <c r="A927">
        <v>10926</v>
      </c>
      <c r="B927">
        <v>1</v>
      </c>
      <c r="C927">
        <v>8</v>
      </c>
      <c r="D927" t="s">
        <v>542</v>
      </c>
      <c r="E927" t="s">
        <v>255</v>
      </c>
      <c r="F927" t="s">
        <v>43</v>
      </c>
      <c r="G927" t="s">
        <v>34</v>
      </c>
      <c r="H927">
        <v>2</v>
      </c>
      <c r="I927" t="s">
        <v>78</v>
      </c>
      <c r="J927" t="s">
        <v>32</v>
      </c>
      <c r="K927" t="s">
        <v>256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28</v>
      </c>
      <c r="R927">
        <v>5</v>
      </c>
      <c r="S927">
        <f>SUM(Table2[[#This Row],[TotalMiles]:[Revenue]])</f>
        <v>5399</v>
      </c>
      <c r="T927" t="str">
        <f>IF(Table2[[#This Row],[Revenue]] &gt; 5000, "High Revenue", "")</f>
        <v/>
      </c>
      <c r="U927" t="str">
        <f t="shared" si="14"/>
        <v>STREETLAM</v>
      </c>
    </row>
    <row r="928" spans="1:21">
      <c r="A928">
        <v>10927</v>
      </c>
      <c r="B928">
        <v>2</v>
      </c>
      <c r="C928">
        <v>8</v>
      </c>
      <c r="D928" t="s">
        <v>544</v>
      </c>
      <c r="E928" t="s">
        <v>288</v>
      </c>
      <c r="F928" t="s">
        <v>88</v>
      </c>
      <c r="G928" t="s">
        <v>32</v>
      </c>
      <c r="H928">
        <v>3</v>
      </c>
      <c r="I928" t="s">
        <v>23</v>
      </c>
      <c r="J928" t="s">
        <v>24</v>
      </c>
      <c r="K928" t="s">
        <v>289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28</v>
      </c>
      <c r="R928">
        <v>2</v>
      </c>
      <c r="S928">
        <f>SUM(Table2[[#This Row],[TotalMiles]:[Revenue]])</f>
        <v>11193</v>
      </c>
      <c r="T928" t="str">
        <f>IF(Table2[[#This Row],[Revenue]] &gt; 5000, "High Revenue", "")</f>
        <v/>
      </c>
      <c r="U928" t="str">
        <f t="shared" si="14"/>
        <v>TONSANHIGH</v>
      </c>
    </row>
    <row r="929" spans="1:21">
      <c r="A929">
        <v>10928</v>
      </c>
      <c r="B929">
        <v>2</v>
      </c>
      <c r="C929">
        <v>6</v>
      </c>
      <c r="D929" t="s">
        <v>546</v>
      </c>
      <c r="E929" t="s">
        <v>427</v>
      </c>
      <c r="F929" t="s">
        <v>92</v>
      </c>
      <c r="G929" t="s">
        <v>26</v>
      </c>
      <c r="H929">
        <v>4</v>
      </c>
      <c r="I929" t="s">
        <v>60</v>
      </c>
      <c r="J929" t="s">
        <v>47</v>
      </c>
      <c r="K929" t="s">
        <v>618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28</v>
      </c>
      <c r="R929">
        <v>8</v>
      </c>
      <c r="S929">
        <f>SUM(Table2[[#This Row],[TotalMiles]:[Revenue]])</f>
        <v>11959</v>
      </c>
      <c r="T929" t="str">
        <f>IF(Table2[[#This Row],[Revenue]] &gt; 5000, "High Revenue", "")</f>
        <v>High Revenue</v>
      </c>
      <c r="U929" t="str">
        <f t="shared" si="14"/>
        <v>SILICONCORE</v>
      </c>
    </row>
    <row r="930" spans="1:21">
      <c r="A930">
        <v>10929</v>
      </c>
      <c r="B930">
        <v>2</v>
      </c>
      <c r="C930">
        <v>8</v>
      </c>
      <c r="D930" t="s">
        <v>547</v>
      </c>
      <c r="E930" t="s">
        <v>289</v>
      </c>
      <c r="F930" t="s">
        <v>96</v>
      </c>
      <c r="G930" t="s">
        <v>26</v>
      </c>
      <c r="H930">
        <v>4</v>
      </c>
      <c r="I930" t="s">
        <v>97</v>
      </c>
      <c r="J930" t="s">
        <v>34</v>
      </c>
      <c r="K930" t="s">
        <v>629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28</v>
      </c>
      <c r="R930">
        <v>4</v>
      </c>
      <c r="S930">
        <f>SUM(Table2[[#This Row],[TotalMiles]:[Revenue]])</f>
        <v>4226</v>
      </c>
      <c r="T930" t="str">
        <f>IF(Table2[[#This Row],[Revenue]] &gt; 5000, "High Revenue", "")</f>
        <v/>
      </c>
      <c r="U930" t="str">
        <f t="shared" si="14"/>
        <v>DAN-HIGH</v>
      </c>
    </row>
    <row r="931" spans="1:21">
      <c r="A931">
        <v>10930</v>
      </c>
      <c r="B931">
        <v>1</v>
      </c>
      <c r="C931">
        <v>6</v>
      </c>
      <c r="D931" t="s">
        <v>548</v>
      </c>
      <c r="E931" t="s">
        <v>114</v>
      </c>
      <c r="F931" t="s">
        <v>25</v>
      </c>
      <c r="G931" t="s">
        <v>26</v>
      </c>
      <c r="H931">
        <v>9</v>
      </c>
      <c r="I931" t="s">
        <v>55</v>
      </c>
      <c r="J931" t="s">
        <v>24</v>
      </c>
      <c r="K931" t="s">
        <v>266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71</v>
      </c>
      <c r="R931">
        <v>5</v>
      </c>
      <c r="S931">
        <f>SUM(Table2[[#This Row],[TotalMiles]:[Revenue]])</f>
        <v>16864</v>
      </c>
      <c r="T931" t="str">
        <f>IF(Table2[[#This Row],[Revenue]] &gt; 5000, "High Revenue", "")</f>
        <v>High Revenue</v>
      </c>
      <c r="U931" t="str">
        <f t="shared" si="14"/>
        <v>JOBTECHNOLOGY</v>
      </c>
    </row>
    <row r="932" spans="1:21">
      <c r="A932">
        <v>10931</v>
      </c>
      <c r="B932">
        <v>2</v>
      </c>
      <c r="C932">
        <v>8</v>
      </c>
      <c r="D932" t="s">
        <v>549</v>
      </c>
      <c r="E932" t="s">
        <v>411</v>
      </c>
      <c r="F932" t="s">
        <v>69</v>
      </c>
      <c r="G932" t="s">
        <v>24</v>
      </c>
      <c r="H932">
        <v>10</v>
      </c>
      <c r="I932" t="s">
        <v>96</v>
      </c>
      <c r="J932" t="s">
        <v>26</v>
      </c>
      <c r="K932" t="s">
        <v>219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71</v>
      </c>
      <c r="R932">
        <v>4</v>
      </c>
      <c r="S932">
        <f>SUM(Table2[[#This Row],[TotalMiles]:[Revenue]])</f>
        <v>4181</v>
      </c>
      <c r="T932" t="str">
        <f>IF(Table2[[#This Row],[Revenue]] &gt; 5000, "High Revenue", "")</f>
        <v/>
      </c>
      <c r="U932" t="str">
        <f t="shared" si="14"/>
        <v>DALTRON</v>
      </c>
    </row>
    <row r="933" spans="1:21">
      <c r="A933">
        <v>10932</v>
      </c>
      <c r="B933">
        <v>2</v>
      </c>
      <c r="C933">
        <v>4</v>
      </c>
      <c r="D933" t="s">
        <v>550</v>
      </c>
      <c r="E933" t="s">
        <v>273</v>
      </c>
      <c r="F933" t="s">
        <v>107</v>
      </c>
      <c r="G933" t="s">
        <v>24</v>
      </c>
      <c r="H933">
        <v>6</v>
      </c>
      <c r="I933" t="s">
        <v>108</v>
      </c>
      <c r="J933" t="s">
        <v>109</v>
      </c>
      <c r="K933" t="s">
        <v>224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71</v>
      </c>
      <c r="R933">
        <v>7</v>
      </c>
      <c r="S933">
        <f>SUM(Table2[[#This Row],[TotalMiles]:[Revenue]])</f>
        <v>15408</v>
      </c>
      <c r="T933" t="str">
        <f>IF(Table2[[#This Row],[Revenue]] &gt; 5000, "High Revenue", "")</f>
        <v>High Revenue</v>
      </c>
      <c r="U933" t="str">
        <f t="shared" si="14"/>
        <v>Y-STRIP</v>
      </c>
    </row>
    <row r="934" spans="1:21">
      <c r="A934">
        <v>10933</v>
      </c>
      <c r="B934">
        <v>2</v>
      </c>
      <c r="C934">
        <v>7</v>
      </c>
      <c r="D934" t="s">
        <v>551</v>
      </c>
      <c r="E934" t="s">
        <v>275</v>
      </c>
      <c r="F934" t="s">
        <v>97</v>
      </c>
      <c r="G934" t="s">
        <v>34</v>
      </c>
      <c r="H934">
        <v>9</v>
      </c>
      <c r="I934" t="s">
        <v>92</v>
      </c>
      <c r="J934" t="s">
        <v>26</v>
      </c>
      <c r="K934" t="s">
        <v>54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71</v>
      </c>
      <c r="R934">
        <v>6</v>
      </c>
      <c r="S934">
        <f>SUM(Table2[[#This Row],[TotalMiles]:[Revenue]])</f>
        <v>6273</v>
      </c>
      <c r="T934" t="str">
        <f>IF(Table2[[#This Row],[Revenue]] &gt; 5000, "High Revenue", "")</f>
        <v/>
      </c>
      <c r="U934" t="str">
        <f t="shared" si="14"/>
        <v>DANFAN</v>
      </c>
    </row>
    <row r="935" spans="1:21">
      <c r="A935">
        <v>10934</v>
      </c>
      <c r="B935">
        <v>2</v>
      </c>
      <c r="C935">
        <v>5</v>
      </c>
      <c r="D935" t="s">
        <v>552</v>
      </c>
      <c r="E935" t="s">
        <v>205</v>
      </c>
      <c r="F935" t="s">
        <v>38</v>
      </c>
      <c r="G935" t="s">
        <v>34</v>
      </c>
      <c r="H935">
        <v>8</v>
      </c>
      <c r="I935" t="s">
        <v>42</v>
      </c>
      <c r="J935" t="s">
        <v>34</v>
      </c>
      <c r="K935" t="s">
        <v>85</v>
      </c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71</v>
      </c>
      <c r="R935">
        <v>5</v>
      </c>
      <c r="S935">
        <f>SUM(Table2[[#This Row],[TotalMiles]:[Revenue]])</f>
        <v>12231</v>
      </c>
      <c r="T935" t="str">
        <f>IF(Table2[[#This Row],[Revenue]] &gt; 5000, "High Revenue", "")</f>
        <v>High Revenue</v>
      </c>
      <c r="U935" t="str">
        <f t="shared" si="14"/>
        <v>PLUSTAXON</v>
      </c>
    </row>
    <row r="936" spans="1:21">
      <c r="A936">
        <v>10935</v>
      </c>
      <c r="B936">
        <v>1</v>
      </c>
      <c r="C936">
        <v>7</v>
      </c>
      <c r="D936" t="s">
        <v>553</v>
      </c>
      <c r="E936" t="s">
        <v>225</v>
      </c>
      <c r="F936" t="s">
        <v>74</v>
      </c>
      <c r="G936" t="s">
        <v>24</v>
      </c>
      <c r="H936">
        <v>1</v>
      </c>
      <c r="I936" t="s">
        <v>107</v>
      </c>
      <c r="J936" t="s">
        <v>24</v>
      </c>
      <c r="K936" t="s">
        <v>421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89</v>
      </c>
      <c r="R936">
        <v>5</v>
      </c>
      <c r="S936">
        <f>SUM(Table2[[#This Row],[TotalMiles]:[Revenue]])</f>
        <v>10044</v>
      </c>
      <c r="T936" t="str">
        <f>IF(Table2[[#This Row],[Revenue]] &gt; 5000, "High Revenue", "")</f>
        <v/>
      </c>
      <c r="U936" t="str">
        <f t="shared" si="14"/>
        <v>TRUEBAM</v>
      </c>
    </row>
    <row r="937" spans="1:21">
      <c r="A937">
        <v>10936</v>
      </c>
      <c r="B937">
        <v>1</v>
      </c>
      <c r="C937">
        <v>4</v>
      </c>
      <c r="D937" t="s">
        <v>554</v>
      </c>
      <c r="E937" t="s">
        <v>577</v>
      </c>
      <c r="F937" t="s">
        <v>108</v>
      </c>
      <c r="G937" t="s">
        <v>109</v>
      </c>
      <c r="H937">
        <v>1</v>
      </c>
      <c r="I937" t="s">
        <v>88</v>
      </c>
      <c r="J937" t="s">
        <v>32</v>
      </c>
      <c r="K937" t="s">
        <v>586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28</v>
      </c>
      <c r="R937">
        <v>6</v>
      </c>
      <c r="S937">
        <f>SUM(Table2[[#This Row],[TotalMiles]:[Revenue]])</f>
        <v>9932</v>
      </c>
      <c r="T937" t="str">
        <f>IF(Table2[[#This Row],[Revenue]] &gt; 5000, "High Revenue", "")</f>
        <v/>
      </c>
      <c r="U937" t="str">
        <f t="shared" si="14"/>
        <v>TRIOOTITY</v>
      </c>
    </row>
    <row r="938" spans="1:21">
      <c r="A938">
        <v>10937</v>
      </c>
      <c r="B938">
        <v>1</v>
      </c>
      <c r="C938">
        <v>6</v>
      </c>
      <c r="D938" t="s">
        <v>555</v>
      </c>
      <c r="E938" t="s">
        <v>356</v>
      </c>
      <c r="F938" t="s">
        <v>23</v>
      </c>
      <c r="G938" t="s">
        <v>24</v>
      </c>
      <c r="H938">
        <v>3</v>
      </c>
      <c r="I938" t="s">
        <v>25</v>
      </c>
      <c r="J938" t="s">
        <v>26</v>
      </c>
      <c r="K938" t="s">
        <v>327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28</v>
      </c>
      <c r="R938">
        <v>4</v>
      </c>
      <c r="S938">
        <f>SUM(Table2[[#This Row],[TotalMiles]:[Revenue]])</f>
        <v>1644</v>
      </c>
      <c r="T938" t="str">
        <f>IF(Table2[[#This Row],[Revenue]] &gt; 5000, "High Revenue", "")</f>
        <v/>
      </c>
      <c r="U938" t="str">
        <f t="shared" si="14"/>
        <v>KONKNIX</v>
      </c>
    </row>
    <row r="939" spans="1:21">
      <c r="A939">
        <v>10938</v>
      </c>
      <c r="B939">
        <v>1</v>
      </c>
      <c r="C939">
        <v>6</v>
      </c>
      <c r="D939" t="s">
        <v>557</v>
      </c>
      <c r="E939" t="s">
        <v>121</v>
      </c>
      <c r="F939" t="s">
        <v>31</v>
      </c>
      <c r="G939" t="s">
        <v>32</v>
      </c>
      <c r="H939">
        <v>4</v>
      </c>
      <c r="I939" t="s">
        <v>33</v>
      </c>
      <c r="J939" t="s">
        <v>34</v>
      </c>
      <c r="K939" t="s">
        <v>106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28</v>
      </c>
      <c r="R939">
        <v>3</v>
      </c>
      <c r="S939">
        <f>SUM(Table2[[#This Row],[TotalMiles]:[Revenue]])</f>
        <v>8085</v>
      </c>
      <c r="T939" t="str">
        <f>IF(Table2[[#This Row],[Revenue]] &gt; 5000, "High Revenue", "")</f>
        <v/>
      </c>
      <c r="U939" t="str">
        <f t="shared" si="14"/>
        <v>DONGBASE</v>
      </c>
    </row>
    <row r="940" spans="1:21">
      <c r="A940">
        <v>10939</v>
      </c>
      <c r="B940">
        <v>1</v>
      </c>
      <c r="C940">
        <v>4</v>
      </c>
      <c r="D940" t="s">
        <v>558</v>
      </c>
      <c r="E940" t="s">
        <v>70</v>
      </c>
      <c r="F940" t="s">
        <v>33</v>
      </c>
      <c r="G940" t="s">
        <v>34</v>
      </c>
      <c r="H940">
        <v>8</v>
      </c>
      <c r="I940" t="s">
        <v>38</v>
      </c>
      <c r="J940" t="s">
        <v>34</v>
      </c>
      <c r="K940" t="s">
        <v>101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71</v>
      </c>
      <c r="R940">
        <v>8</v>
      </c>
      <c r="S940">
        <f>SUM(Table2[[#This Row],[TotalMiles]:[Revenue]])</f>
        <v>5936</v>
      </c>
      <c r="T940" t="str">
        <f>IF(Table2[[#This Row],[Revenue]] &gt; 5000, "High Revenue", "")</f>
        <v/>
      </c>
      <c r="U940" t="str">
        <f t="shared" si="14"/>
        <v>HOWELECTRICS</v>
      </c>
    </row>
    <row r="941" spans="1:21">
      <c r="A941">
        <v>10940</v>
      </c>
      <c r="B941">
        <v>1</v>
      </c>
      <c r="C941">
        <v>4</v>
      </c>
      <c r="D941" t="s">
        <v>559</v>
      </c>
      <c r="E941" t="s">
        <v>384</v>
      </c>
      <c r="F941" t="s">
        <v>42</v>
      </c>
      <c r="G941" t="s">
        <v>34</v>
      </c>
      <c r="H941">
        <v>8</v>
      </c>
      <c r="I941" t="s">
        <v>43</v>
      </c>
      <c r="J941" t="s">
        <v>34</v>
      </c>
      <c r="K941" t="s">
        <v>273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71</v>
      </c>
      <c r="R941">
        <v>2</v>
      </c>
      <c r="S941">
        <f>SUM(Table2[[#This Row],[TotalMiles]:[Revenue]])</f>
        <v>15536</v>
      </c>
      <c r="T941" t="str">
        <f>IF(Table2[[#This Row],[Revenue]] &gt; 5000, "High Revenue", "")</f>
        <v>High Revenue</v>
      </c>
      <c r="U941" t="str">
        <f t="shared" si="14"/>
        <v>DINGFAX</v>
      </c>
    </row>
    <row r="942" spans="1:21">
      <c r="A942">
        <v>10941</v>
      </c>
      <c r="B942">
        <v>1</v>
      </c>
      <c r="C942">
        <v>7</v>
      </c>
      <c r="D942" t="s">
        <v>560</v>
      </c>
      <c r="E942" t="s">
        <v>122</v>
      </c>
      <c r="F942" t="s">
        <v>46</v>
      </c>
      <c r="G942" t="s">
        <v>47</v>
      </c>
      <c r="H942">
        <v>3</v>
      </c>
      <c r="I942" t="s">
        <v>48</v>
      </c>
      <c r="J942" t="s">
        <v>34</v>
      </c>
      <c r="K942" t="s">
        <v>122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28</v>
      </c>
      <c r="R942">
        <v>6</v>
      </c>
      <c r="S942">
        <f>SUM(Table2[[#This Row],[TotalMiles]:[Revenue]])</f>
        <v>17468</v>
      </c>
      <c r="T942" t="str">
        <f>IF(Table2[[#This Row],[Revenue]] &gt; 5000, "High Revenue", "")</f>
        <v>High Revenue</v>
      </c>
      <c r="U942" t="str">
        <f t="shared" si="14"/>
        <v>ZIMEX</v>
      </c>
    </row>
    <row r="943" spans="1:21">
      <c r="A943">
        <v>10942</v>
      </c>
      <c r="B943">
        <v>1</v>
      </c>
      <c r="C943">
        <v>6</v>
      </c>
      <c r="D943" t="s">
        <v>561</v>
      </c>
      <c r="E943" t="s">
        <v>289</v>
      </c>
      <c r="F943" t="s">
        <v>48</v>
      </c>
      <c r="G943" t="s">
        <v>34</v>
      </c>
      <c r="H943">
        <v>3</v>
      </c>
      <c r="I943" t="s">
        <v>51</v>
      </c>
      <c r="J943" t="s">
        <v>34</v>
      </c>
      <c r="K943" t="s">
        <v>229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28</v>
      </c>
      <c r="R943">
        <v>9</v>
      </c>
      <c r="S943">
        <f>SUM(Table2[[#This Row],[TotalMiles]:[Revenue]])</f>
        <v>16580</v>
      </c>
      <c r="T943" t="str">
        <f>IF(Table2[[#This Row],[Revenue]] &gt; 5000, "High Revenue", "")</f>
        <v>High Revenue</v>
      </c>
      <c r="U943" t="str">
        <f t="shared" si="14"/>
        <v>SAOCITY</v>
      </c>
    </row>
    <row r="944" spans="1:21">
      <c r="A944">
        <v>10943</v>
      </c>
      <c r="B944">
        <v>2</v>
      </c>
      <c r="C944">
        <v>3</v>
      </c>
      <c r="D944" t="s">
        <v>562</v>
      </c>
      <c r="E944" t="s">
        <v>615</v>
      </c>
      <c r="F944" t="s">
        <v>55</v>
      </c>
      <c r="G944" t="s">
        <v>24</v>
      </c>
      <c r="H944">
        <v>1</v>
      </c>
      <c r="I944" t="s">
        <v>56</v>
      </c>
      <c r="J944" t="s">
        <v>47</v>
      </c>
      <c r="K944" t="s">
        <v>307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28</v>
      </c>
      <c r="R944">
        <v>8</v>
      </c>
      <c r="S944">
        <f>SUM(Table2[[#This Row],[TotalMiles]:[Revenue]])</f>
        <v>7133</v>
      </c>
      <c r="T944" t="str">
        <f>IF(Table2[[#This Row],[Revenue]] &gt; 5000, "High Revenue", "")</f>
        <v/>
      </c>
      <c r="U944" t="str">
        <f t="shared" si="14"/>
        <v>JOYZIM</v>
      </c>
    </row>
    <row r="945" spans="1:21">
      <c r="A945">
        <v>10944</v>
      </c>
      <c r="B945">
        <v>2</v>
      </c>
      <c r="C945">
        <v>6</v>
      </c>
      <c r="D945" t="s">
        <v>563</v>
      </c>
      <c r="E945" t="s">
        <v>609</v>
      </c>
      <c r="F945" t="s">
        <v>60</v>
      </c>
      <c r="G945" t="s">
        <v>47</v>
      </c>
      <c r="H945">
        <v>4</v>
      </c>
      <c r="I945" t="s">
        <v>31</v>
      </c>
      <c r="J945" t="s">
        <v>32</v>
      </c>
      <c r="K945" t="s">
        <v>229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28</v>
      </c>
      <c r="R945">
        <v>3</v>
      </c>
      <c r="S945">
        <f>SUM(Table2[[#This Row],[TotalMiles]:[Revenue]])</f>
        <v>9428</v>
      </c>
      <c r="T945" t="str">
        <f>IF(Table2[[#This Row],[Revenue]] &gt; 5000, "High Revenue", "")</f>
        <v/>
      </c>
      <c r="U945" t="str">
        <f t="shared" si="14"/>
        <v>SILVER-LINE</v>
      </c>
    </row>
    <row r="946" spans="1:21">
      <c r="A946">
        <v>10945</v>
      </c>
      <c r="B946">
        <v>2</v>
      </c>
      <c r="C946">
        <v>1</v>
      </c>
      <c r="D946" t="s">
        <v>564</v>
      </c>
      <c r="E946" t="s">
        <v>318</v>
      </c>
      <c r="F946" t="s">
        <v>64</v>
      </c>
      <c r="G946" t="s">
        <v>34</v>
      </c>
      <c r="H946">
        <v>1</v>
      </c>
      <c r="I946" t="s">
        <v>65</v>
      </c>
      <c r="J946" t="s">
        <v>32</v>
      </c>
      <c r="K946" t="s">
        <v>319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28</v>
      </c>
      <c r="R946">
        <v>9</v>
      </c>
      <c r="S946">
        <f>SUM(Table2[[#This Row],[TotalMiles]:[Revenue]])</f>
        <v>22763</v>
      </c>
      <c r="T946" t="str">
        <f>IF(Table2[[#This Row],[Revenue]] &gt; 5000, "High Revenue", "")</f>
        <v>High Revenue</v>
      </c>
      <c r="U946" t="str">
        <f t="shared" si="14"/>
        <v>UNA-PHASE</v>
      </c>
    </row>
    <row r="947" spans="1:21">
      <c r="A947">
        <v>10946</v>
      </c>
      <c r="B947">
        <v>2</v>
      </c>
      <c r="C947">
        <v>6</v>
      </c>
      <c r="D947" t="s">
        <v>565</v>
      </c>
      <c r="E947" t="s">
        <v>169</v>
      </c>
      <c r="F947" t="s">
        <v>56</v>
      </c>
      <c r="G947" t="s">
        <v>47</v>
      </c>
      <c r="H947">
        <v>2</v>
      </c>
      <c r="I947" t="s">
        <v>69</v>
      </c>
      <c r="J947" t="s">
        <v>24</v>
      </c>
      <c r="K947" t="s">
        <v>155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28</v>
      </c>
      <c r="R947">
        <v>8</v>
      </c>
      <c r="S947">
        <f>SUM(Table2[[#This Row],[TotalMiles]:[Revenue]])</f>
        <v>11123</v>
      </c>
      <c r="T947" t="str">
        <f>IF(Table2[[#This Row],[Revenue]] &gt; 5000, "High Revenue", "")</f>
        <v/>
      </c>
      <c r="U947" t="str">
        <f t="shared" si="14"/>
        <v>CONDEXON</v>
      </c>
    </row>
    <row r="948" spans="1:21">
      <c r="A948">
        <v>10947</v>
      </c>
      <c r="B948">
        <v>1</v>
      </c>
      <c r="C948">
        <v>5</v>
      </c>
      <c r="D948" t="s">
        <v>566</v>
      </c>
      <c r="E948" t="s">
        <v>106</v>
      </c>
      <c r="F948" t="s">
        <v>65</v>
      </c>
      <c r="G948" t="s">
        <v>32</v>
      </c>
      <c r="H948">
        <v>2</v>
      </c>
      <c r="I948" t="s">
        <v>74</v>
      </c>
      <c r="J948" t="s">
        <v>24</v>
      </c>
      <c r="K948" t="s">
        <v>590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28</v>
      </c>
      <c r="R948">
        <v>9</v>
      </c>
      <c r="S948">
        <f>SUM(Table2[[#This Row],[TotalMiles]:[Revenue]])</f>
        <v>17740</v>
      </c>
      <c r="T948" t="str">
        <f>IF(Table2[[#This Row],[Revenue]] &gt; 5000, "High Revenue", "")</f>
        <v>High Revenue</v>
      </c>
      <c r="U948" t="str">
        <f t="shared" si="14"/>
        <v>ROUNDLAM</v>
      </c>
    </row>
    <row r="949" spans="1:21">
      <c r="A949">
        <v>10948</v>
      </c>
      <c r="B949">
        <v>2</v>
      </c>
      <c r="C949">
        <v>2</v>
      </c>
      <c r="D949" t="s">
        <v>567</v>
      </c>
      <c r="E949" t="s">
        <v>301</v>
      </c>
      <c r="F949" t="s">
        <v>78</v>
      </c>
      <c r="G949" t="s">
        <v>32</v>
      </c>
      <c r="H949">
        <v>4</v>
      </c>
      <c r="I949" t="s">
        <v>64</v>
      </c>
      <c r="J949" t="s">
        <v>34</v>
      </c>
      <c r="K949" t="s">
        <v>502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28</v>
      </c>
      <c r="R949">
        <v>3</v>
      </c>
      <c r="S949">
        <f>SUM(Table2[[#This Row],[TotalMiles]:[Revenue]])</f>
        <v>11802</v>
      </c>
      <c r="T949" t="str">
        <f>IF(Table2[[#This Row],[Revenue]] &gt; 5000, "High Revenue", "")</f>
        <v>High Revenue</v>
      </c>
      <c r="U949" t="str">
        <f t="shared" si="14"/>
        <v>CANPHASE</v>
      </c>
    </row>
    <row r="950" spans="1:21">
      <c r="A950">
        <v>10949</v>
      </c>
      <c r="B950">
        <v>1</v>
      </c>
      <c r="C950">
        <v>2</v>
      </c>
      <c r="D950" t="s">
        <v>568</v>
      </c>
      <c r="E950" t="s">
        <v>301</v>
      </c>
      <c r="F950" t="s">
        <v>51</v>
      </c>
      <c r="G950" t="s">
        <v>34</v>
      </c>
      <c r="H950">
        <v>2</v>
      </c>
      <c r="I950" t="s">
        <v>46</v>
      </c>
      <c r="J950" t="s">
        <v>47</v>
      </c>
      <c r="K950" t="s">
        <v>501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28</v>
      </c>
      <c r="R950">
        <v>4</v>
      </c>
      <c r="S950">
        <f>SUM(Table2[[#This Row],[TotalMiles]:[Revenue]])</f>
        <v>15886</v>
      </c>
      <c r="T950" t="str">
        <f>IF(Table2[[#This Row],[Revenue]] &gt; 5000, "High Revenue", "")</f>
        <v>High Revenue</v>
      </c>
      <c r="U950" t="str">
        <f t="shared" si="14"/>
        <v>BETAITY</v>
      </c>
    </row>
    <row r="951" spans="1:21">
      <c r="A951">
        <v>10950</v>
      </c>
      <c r="B951">
        <v>1</v>
      </c>
      <c r="C951">
        <v>3</v>
      </c>
      <c r="D951" t="s">
        <v>569</v>
      </c>
      <c r="E951" t="s">
        <v>142</v>
      </c>
      <c r="F951" t="s">
        <v>43</v>
      </c>
      <c r="G951" t="s">
        <v>34</v>
      </c>
      <c r="H951">
        <v>6</v>
      </c>
      <c r="I951" t="s">
        <v>78</v>
      </c>
      <c r="J951" t="s">
        <v>32</v>
      </c>
      <c r="K951" t="s">
        <v>342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71</v>
      </c>
      <c r="R951">
        <v>2</v>
      </c>
      <c r="S951">
        <f>SUM(Table2[[#This Row],[TotalMiles]:[Revenue]])</f>
        <v>5187</v>
      </c>
      <c r="T951" t="str">
        <f>IF(Table2[[#This Row],[Revenue]] &gt; 5000, "High Revenue", "")</f>
        <v/>
      </c>
      <c r="U951" t="str">
        <f t="shared" si="14"/>
        <v>JAYDOX</v>
      </c>
    </row>
    <row r="952" spans="1:21">
      <c r="A952">
        <v>10951</v>
      </c>
      <c r="B952">
        <v>1</v>
      </c>
      <c r="C952">
        <v>4</v>
      </c>
      <c r="D952" t="s">
        <v>571</v>
      </c>
      <c r="E952" t="s">
        <v>286</v>
      </c>
      <c r="F952" t="s">
        <v>88</v>
      </c>
      <c r="G952" t="s">
        <v>32</v>
      </c>
      <c r="H952">
        <v>8</v>
      </c>
      <c r="I952" t="s">
        <v>23</v>
      </c>
      <c r="J952" t="s">
        <v>24</v>
      </c>
      <c r="K952" t="s">
        <v>319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71</v>
      </c>
      <c r="R952">
        <v>5</v>
      </c>
      <c r="S952">
        <f>SUM(Table2[[#This Row],[TotalMiles]:[Revenue]])</f>
        <v>10188</v>
      </c>
      <c r="T952" t="str">
        <f>IF(Table2[[#This Row],[Revenue]] &gt; 5000, "High Revenue", "")</f>
        <v/>
      </c>
      <c r="U952" t="str">
        <f t="shared" si="14"/>
        <v>O-TOM</v>
      </c>
    </row>
    <row r="953" spans="1:21">
      <c r="A953">
        <v>10952</v>
      </c>
      <c r="B953">
        <v>1</v>
      </c>
      <c r="C953">
        <v>2</v>
      </c>
      <c r="D953" t="s">
        <v>572</v>
      </c>
      <c r="E953" t="s">
        <v>427</v>
      </c>
      <c r="F953" t="s">
        <v>92</v>
      </c>
      <c r="G953" t="s">
        <v>26</v>
      </c>
      <c r="H953">
        <v>10</v>
      </c>
      <c r="I953" t="s">
        <v>60</v>
      </c>
      <c r="J953" t="s">
        <v>47</v>
      </c>
      <c r="K953" t="s">
        <v>207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71</v>
      </c>
      <c r="R953">
        <v>9</v>
      </c>
      <c r="S953">
        <f>SUM(Table2[[#This Row],[TotalMiles]:[Revenue]])</f>
        <v>4463</v>
      </c>
      <c r="T953" t="str">
        <f>IF(Table2[[#This Row],[Revenue]] &gt; 5000, "High Revenue", "")</f>
        <v/>
      </c>
      <c r="U953" t="str">
        <f t="shared" si="14"/>
        <v>CANEX</v>
      </c>
    </row>
    <row r="954" spans="1:21">
      <c r="A954">
        <v>10953</v>
      </c>
      <c r="B954">
        <v>1</v>
      </c>
      <c r="C954">
        <v>3</v>
      </c>
      <c r="D954" t="s">
        <v>573</v>
      </c>
      <c r="E954" t="s">
        <v>144</v>
      </c>
      <c r="F954" t="s">
        <v>96</v>
      </c>
      <c r="G954" t="s">
        <v>26</v>
      </c>
      <c r="H954">
        <v>6</v>
      </c>
      <c r="I954" t="s">
        <v>97</v>
      </c>
      <c r="J954" t="s">
        <v>34</v>
      </c>
      <c r="K954" t="s">
        <v>214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71</v>
      </c>
      <c r="R954">
        <v>2</v>
      </c>
      <c r="S954">
        <f>SUM(Table2[[#This Row],[TotalMiles]:[Revenue]])</f>
        <v>14553</v>
      </c>
      <c r="T954" t="str">
        <f>IF(Table2[[#This Row],[Revenue]] &gt; 5000, "High Revenue", "")</f>
        <v>High Revenue</v>
      </c>
      <c r="U954" t="str">
        <f t="shared" si="14"/>
        <v>VILLAHOUSE</v>
      </c>
    </row>
    <row r="955" spans="1:21">
      <c r="A955">
        <v>10954</v>
      </c>
      <c r="B955">
        <v>1</v>
      </c>
      <c r="C955">
        <v>6</v>
      </c>
      <c r="D955" t="s">
        <v>574</v>
      </c>
      <c r="E955" t="s">
        <v>533</v>
      </c>
      <c r="F955" t="s">
        <v>25</v>
      </c>
      <c r="G955" t="s">
        <v>26</v>
      </c>
      <c r="H955">
        <v>10</v>
      </c>
      <c r="I955" t="s">
        <v>55</v>
      </c>
      <c r="J955" t="s">
        <v>24</v>
      </c>
      <c r="K955" t="s">
        <v>85</v>
      </c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71</v>
      </c>
      <c r="R955">
        <v>3</v>
      </c>
      <c r="S955">
        <f>SUM(Table2[[#This Row],[TotalMiles]:[Revenue]])</f>
        <v>13743</v>
      </c>
      <c r="T955" t="str">
        <f>IF(Table2[[#This Row],[Revenue]] &gt; 5000, "High Revenue", "")</f>
        <v>High Revenue</v>
      </c>
      <c r="U955" t="str">
        <f t="shared" si="14"/>
        <v>TEMPFAN</v>
      </c>
    </row>
    <row r="956" spans="1:21">
      <c r="A956">
        <v>10955</v>
      </c>
      <c r="B956">
        <v>2</v>
      </c>
      <c r="C956">
        <v>6</v>
      </c>
      <c r="D956" t="s">
        <v>575</v>
      </c>
      <c r="E956" t="s">
        <v>355</v>
      </c>
      <c r="F956" t="s">
        <v>69</v>
      </c>
      <c r="G956" t="s">
        <v>24</v>
      </c>
      <c r="H956">
        <v>2</v>
      </c>
      <c r="I956" t="s">
        <v>96</v>
      </c>
      <c r="J956" t="s">
        <v>26</v>
      </c>
      <c r="K956" t="s">
        <v>356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89</v>
      </c>
      <c r="R956">
        <v>3</v>
      </c>
      <c r="S956">
        <f>SUM(Table2[[#This Row],[TotalMiles]:[Revenue]])</f>
        <v>16816</v>
      </c>
      <c r="T956" t="str">
        <f>IF(Table2[[#This Row],[Revenue]] &gt; 5000, "High Revenue", "")</f>
        <v>High Revenue</v>
      </c>
      <c r="U956" t="str">
        <f t="shared" si="14"/>
        <v>VIVAZIM</v>
      </c>
    </row>
    <row r="957" spans="1:21">
      <c r="A957">
        <v>10956</v>
      </c>
      <c r="B957">
        <v>2</v>
      </c>
      <c r="C957">
        <v>2</v>
      </c>
      <c r="D957" t="s">
        <v>576</v>
      </c>
      <c r="E957" t="s">
        <v>158</v>
      </c>
      <c r="F957" t="s">
        <v>107</v>
      </c>
      <c r="G957" t="s">
        <v>24</v>
      </c>
      <c r="H957">
        <v>4</v>
      </c>
      <c r="I957" t="s">
        <v>108</v>
      </c>
      <c r="J957" t="s">
        <v>109</v>
      </c>
      <c r="K957" t="s">
        <v>630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28</v>
      </c>
      <c r="R957">
        <v>9</v>
      </c>
      <c r="S957">
        <f>SUM(Table2[[#This Row],[TotalMiles]:[Revenue]])</f>
        <v>10005</v>
      </c>
      <c r="T957" t="str">
        <f>IF(Table2[[#This Row],[Revenue]] &gt; 5000, "High Revenue", "")</f>
        <v/>
      </c>
      <c r="U957" t="str">
        <f t="shared" si="14"/>
        <v>CITYDEXON</v>
      </c>
    </row>
    <row r="958" spans="1:21">
      <c r="A958">
        <v>10957</v>
      </c>
      <c r="B958">
        <v>2</v>
      </c>
      <c r="C958">
        <v>6</v>
      </c>
      <c r="D958" t="s">
        <v>578</v>
      </c>
      <c r="E958" t="s">
        <v>241</v>
      </c>
      <c r="F958" t="s">
        <v>97</v>
      </c>
      <c r="G958" t="s">
        <v>34</v>
      </c>
      <c r="H958">
        <v>1</v>
      </c>
      <c r="I958" t="s">
        <v>92</v>
      </c>
      <c r="J958" t="s">
        <v>26</v>
      </c>
      <c r="K958" t="s">
        <v>127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28</v>
      </c>
      <c r="R958">
        <v>1</v>
      </c>
      <c r="S958">
        <f>SUM(Table2[[#This Row],[TotalMiles]:[Revenue]])</f>
        <v>14084</v>
      </c>
      <c r="T958" t="str">
        <f>IF(Table2[[#This Row],[Revenue]] &gt; 5000, "High Revenue", "")</f>
        <v>High Revenue</v>
      </c>
      <c r="U958" t="str">
        <f t="shared" si="14"/>
        <v>ITTAM</v>
      </c>
    </row>
    <row r="959" spans="1:21">
      <c r="A959">
        <v>10958</v>
      </c>
      <c r="B959">
        <v>1</v>
      </c>
      <c r="C959">
        <v>4</v>
      </c>
      <c r="D959" t="s">
        <v>579</v>
      </c>
      <c r="E959" t="s">
        <v>340</v>
      </c>
      <c r="F959" t="s">
        <v>38</v>
      </c>
      <c r="G959" t="s">
        <v>34</v>
      </c>
      <c r="H959">
        <v>2</v>
      </c>
      <c r="I959" t="s">
        <v>42</v>
      </c>
      <c r="J959" t="s">
        <v>34</v>
      </c>
      <c r="K959" t="s">
        <v>433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28</v>
      </c>
      <c r="R959">
        <v>2</v>
      </c>
      <c r="S959">
        <f>SUM(Table2[[#This Row],[TotalMiles]:[Revenue]])</f>
        <v>14650</v>
      </c>
      <c r="T959" t="str">
        <f>IF(Table2[[#This Row],[Revenue]] &gt; 5000, "High Revenue", "")</f>
        <v>High Revenue</v>
      </c>
      <c r="U959" t="str">
        <f t="shared" si="14"/>
        <v>SALTLAB</v>
      </c>
    </row>
    <row r="960" spans="1:21">
      <c r="A960">
        <v>10959</v>
      </c>
      <c r="B960">
        <v>2</v>
      </c>
      <c r="C960">
        <v>3</v>
      </c>
      <c r="D960" t="s">
        <v>580</v>
      </c>
      <c r="E960" t="s">
        <v>91</v>
      </c>
      <c r="F960" t="s">
        <v>74</v>
      </c>
      <c r="G960" t="s">
        <v>24</v>
      </c>
      <c r="H960">
        <v>5</v>
      </c>
      <c r="I960" t="s">
        <v>107</v>
      </c>
      <c r="J960" t="s">
        <v>24</v>
      </c>
      <c r="K960" t="s">
        <v>205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71</v>
      </c>
      <c r="R960">
        <v>9</v>
      </c>
      <c r="S960">
        <f>SUM(Table2[[#This Row],[TotalMiles]:[Revenue]])</f>
        <v>523</v>
      </c>
      <c r="T960" t="str">
        <f>IF(Table2[[#This Row],[Revenue]] &gt; 5000, "High Revenue", "")</f>
        <v/>
      </c>
      <c r="U960" t="str">
        <f t="shared" si="14"/>
        <v>CONEHOTICE</v>
      </c>
    </row>
    <row r="961" spans="1:21">
      <c r="A961">
        <v>10960</v>
      </c>
      <c r="B961">
        <v>1</v>
      </c>
      <c r="C961">
        <v>5</v>
      </c>
      <c r="D961" t="s">
        <v>581</v>
      </c>
      <c r="E961" t="s">
        <v>125</v>
      </c>
      <c r="F961" t="s">
        <v>108</v>
      </c>
      <c r="G961" t="s">
        <v>109</v>
      </c>
      <c r="H961">
        <v>10</v>
      </c>
      <c r="I961" t="s">
        <v>88</v>
      </c>
      <c r="J961" t="s">
        <v>32</v>
      </c>
      <c r="K961" t="s">
        <v>161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71</v>
      </c>
      <c r="R961">
        <v>3</v>
      </c>
      <c r="S961">
        <f>SUM(Table2[[#This Row],[TotalMiles]:[Revenue]])</f>
        <v>17021</v>
      </c>
      <c r="T961" t="str">
        <f>IF(Table2[[#This Row],[Revenue]] &gt; 5000, "High Revenue", "")</f>
        <v>High Revenue</v>
      </c>
      <c r="U961" t="str">
        <f t="shared" si="14"/>
        <v>ITCANTRANS</v>
      </c>
    </row>
    <row r="962" spans="1:21">
      <c r="A962">
        <v>10961</v>
      </c>
      <c r="B962">
        <v>1</v>
      </c>
      <c r="C962">
        <v>2</v>
      </c>
      <c r="D962" t="s">
        <v>582</v>
      </c>
      <c r="E962" t="s">
        <v>224</v>
      </c>
      <c r="F962" t="s">
        <v>23</v>
      </c>
      <c r="G962" t="s">
        <v>24</v>
      </c>
      <c r="H962">
        <v>4</v>
      </c>
      <c r="I962" t="s">
        <v>25</v>
      </c>
      <c r="J962" t="s">
        <v>26</v>
      </c>
      <c r="K962" t="s">
        <v>626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28</v>
      </c>
      <c r="R962">
        <v>3</v>
      </c>
      <c r="S962">
        <f>SUM(Table2[[#This Row],[TotalMiles]:[Revenue]])</f>
        <v>9444</v>
      </c>
      <c r="T962" t="str">
        <f>IF(Table2[[#This Row],[Revenue]] &gt; 5000, "High Revenue", "")</f>
        <v/>
      </c>
      <c r="U962" t="str">
        <f t="shared" ref="U962:U1025" si="15">UPPER(D962)</f>
        <v>BLUE-TECH</v>
      </c>
    </row>
    <row r="963" spans="1:21">
      <c r="A963">
        <v>10962</v>
      </c>
      <c r="B963">
        <v>2</v>
      </c>
      <c r="C963">
        <v>3</v>
      </c>
      <c r="D963" t="s">
        <v>583</v>
      </c>
      <c r="E963" t="s">
        <v>617</v>
      </c>
      <c r="F963" t="s">
        <v>31</v>
      </c>
      <c r="G963" t="s">
        <v>32</v>
      </c>
      <c r="H963">
        <v>2</v>
      </c>
      <c r="I963" t="s">
        <v>33</v>
      </c>
      <c r="J963" t="s">
        <v>34</v>
      </c>
      <c r="K963" t="s">
        <v>158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28</v>
      </c>
      <c r="R963">
        <v>7</v>
      </c>
      <c r="S963">
        <f>SUM(Table2[[#This Row],[TotalMiles]:[Revenue]])</f>
        <v>7153</v>
      </c>
      <c r="T963" t="str">
        <f>IF(Table2[[#This Row],[Revenue]] &gt; 5000, "High Revenue", "")</f>
        <v/>
      </c>
      <c r="U963" t="str">
        <f t="shared" si="15"/>
        <v>UNAHIGH</v>
      </c>
    </row>
    <row r="964" spans="1:21">
      <c r="A964">
        <v>10963</v>
      </c>
      <c r="B964">
        <v>1</v>
      </c>
      <c r="C964">
        <v>1</v>
      </c>
      <c r="D964" t="s">
        <v>584</v>
      </c>
      <c r="E964" t="s">
        <v>627</v>
      </c>
      <c r="F964" t="s">
        <v>33</v>
      </c>
      <c r="G964" t="s">
        <v>34</v>
      </c>
      <c r="H964">
        <v>1</v>
      </c>
      <c r="I964" t="s">
        <v>38</v>
      </c>
      <c r="J964" t="s">
        <v>34</v>
      </c>
      <c r="K964" t="s">
        <v>288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28</v>
      </c>
      <c r="R964">
        <v>1</v>
      </c>
      <c r="S964">
        <f>SUM(Table2[[#This Row],[TotalMiles]:[Revenue]])</f>
        <v>7585</v>
      </c>
      <c r="T964" t="str">
        <f>IF(Table2[[#This Row],[Revenue]] &gt; 5000, "High Revenue", "")</f>
        <v>High Revenue</v>
      </c>
      <c r="U964" t="str">
        <f t="shared" si="15"/>
        <v>OPENZAP</v>
      </c>
    </row>
    <row r="965" spans="1:21">
      <c r="A965">
        <v>10964</v>
      </c>
      <c r="B965">
        <v>2</v>
      </c>
      <c r="C965">
        <v>3</v>
      </c>
      <c r="D965" t="s">
        <v>585</v>
      </c>
      <c r="E965" t="s">
        <v>368</v>
      </c>
      <c r="F965" t="s">
        <v>42</v>
      </c>
      <c r="G965" t="s">
        <v>34</v>
      </c>
      <c r="H965">
        <v>1</v>
      </c>
      <c r="I965" t="s">
        <v>43</v>
      </c>
      <c r="J965" t="s">
        <v>34</v>
      </c>
      <c r="K965" t="s">
        <v>447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28</v>
      </c>
      <c r="R965">
        <v>3</v>
      </c>
      <c r="S965">
        <f>SUM(Table2[[#This Row],[TotalMiles]:[Revenue]])</f>
        <v>17655</v>
      </c>
      <c r="T965" t="str">
        <f>IF(Table2[[#This Row],[Revenue]] &gt; 5000, "High Revenue", "")</f>
        <v>High Revenue</v>
      </c>
      <c r="U965" t="str">
        <f t="shared" si="15"/>
        <v>REDOZETAM</v>
      </c>
    </row>
    <row r="966" spans="1:21">
      <c r="A966">
        <v>10965</v>
      </c>
      <c r="B966">
        <v>2</v>
      </c>
      <c r="C966">
        <v>6</v>
      </c>
      <c r="D966" t="s">
        <v>587</v>
      </c>
      <c r="E966" t="s">
        <v>402</v>
      </c>
      <c r="F966" t="s">
        <v>46</v>
      </c>
      <c r="G966" t="s">
        <v>47</v>
      </c>
      <c r="H966">
        <v>4</v>
      </c>
      <c r="I966" t="s">
        <v>48</v>
      </c>
      <c r="J966" t="s">
        <v>34</v>
      </c>
      <c r="K966" t="s">
        <v>302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28</v>
      </c>
      <c r="R966">
        <v>5</v>
      </c>
      <c r="S966">
        <f>SUM(Table2[[#This Row],[TotalMiles]:[Revenue]])</f>
        <v>11202</v>
      </c>
      <c r="T966" t="str">
        <f>IF(Table2[[#This Row],[Revenue]] &gt; 5000, "High Revenue", "")</f>
        <v>High Revenue</v>
      </c>
      <c r="U966" t="str">
        <f t="shared" si="15"/>
        <v>CONERANRON</v>
      </c>
    </row>
    <row r="967" spans="1:21">
      <c r="A967">
        <v>10966</v>
      </c>
      <c r="B967">
        <v>1</v>
      </c>
      <c r="C967">
        <v>5</v>
      </c>
      <c r="D967" t="s">
        <v>588</v>
      </c>
      <c r="E967" t="s">
        <v>128</v>
      </c>
      <c r="F967" t="s">
        <v>48</v>
      </c>
      <c r="G967" t="s">
        <v>34</v>
      </c>
      <c r="H967">
        <v>2</v>
      </c>
      <c r="I967" t="s">
        <v>51</v>
      </c>
      <c r="J967" t="s">
        <v>34</v>
      </c>
      <c r="K967" t="s">
        <v>277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28</v>
      </c>
      <c r="R967">
        <v>2</v>
      </c>
      <c r="S967">
        <f>SUM(Table2[[#This Row],[TotalMiles]:[Revenue]])</f>
        <v>844</v>
      </c>
      <c r="T967" t="str">
        <f>IF(Table2[[#This Row],[Revenue]] &gt; 5000, "High Revenue", "")</f>
        <v/>
      </c>
      <c r="U967" t="str">
        <f t="shared" si="15"/>
        <v>ZEN-HOLDINGS</v>
      </c>
    </row>
    <row r="968" spans="1:21">
      <c r="A968">
        <v>10967</v>
      </c>
      <c r="B968">
        <v>1</v>
      </c>
      <c r="C968">
        <v>5</v>
      </c>
      <c r="D968" t="s">
        <v>589</v>
      </c>
      <c r="E968" t="s">
        <v>335</v>
      </c>
      <c r="F968" t="s">
        <v>55</v>
      </c>
      <c r="G968" t="s">
        <v>24</v>
      </c>
      <c r="H968">
        <v>4</v>
      </c>
      <c r="I968" t="s">
        <v>56</v>
      </c>
      <c r="J968" t="s">
        <v>47</v>
      </c>
      <c r="K968" t="s">
        <v>336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28</v>
      </c>
      <c r="R968">
        <v>6</v>
      </c>
      <c r="S968">
        <f>SUM(Table2[[#This Row],[TotalMiles]:[Revenue]])</f>
        <v>6386</v>
      </c>
      <c r="T968" t="str">
        <f>IF(Table2[[#This Row],[Revenue]] &gt; 5000, "High Revenue", "")</f>
        <v/>
      </c>
      <c r="U968" t="str">
        <f t="shared" si="15"/>
        <v>WAREBAM</v>
      </c>
    </row>
    <row r="969" spans="1:21">
      <c r="A969">
        <v>10968</v>
      </c>
      <c r="B969">
        <v>2</v>
      </c>
      <c r="C969">
        <v>5</v>
      </c>
      <c r="D969" t="s">
        <v>591</v>
      </c>
      <c r="E969" t="s">
        <v>256</v>
      </c>
      <c r="F969" t="s">
        <v>60</v>
      </c>
      <c r="G969" t="s">
        <v>47</v>
      </c>
      <c r="H969">
        <v>2</v>
      </c>
      <c r="I969" t="s">
        <v>31</v>
      </c>
      <c r="J969" t="s">
        <v>32</v>
      </c>
      <c r="K969" t="s">
        <v>54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28</v>
      </c>
      <c r="R969">
        <v>1</v>
      </c>
      <c r="S969">
        <f>SUM(Table2[[#This Row],[TotalMiles]:[Revenue]])</f>
        <v>10815</v>
      </c>
      <c r="T969" t="str">
        <f>IF(Table2[[#This Row],[Revenue]] &gt; 5000, "High Revenue", "")</f>
        <v/>
      </c>
      <c r="U969" t="str">
        <f t="shared" si="15"/>
        <v>ZATHLANE</v>
      </c>
    </row>
    <row r="970" spans="1:21">
      <c r="A970">
        <v>10969</v>
      </c>
      <c r="B970">
        <v>1</v>
      </c>
      <c r="C970">
        <v>3</v>
      </c>
      <c r="D970" t="s">
        <v>592</v>
      </c>
      <c r="E970" t="s">
        <v>135</v>
      </c>
      <c r="F970" t="s">
        <v>64</v>
      </c>
      <c r="G970" t="s">
        <v>34</v>
      </c>
      <c r="H970">
        <v>2</v>
      </c>
      <c r="I970" t="s">
        <v>65</v>
      </c>
      <c r="J970" t="s">
        <v>32</v>
      </c>
      <c r="K970" t="s">
        <v>135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28</v>
      </c>
      <c r="R970">
        <v>6</v>
      </c>
      <c r="S970">
        <f>SUM(Table2[[#This Row],[TotalMiles]:[Revenue]])</f>
        <v>7927</v>
      </c>
      <c r="T970" t="str">
        <f>IF(Table2[[#This Row],[Revenue]] &gt; 5000, "High Revenue", "")</f>
        <v/>
      </c>
      <c r="U970" t="str">
        <f t="shared" si="15"/>
        <v>HAYHOLDING</v>
      </c>
    </row>
    <row r="971" spans="1:21">
      <c r="A971">
        <v>10970</v>
      </c>
      <c r="B971">
        <v>2</v>
      </c>
      <c r="C971">
        <v>3</v>
      </c>
      <c r="D971" t="s">
        <v>593</v>
      </c>
      <c r="E971" t="s">
        <v>52</v>
      </c>
      <c r="F971" t="s">
        <v>56</v>
      </c>
      <c r="G971" t="s">
        <v>47</v>
      </c>
      <c r="H971">
        <v>5</v>
      </c>
      <c r="I971" t="s">
        <v>69</v>
      </c>
      <c r="J971" t="s">
        <v>24</v>
      </c>
      <c r="K971" t="s">
        <v>609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71</v>
      </c>
      <c r="R971">
        <v>6</v>
      </c>
      <c r="S971">
        <f>SUM(Table2[[#This Row],[TotalMiles]:[Revenue]])</f>
        <v>12779</v>
      </c>
      <c r="T971" t="str">
        <f>IF(Table2[[#This Row],[Revenue]] &gt; 5000, "High Revenue", "")</f>
        <v>High Revenue</v>
      </c>
      <c r="U971" t="str">
        <f t="shared" si="15"/>
        <v>FINLUX</v>
      </c>
    </row>
    <row r="972" spans="1:21">
      <c r="A972">
        <v>10971</v>
      </c>
      <c r="B972">
        <v>1</v>
      </c>
      <c r="C972">
        <v>4</v>
      </c>
      <c r="D972" t="s">
        <v>594</v>
      </c>
      <c r="E972" t="s">
        <v>144</v>
      </c>
      <c r="F972" t="s">
        <v>65</v>
      </c>
      <c r="G972" t="s">
        <v>32</v>
      </c>
      <c r="H972">
        <v>7</v>
      </c>
      <c r="I972" t="s">
        <v>74</v>
      </c>
      <c r="J972" t="s">
        <v>24</v>
      </c>
      <c r="K972" t="s">
        <v>145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71</v>
      </c>
      <c r="R972">
        <v>10</v>
      </c>
      <c r="S972">
        <f>SUM(Table2[[#This Row],[TotalMiles]:[Revenue]])</f>
        <v>9227</v>
      </c>
      <c r="T972" t="str">
        <f>IF(Table2[[#This Row],[Revenue]] &gt; 5000, "High Revenue", "")</f>
        <v/>
      </c>
      <c r="U972" t="str">
        <f t="shared" si="15"/>
        <v>ZAMLANE</v>
      </c>
    </row>
    <row r="973" spans="1:21">
      <c r="A973">
        <v>10972</v>
      </c>
      <c r="B973">
        <v>1</v>
      </c>
      <c r="C973">
        <v>3</v>
      </c>
      <c r="D973" t="s">
        <v>595</v>
      </c>
      <c r="E973" t="s">
        <v>166</v>
      </c>
      <c r="F973" t="s">
        <v>78</v>
      </c>
      <c r="G973" t="s">
        <v>32</v>
      </c>
      <c r="H973">
        <v>7</v>
      </c>
      <c r="I973" t="s">
        <v>64</v>
      </c>
      <c r="J973" t="s">
        <v>34</v>
      </c>
      <c r="K973" t="s">
        <v>294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71</v>
      </c>
      <c r="R973">
        <v>9</v>
      </c>
      <c r="S973">
        <f>SUM(Table2[[#This Row],[TotalMiles]:[Revenue]])</f>
        <v>17083</v>
      </c>
      <c r="T973" t="str">
        <f>IF(Table2[[#This Row],[Revenue]] &gt; 5000, "High Revenue", "")</f>
        <v>High Revenue</v>
      </c>
      <c r="U973" t="str">
        <f t="shared" si="15"/>
        <v>VIACANE</v>
      </c>
    </row>
    <row r="974" spans="1:21">
      <c r="A974">
        <v>10973</v>
      </c>
      <c r="B974">
        <v>1</v>
      </c>
      <c r="C974">
        <v>5</v>
      </c>
      <c r="D974" t="s">
        <v>596</v>
      </c>
      <c r="E974" t="s">
        <v>203</v>
      </c>
      <c r="F974" t="s">
        <v>51</v>
      </c>
      <c r="G974" t="s">
        <v>34</v>
      </c>
      <c r="H974">
        <v>8</v>
      </c>
      <c r="I974" t="s">
        <v>46</v>
      </c>
      <c r="J974" t="s">
        <v>47</v>
      </c>
      <c r="K974" t="s">
        <v>273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71</v>
      </c>
      <c r="R974">
        <v>5</v>
      </c>
      <c r="S974">
        <f>SUM(Table2[[#This Row],[TotalMiles]:[Revenue]])</f>
        <v>5405</v>
      </c>
      <c r="T974" t="str">
        <f>IF(Table2[[#This Row],[Revenue]] &gt; 5000, "High Revenue", "")</f>
        <v/>
      </c>
      <c r="U974" t="str">
        <f t="shared" si="15"/>
        <v>GOGOKEYING</v>
      </c>
    </row>
    <row r="975" spans="1:21">
      <c r="A975">
        <v>10974</v>
      </c>
      <c r="B975">
        <v>1</v>
      </c>
      <c r="C975">
        <v>2</v>
      </c>
      <c r="D975" t="s">
        <v>597</v>
      </c>
      <c r="E975" t="s">
        <v>612</v>
      </c>
      <c r="F975" t="s">
        <v>43</v>
      </c>
      <c r="G975" t="s">
        <v>34</v>
      </c>
      <c r="H975">
        <v>9</v>
      </c>
      <c r="I975" t="s">
        <v>78</v>
      </c>
      <c r="J975" t="s">
        <v>32</v>
      </c>
      <c r="K975" t="s">
        <v>85</v>
      </c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71</v>
      </c>
      <c r="R975">
        <v>1</v>
      </c>
      <c r="S975">
        <f>SUM(Table2[[#This Row],[TotalMiles]:[Revenue]])</f>
        <v>1271</v>
      </c>
      <c r="T975" t="str">
        <f>IF(Table2[[#This Row],[Revenue]] &gt; 5000, "High Revenue", "")</f>
        <v/>
      </c>
      <c r="U975" t="str">
        <f t="shared" si="15"/>
        <v>TINRON</v>
      </c>
    </row>
    <row r="976" spans="1:21">
      <c r="A976">
        <v>10975</v>
      </c>
      <c r="B976">
        <v>1</v>
      </c>
      <c r="C976">
        <v>6</v>
      </c>
      <c r="D976" t="s">
        <v>598</v>
      </c>
      <c r="E976" t="s">
        <v>135</v>
      </c>
      <c r="F976" t="s">
        <v>88</v>
      </c>
      <c r="G976" t="s">
        <v>32</v>
      </c>
      <c r="H976">
        <v>1</v>
      </c>
      <c r="I976" t="s">
        <v>23</v>
      </c>
      <c r="J976" t="s">
        <v>24</v>
      </c>
      <c r="K976" t="s">
        <v>209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89</v>
      </c>
      <c r="R976">
        <v>3</v>
      </c>
      <c r="S976">
        <f>SUM(Table2[[#This Row],[TotalMiles]:[Revenue]])</f>
        <v>1903</v>
      </c>
      <c r="T976" t="str">
        <f>IF(Table2[[#This Row],[Revenue]] &gt; 5000, "High Revenue", "")</f>
        <v/>
      </c>
      <c r="U976" t="str">
        <f t="shared" si="15"/>
        <v>CANACE</v>
      </c>
    </row>
    <row r="977" spans="1:21">
      <c r="A977">
        <v>10976</v>
      </c>
      <c r="B977">
        <v>1</v>
      </c>
      <c r="C977">
        <v>1</v>
      </c>
      <c r="D977" t="s">
        <v>599</v>
      </c>
      <c r="E977" t="s">
        <v>41</v>
      </c>
      <c r="F977" t="s">
        <v>92</v>
      </c>
      <c r="G977" t="s">
        <v>26</v>
      </c>
      <c r="H977">
        <v>2</v>
      </c>
      <c r="I977" t="s">
        <v>60</v>
      </c>
      <c r="J977" t="s">
        <v>47</v>
      </c>
      <c r="K977" t="s">
        <v>142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28</v>
      </c>
      <c r="R977">
        <v>1</v>
      </c>
      <c r="S977">
        <f>SUM(Table2[[#This Row],[TotalMiles]:[Revenue]])</f>
        <v>11877</v>
      </c>
      <c r="T977" t="str">
        <f>IF(Table2[[#This Row],[Revenue]] &gt; 5000, "High Revenue", "")</f>
        <v>High Revenue</v>
      </c>
      <c r="U977" t="str">
        <f t="shared" si="15"/>
        <v>DONWARE</v>
      </c>
    </row>
    <row r="978" spans="1:21">
      <c r="A978">
        <v>10977</v>
      </c>
      <c r="B978">
        <v>1</v>
      </c>
      <c r="C978">
        <v>2</v>
      </c>
      <c r="D978" t="s">
        <v>601</v>
      </c>
      <c r="E978" t="s">
        <v>299</v>
      </c>
      <c r="F978" t="s">
        <v>96</v>
      </c>
      <c r="G978" t="s">
        <v>26</v>
      </c>
      <c r="H978">
        <v>1</v>
      </c>
      <c r="I978" t="s">
        <v>97</v>
      </c>
      <c r="J978" t="s">
        <v>34</v>
      </c>
      <c r="K978" t="s">
        <v>128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28</v>
      </c>
      <c r="R978">
        <v>7</v>
      </c>
      <c r="S978">
        <f>SUM(Table2[[#This Row],[TotalMiles]:[Revenue]])</f>
        <v>13742</v>
      </c>
      <c r="T978" t="str">
        <f>IF(Table2[[#This Row],[Revenue]] &gt; 5000, "High Revenue", "")</f>
        <v>High Revenue</v>
      </c>
      <c r="U978" t="str">
        <f t="shared" si="15"/>
        <v>LINETONE</v>
      </c>
    </row>
    <row r="979" spans="1:21">
      <c r="A979">
        <v>10978</v>
      </c>
      <c r="B979">
        <v>1</v>
      </c>
      <c r="C979">
        <v>2</v>
      </c>
      <c r="D979" t="s">
        <v>602</v>
      </c>
      <c r="E979" t="s">
        <v>277</v>
      </c>
      <c r="F979" t="s">
        <v>25</v>
      </c>
      <c r="G979" t="s">
        <v>26</v>
      </c>
      <c r="H979">
        <v>3</v>
      </c>
      <c r="I979" t="s">
        <v>55</v>
      </c>
      <c r="J979" t="s">
        <v>24</v>
      </c>
      <c r="K979" t="s">
        <v>132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28</v>
      </c>
      <c r="R979">
        <v>8</v>
      </c>
      <c r="S979">
        <f>SUM(Table2[[#This Row],[TotalMiles]:[Revenue]])</f>
        <v>2605</v>
      </c>
      <c r="T979" t="str">
        <f>IF(Table2[[#This Row],[Revenue]] &gt; 5000, "High Revenue", "")</f>
        <v/>
      </c>
      <c r="U979" t="str">
        <f t="shared" si="15"/>
        <v>TANTECHI</v>
      </c>
    </row>
    <row r="980" spans="1:21">
      <c r="A980">
        <v>10979</v>
      </c>
      <c r="B980">
        <v>2</v>
      </c>
      <c r="C980">
        <v>3</v>
      </c>
      <c r="D980" t="s">
        <v>603</v>
      </c>
      <c r="E980" t="s">
        <v>230</v>
      </c>
      <c r="F980" t="s">
        <v>69</v>
      </c>
      <c r="G980" t="s">
        <v>24</v>
      </c>
      <c r="H980">
        <v>5</v>
      </c>
      <c r="I980" t="s">
        <v>96</v>
      </c>
      <c r="J980" t="s">
        <v>26</v>
      </c>
      <c r="K980" t="s">
        <v>227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71</v>
      </c>
      <c r="R980">
        <v>3</v>
      </c>
      <c r="S980">
        <f>SUM(Table2[[#This Row],[TotalMiles]:[Revenue]])</f>
        <v>12380</v>
      </c>
      <c r="T980" t="str">
        <f>IF(Table2[[#This Row],[Revenue]] &gt; 5000, "High Revenue", "")</f>
        <v>High Revenue</v>
      </c>
      <c r="U980" t="str">
        <f t="shared" si="15"/>
        <v>GOLDENTECHI</v>
      </c>
    </row>
    <row r="981" spans="1:21">
      <c r="A981">
        <v>10980</v>
      </c>
      <c r="B981">
        <v>1</v>
      </c>
      <c r="C981">
        <v>2</v>
      </c>
      <c r="D981" t="s">
        <v>604</v>
      </c>
      <c r="E981" t="s">
        <v>232</v>
      </c>
      <c r="F981" t="s">
        <v>107</v>
      </c>
      <c r="G981" t="s">
        <v>24</v>
      </c>
      <c r="H981">
        <v>6</v>
      </c>
      <c r="I981" t="s">
        <v>108</v>
      </c>
      <c r="J981" t="s">
        <v>109</v>
      </c>
      <c r="K981" t="s">
        <v>169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71</v>
      </c>
      <c r="R981">
        <v>5</v>
      </c>
      <c r="S981">
        <f>SUM(Table2[[#This Row],[TotalMiles]:[Revenue]])</f>
        <v>16059</v>
      </c>
      <c r="T981" t="str">
        <f>IF(Table2[[#This Row],[Revenue]] &gt; 5000, "High Revenue", "")</f>
        <v>High Revenue</v>
      </c>
      <c r="U981" t="str">
        <f t="shared" si="15"/>
        <v>ISELECTRICS</v>
      </c>
    </row>
    <row r="982" spans="1:21">
      <c r="A982">
        <v>10981</v>
      </c>
      <c r="B982">
        <v>1</v>
      </c>
      <c r="C982">
        <v>4</v>
      </c>
      <c r="D982" t="s">
        <v>605</v>
      </c>
      <c r="E982" t="s">
        <v>214</v>
      </c>
      <c r="F982" t="s">
        <v>97</v>
      </c>
      <c r="G982" t="s">
        <v>34</v>
      </c>
      <c r="H982">
        <v>4</v>
      </c>
      <c r="I982" t="s">
        <v>92</v>
      </c>
      <c r="J982" t="s">
        <v>26</v>
      </c>
      <c r="K982" t="s">
        <v>145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28</v>
      </c>
      <c r="R982">
        <v>3</v>
      </c>
      <c r="S982">
        <f>SUM(Table2[[#This Row],[TotalMiles]:[Revenue]])</f>
        <v>9705</v>
      </c>
      <c r="T982" t="str">
        <f>IF(Table2[[#This Row],[Revenue]] &gt; 5000, "High Revenue", "")</f>
        <v/>
      </c>
      <c r="U982" t="str">
        <f t="shared" si="15"/>
        <v>KINICE</v>
      </c>
    </row>
    <row r="983" spans="1:21">
      <c r="A983">
        <v>10982</v>
      </c>
      <c r="B983">
        <v>2</v>
      </c>
      <c r="C983">
        <v>1</v>
      </c>
      <c r="D983" t="s">
        <v>606</v>
      </c>
      <c r="E983" t="s">
        <v>611</v>
      </c>
      <c r="F983" t="s">
        <v>38</v>
      </c>
      <c r="G983" t="s">
        <v>34</v>
      </c>
      <c r="H983">
        <v>4</v>
      </c>
      <c r="I983" t="s">
        <v>42</v>
      </c>
      <c r="J983" t="s">
        <v>34</v>
      </c>
      <c r="K983" t="s">
        <v>617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28</v>
      </c>
      <c r="R983">
        <v>8</v>
      </c>
      <c r="S983">
        <f>SUM(Table2[[#This Row],[TotalMiles]:[Revenue]])</f>
        <v>16993</v>
      </c>
      <c r="T983" t="str">
        <f>IF(Table2[[#This Row],[Revenue]] &gt; 5000, "High Revenue", "")</f>
        <v>High Revenue</v>
      </c>
      <c r="U983" t="str">
        <f t="shared" si="15"/>
        <v>BAMGEOHIGH</v>
      </c>
    </row>
    <row r="984" spans="1:21">
      <c r="A984">
        <v>10983</v>
      </c>
      <c r="B984">
        <v>2</v>
      </c>
      <c r="C984">
        <v>6</v>
      </c>
      <c r="D984" t="s">
        <v>607</v>
      </c>
      <c r="E984" t="s">
        <v>267</v>
      </c>
      <c r="F984" t="s">
        <v>74</v>
      </c>
      <c r="G984" t="s">
        <v>24</v>
      </c>
      <c r="H984">
        <v>1</v>
      </c>
      <c r="I984" t="s">
        <v>107</v>
      </c>
      <c r="J984" t="s">
        <v>24</v>
      </c>
      <c r="K984" t="s">
        <v>618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28</v>
      </c>
      <c r="R984">
        <v>9</v>
      </c>
      <c r="S984">
        <f>SUM(Table2[[#This Row],[TotalMiles]:[Revenue]])</f>
        <v>13723</v>
      </c>
      <c r="T984" t="str">
        <f>IF(Table2[[#This Row],[Revenue]] &gt; 5000, "High Revenue", "")</f>
        <v>High Revenue</v>
      </c>
      <c r="U984" t="str">
        <f t="shared" si="15"/>
        <v>FUNFINTECH</v>
      </c>
    </row>
    <row r="985" spans="1:21">
      <c r="A985">
        <v>10984</v>
      </c>
      <c r="B985">
        <v>1</v>
      </c>
      <c r="C985">
        <v>4</v>
      </c>
      <c r="D985" t="s">
        <v>608</v>
      </c>
      <c r="E985" t="s">
        <v>312</v>
      </c>
      <c r="F985" t="s">
        <v>108</v>
      </c>
      <c r="G985" t="s">
        <v>109</v>
      </c>
      <c r="H985">
        <v>3</v>
      </c>
      <c r="I985" t="s">
        <v>88</v>
      </c>
      <c r="J985" t="s">
        <v>32</v>
      </c>
      <c r="K985" t="s">
        <v>167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28</v>
      </c>
      <c r="R985">
        <v>5</v>
      </c>
      <c r="S985">
        <f>SUM(Table2[[#This Row],[TotalMiles]:[Revenue]])</f>
        <v>5449</v>
      </c>
      <c r="T985" t="str">
        <f>IF(Table2[[#This Row],[Revenue]] &gt; 5000, "High Revenue", "")</f>
        <v/>
      </c>
      <c r="U985" t="str">
        <f t="shared" si="15"/>
        <v>LATCORE</v>
      </c>
    </row>
    <row r="986" spans="1:21">
      <c r="A986">
        <v>10985</v>
      </c>
      <c r="B986">
        <v>2</v>
      </c>
      <c r="C986">
        <v>5</v>
      </c>
      <c r="D986" t="s">
        <v>21</v>
      </c>
      <c r="E986" t="s">
        <v>533</v>
      </c>
      <c r="F986" t="s">
        <v>23</v>
      </c>
      <c r="G986" t="s">
        <v>24</v>
      </c>
      <c r="H986">
        <v>4</v>
      </c>
      <c r="I986" t="s">
        <v>25</v>
      </c>
      <c r="J986" t="s">
        <v>26</v>
      </c>
      <c r="K986" t="s">
        <v>534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28</v>
      </c>
      <c r="R986">
        <v>4</v>
      </c>
      <c r="S986">
        <f>SUM(Table2[[#This Row],[TotalMiles]:[Revenue]])</f>
        <v>4456</v>
      </c>
      <c r="T986" t="str">
        <f>IF(Table2[[#This Row],[Revenue]] &gt; 5000, "High Revenue", "")</f>
        <v/>
      </c>
      <c r="U986" t="str">
        <f t="shared" si="15"/>
        <v>REDDOIT</v>
      </c>
    </row>
    <row r="987" spans="1:21">
      <c r="A987">
        <v>10986</v>
      </c>
      <c r="B987">
        <v>2</v>
      </c>
      <c r="C987">
        <v>4</v>
      </c>
      <c r="D987" t="s">
        <v>29</v>
      </c>
      <c r="E987" t="s">
        <v>45</v>
      </c>
      <c r="F987" t="s">
        <v>31</v>
      </c>
      <c r="G987" t="s">
        <v>32</v>
      </c>
      <c r="H987">
        <v>1</v>
      </c>
      <c r="I987" t="s">
        <v>33</v>
      </c>
      <c r="J987" t="s">
        <v>34</v>
      </c>
      <c r="K987" t="s">
        <v>30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28</v>
      </c>
      <c r="R987">
        <v>6</v>
      </c>
      <c r="S987">
        <f>SUM(Table2[[#This Row],[TotalMiles]:[Revenue]])</f>
        <v>15650</v>
      </c>
      <c r="T987" t="str">
        <f>IF(Table2[[#This Row],[Revenue]] &gt; 5000, "High Revenue", "")</f>
        <v>High Revenue</v>
      </c>
      <c r="U987" t="str">
        <f t="shared" si="15"/>
        <v>PLUSTAX</v>
      </c>
    </row>
    <row r="988" spans="1:21">
      <c r="A988">
        <v>10987</v>
      </c>
      <c r="B988">
        <v>1</v>
      </c>
      <c r="C988">
        <v>1</v>
      </c>
      <c r="D988" t="s">
        <v>36</v>
      </c>
      <c r="E988" t="s">
        <v>256</v>
      </c>
      <c r="F988" t="s">
        <v>33</v>
      </c>
      <c r="G988" t="s">
        <v>34</v>
      </c>
      <c r="H988">
        <v>3</v>
      </c>
      <c r="I988" t="s">
        <v>38</v>
      </c>
      <c r="J988" t="s">
        <v>34</v>
      </c>
      <c r="K988" t="s">
        <v>124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28</v>
      </c>
      <c r="R988">
        <v>7</v>
      </c>
      <c r="S988">
        <f>SUM(Table2[[#This Row],[TotalMiles]:[Revenue]])</f>
        <v>7437</v>
      </c>
      <c r="T988" t="str">
        <f>IF(Table2[[#This Row],[Revenue]] &gt; 5000, "High Revenue", "")</f>
        <v>High Revenue</v>
      </c>
      <c r="U988" t="str">
        <f t="shared" si="15"/>
        <v>BAMITY</v>
      </c>
    </row>
    <row r="989" spans="1:21">
      <c r="A989">
        <v>10988</v>
      </c>
      <c r="B989">
        <v>1</v>
      </c>
      <c r="C989">
        <v>6</v>
      </c>
      <c r="D989" t="s">
        <v>40</v>
      </c>
      <c r="E989" t="s">
        <v>159</v>
      </c>
      <c r="F989" t="s">
        <v>42</v>
      </c>
      <c r="G989" t="s">
        <v>34</v>
      </c>
      <c r="H989">
        <v>1</v>
      </c>
      <c r="I989" t="s">
        <v>43</v>
      </c>
      <c r="J989" t="s">
        <v>34</v>
      </c>
      <c r="K989" t="s">
        <v>429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28</v>
      </c>
      <c r="R989">
        <v>6</v>
      </c>
      <c r="S989">
        <f>SUM(Table2[[#This Row],[TotalMiles]:[Revenue]])</f>
        <v>1010</v>
      </c>
      <c r="T989" t="str">
        <f>IF(Table2[[#This Row],[Revenue]] &gt; 5000, "High Revenue", "")</f>
        <v/>
      </c>
      <c r="U989" t="str">
        <f t="shared" si="15"/>
        <v>QUOTELANE</v>
      </c>
    </row>
    <row r="990" spans="1:21">
      <c r="A990">
        <v>10989</v>
      </c>
      <c r="B990">
        <v>2</v>
      </c>
      <c r="C990">
        <v>3</v>
      </c>
      <c r="D990" t="s">
        <v>44</v>
      </c>
      <c r="E990" t="s">
        <v>106</v>
      </c>
      <c r="F990" t="s">
        <v>46</v>
      </c>
      <c r="G990" t="s">
        <v>47</v>
      </c>
      <c r="H990">
        <v>1</v>
      </c>
      <c r="I990" t="s">
        <v>48</v>
      </c>
      <c r="J990" t="s">
        <v>34</v>
      </c>
      <c r="K990" t="s">
        <v>106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28</v>
      </c>
      <c r="R990">
        <v>6</v>
      </c>
      <c r="S990">
        <f>SUM(Table2[[#This Row],[TotalMiles]:[Revenue]])</f>
        <v>4806</v>
      </c>
      <c r="T990" t="str">
        <f>IF(Table2[[#This Row],[Revenue]] &gt; 5000, "High Revenue", "")</f>
        <v/>
      </c>
      <c r="U990" t="str">
        <f t="shared" si="15"/>
        <v>VIATOM</v>
      </c>
    </row>
    <row r="991" spans="1:21">
      <c r="A991">
        <v>10990</v>
      </c>
      <c r="B991">
        <v>2</v>
      </c>
      <c r="C991">
        <v>5</v>
      </c>
      <c r="D991" t="s">
        <v>49</v>
      </c>
      <c r="E991" t="s">
        <v>200</v>
      </c>
      <c r="F991" t="s">
        <v>48</v>
      </c>
      <c r="G991" t="s">
        <v>34</v>
      </c>
      <c r="H991">
        <v>10</v>
      </c>
      <c r="I991" t="s">
        <v>51</v>
      </c>
      <c r="J991" t="s">
        <v>34</v>
      </c>
      <c r="K991" t="s">
        <v>234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71</v>
      </c>
      <c r="R991">
        <v>1</v>
      </c>
      <c r="S991">
        <f>SUM(Table2[[#This Row],[TotalMiles]:[Revenue]])</f>
        <v>13617</v>
      </c>
      <c r="T991" t="str">
        <f>IF(Table2[[#This Row],[Revenue]] &gt; 5000, "High Revenue", "")</f>
        <v>High Revenue</v>
      </c>
      <c r="U991" t="str">
        <f t="shared" si="15"/>
        <v>SILVERFASE</v>
      </c>
    </row>
    <row r="992" spans="1:21">
      <c r="A992">
        <v>10991</v>
      </c>
      <c r="B992">
        <v>2</v>
      </c>
      <c r="C992">
        <v>2</v>
      </c>
      <c r="D992" t="s">
        <v>53</v>
      </c>
      <c r="E992" t="s">
        <v>281</v>
      </c>
      <c r="F992" t="s">
        <v>55</v>
      </c>
      <c r="G992" t="s">
        <v>24</v>
      </c>
      <c r="H992">
        <v>6</v>
      </c>
      <c r="I992" t="s">
        <v>56</v>
      </c>
      <c r="J992" t="s">
        <v>47</v>
      </c>
      <c r="K992" t="s">
        <v>179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71</v>
      </c>
      <c r="R992">
        <v>2</v>
      </c>
      <c r="S992">
        <f>SUM(Table2[[#This Row],[TotalMiles]:[Revenue]])</f>
        <v>11448</v>
      </c>
      <c r="T992" t="str">
        <f>IF(Table2[[#This Row],[Revenue]] &gt; 5000, "High Revenue", "")</f>
        <v>High Revenue</v>
      </c>
      <c r="U992" t="str">
        <f t="shared" si="15"/>
        <v>O-JOB</v>
      </c>
    </row>
    <row r="993" spans="1:21">
      <c r="A993">
        <v>10992</v>
      </c>
      <c r="B993">
        <v>1</v>
      </c>
      <c r="C993">
        <v>6</v>
      </c>
      <c r="D993" t="s">
        <v>58</v>
      </c>
      <c r="E993" t="s">
        <v>294</v>
      </c>
      <c r="F993" t="s">
        <v>60</v>
      </c>
      <c r="G993" t="s">
        <v>47</v>
      </c>
      <c r="H993">
        <v>6</v>
      </c>
      <c r="I993" t="s">
        <v>31</v>
      </c>
      <c r="J993" t="s">
        <v>32</v>
      </c>
      <c r="K993" t="s">
        <v>336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71</v>
      </c>
      <c r="R993">
        <v>7</v>
      </c>
      <c r="S993">
        <f>SUM(Table2[[#This Row],[TotalMiles]:[Revenue]])</f>
        <v>7979</v>
      </c>
      <c r="T993" t="str">
        <f>IF(Table2[[#This Row],[Revenue]] &gt; 5000, "High Revenue", "")</f>
        <v/>
      </c>
      <c r="U993" t="str">
        <f t="shared" si="15"/>
        <v>HOWTAXON</v>
      </c>
    </row>
    <row r="994" spans="1:21">
      <c r="A994">
        <v>10993</v>
      </c>
      <c r="B994">
        <v>2</v>
      </c>
      <c r="C994">
        <v>6</v>
      </c>
      <c r="D994" t="s">
        <v>62</v>
      </c>
      <c r="E994" t="s">
        <v>370</v>
      </c>
      <c r="F994" t="s">
        <v>64</v>
      </c>
      <c r="G994" t="s">
        <v>34</v>
      </c>
      <c r="H994">
        <v>8</v>
      </c>
      <c r="I994" t="s">
        <v>65</v>
      </c>
      <c r="J994" t="s">
        <v>32</v>
      </c>
      <c r="K994" t="s">
        <v>440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71</v>
      </c>
      <c r="R994">
        <v>5</v>
      </c>
      <c r="S994">
        <f>SUM(Table2[[#This Row],[TotalMiles]:[Revenue]])</f>
        <v>4815</v>
      </c>
      <c r="T994" t="str">
        <f>IF(Table2[[#This Row],[Revenue]] &gt; 5000, "High Revenue", "")</f>
        <v/>
      </c>
      <c r="U994" t="str">
        <f t="shared" si="15"/>
        <v>XX-WAY</v>
      </c>
    </row>
    <row r="995" spans="1:21">
      <c r="A995">
        <v>10994</v>
      </c>
      <c r="B995">
        <v>2</v>
      </c>
      <c r="C995">
        <v>4</v>
      </c>
      <c r="D995" t="s">
        <v>67</v>
      </c>
      <c r="E995" t="s">
        <v>416</v>
      </c>
      <c r="F995" t="s">
        <v>56</v>
      </c>
      <c r="G995" t="s">
        <v>47</v>
      </c>
      <c r="H995">
        <v>7</v>
      </c>
      <c r="I995" t="s">
        <v>69</v>
      </c>
      <c r="J995" t="s">
        <v>24</v>
      </c>
      <c r="K995" t="s">
        <v>85</v>
      </c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71</v>
      </c>
      <c r="R995">
        <v>5</v>
      </c>
      <c r="S995">
        <f>SUM(Table2[[#This Row],[TotalMiles]:[Revenue]])</f>
        <v>3713</v>
      </c>
      <c r="T995" t="str">
        <f>IF(Table2[[#This Row],[Revenue]] &gt; 5000, "High Revenue", "")</f>
        <v/>
      </c>
      <c r="U995" t="str">
        <f t="shared" si="15"/>
        <v>SAN-PLEX</v>
      </c>
    </row>
    <row r="996" spans="1:21">
      <c r="A996">
        <v>10995</v>
      </c>
      <c r="B996">
        <v>2</v>
      </c>
      <c r="C996">
        <v>6</v>
      </c>
      <c r="D996" t="s">
        <v>72</v>
      </c>
      <c r="E996" t="s">
        <v>293</v>
      </c>
      <c r="F996" t="s">
        <v>65</v>
      </c>
      <c r="G996" t="s">
        <v>32</v>
      </c>
      <c r="H996">
        <v>1</v>
      </c>
      <c r="I996" t="s">
        <v>74</v>
      </c>
      <c r="J996" t="s">
        <v>24</v>
      </c>
      <c r="K996" t="s">
        <v>271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89</v>
      </c>
      <c r="R996">
        <v>4</v>
      </c>
      <c r="S996">
        <f>SUM(Table2[[#This Row],[TotalMiles]:[Revenue]])</f>
        <v>9143</v>
      </c>
      <c r="T996" t="str">
        <f>IF(Table2[[#This Row],[Revenue]] &gt; 5000, "High Revenue", "")</f>
        <v/>
      </c>
      <c r="U996" t="str">
        <f t="shared" si="15"/>
        <v>DENTOCITY</v>
      </c>
    </row>
    <row r="997" spans="1:21">
      <c r="A997">
        <v>10996</v>
      </c>
      <c r="B997">
        <v>1</v>
      </c>
      <c r="C997">
        <v>6</v>
      </c>
      <c r="D997" t="s">
        <v>76</v>
      </c>
      <c r="E997" t="s">
        <v>214</v>
      </c>
      <c r="F997" t="s">
        <v>78</v>
      </c>
      <c r="G997" t="s">
        <v>32</v>
      </c>
      <c r="H997">
        <v>4</v>
      </c>
      <c r="I997" t="s">
        <v>64</v>
      </c>
      <c r="J997" t="s">
        <v>34</v>
      </c>
      <c r="K997" t="s">
        <v>310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28</v>
      </c>
      <c r="R997">
        <v>8</v>
      </c>
      <c r="S997">
        <f>SUM(Table2[[#This Row],[TotalMiles]:[Revenue]])</f>
        <v>13488</v>
      </c>
      <c r="T997" t="str">
        <f>IF(Table2[[#This Row],[Revenue]] &gt; 5000, "High Revenue", "")</f>
        <v>High Revenue</v>
      </c>
      <c r="U997" t="str">
        <f t="shared" si="15"/>
        <v>INDI-DOX</v>
      </c>
    </row>
    <row r="998" spans="1:21">
      <c r="A998">
        <v>10997</v>
      </c>
      <c r="B998">
        <v>2</v>
      </c>
      <c r="C998">
        <v>2</v>
      </c>
      <c r="D998" t="s">
        <v>80</v>
      </c>
      <c r="E998" t="s">
        <v>433</v>
      </c>
      <c r="F998" t="s">
        <v>51</v>
      </c>
      <c r="G998" t="s">
        <v>34</v>
      </c>
      <c r="H998">
        <v>3</v>
      </c>
      <c r="I998" t="s">
        <v>46</v>
      </c>
      <c r="J998" t="s">
        <v>47</v>
      </c>
      <c r="K998" t="s">
        <v>456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28</v>
      </c>
      <c r="R998">
        <v>1</v>
      </c>
      <c r="S998">
        <f>SUM(Table2[[#This Row],[TotalMiles]:[Revenue]])</f>
        <v>3644</v>
      </c>
      <c r="T998" t="str">
        <f>IF(Table2[[#This Row],[Revenue]] &gt; 5000, "High Revenue", "")</f>
        <v/>
      </c>
      <c r="U998" t="str">
        <f t="shared" si="15"/>
        <v>DAMDEXON</v>
      </c>
    </row>
    <row r="999" spans="1:21">
      <c r="A999">
        <v>10998</v>
      </c>
      <c r="B999">
        <v>2</v>
      </c>
      <c r="C999">
        <v>3</v>
      </c>
      <c r="D999" t="s">
        <v>83</v>
      </c>
      <c r="E999" t="s">
        <v>73</v>
      </c>
      <c r="F999" t="s">
        <v>43</v>
      </c>
      <c r="G999" t="s">
        <v>34</v>
      </c>
      <c r="H999">
        <v>4</v>
      </c>
      <c r="I999" t="s">
        <v>78</v>
      </c>
      <c r="J999" t="s">
        <v>32</v>
      </c>
      <c r="K999" t="s">
        <v>260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28</v>
      </c>
      <c r="R999">
        <v>4</v>
      </c>
      <c r="S999">
        <f>SUM(Table2[[#This Row],[TotalMiles]:[Revenue]])</f>
        <v>14277</v>
      </c>
      <c r="T999" t="str">
        <f>IF(Table2[[#This Row],[Revenue]] &gt; 5000, "High Revenue", "")</f>
        <v>High Revenue</v>
      </c>
      <c r="U999" t="str">
        <f t="shared" si="15"/>
        <v>SUBDRILL</v>
      </c>
    </row>
    <row r="1000" spans="1:21">
      <c r="A1000">
        <v>10999</v>
      </c>
      <c r="B1000">
        <v>2</v>
      </c>
      <c r="C1000">
        <v>4</v>
      </c>
      <c r="D1000" t="s">
        <v>86</v>
      </c>
      <c r="E1000" t="s">
        <v>167</v>
      </c>
      <c r="F1000" t="s">
        <v>88</v>
      </c>
      <c r="G1000" t="s">
        <v>32</v>
      </c>
      <c r="H1000">
        <v>5</v>
      </c>
      <c r="I1000" t="s">
        <v>23</v>
      </c>
      <c r="J1000" t="s">
        <v>24</v>
      </c>
      <c r="K1000" t="s">
        <v>271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71</v>
      </c>
      <c r="R1000">
        <v>5</v>
      </c>
      <c r="S1000">
        <f>SUM(Table2[[#This Row],[TotalMiles]:[Revenue]])</f>
        <v>16397</v>
      </c>
      <c r="T1000" t="str">
        <f>IF(Table2[[#This Row],[Revenue]] &gt; 5000, "High Revenue", "")</f>
        <v>High Revenue</v>
      </c>
      <c r="U1000" t="str">
        <f t="shared" si="15"/>
        <v>CONZUMZAP</v>
      </c>
    </row>
    <row r="1001" spans="1:21">
      <c r="A1001">
        <v>11000</v>
      </c>
      <c r="B1001">
        <v>2</v>
      </c>
      <c r="C1001">
        <v>4</v>
      </c>
      <c r="D1001" t="s">
        <v>90</v>
      </c>
      <c r="E1001" t="s">
        <v>217</v>
      </c>
      <c r="F1001" t="s">
        <v>92</v>
      </c>
      <c r="G1001" t="s">
        <v>26</v>
      </c>
      <c r="H1001">
        <v>5</v>
      </c>
      <c r="I1001" t="s">
        <v>60</v>
      </c>
      <c r="J1001" t="s">
        <v>47</v>
      </c>
      <c r="K1001" t="s">
        <v>305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71</v>
      </c>
      <c r="R1001">
        <v>9</v>
      </c>
      <c r="S1001">
        <f>SUM(Table2[[#This Row],[TotalMiles]:[Revenue]])</f>
        <v>7026</v>
      </c>
      <c r="T1001" t="str">
        <f>IF(Table2[[#This Row],[Revenue]] &gt; 5000, "High Revenue", "")</f>
        <v/>
      </c>
      <c r="U1001" t="str">
        <f t="shared" si="15"/>
        <v>ONTOTAM</v>
      </c>
    </row>
    <row r="1002" spans="1:21">
      <c r="A1002">
        <v>11001</v>
      </c>
      <c r="B1002">
        <v>1</v>
      </c>
      <c r="C1002">
        <v>2</v>
      </c>
      <c r="D1002" t="s">
        <v>94</v>
      </c>
      <c r="E1002" t="s">
        <v>470</v>
      </c>
      <c r="F1002" t="s">
        <v>96</v>
      </c>
      <c r="G1002" t="s">
        <v>26</v>
      </c>
      <c r="H1002">
        <v>2</v>
      </c>
      <c r="I1002" t="s">
        <v>97</v>
      </c>
      <c r="J1002" t="s">
        <v>34</v>
      </c>
      <c r="K1002" t="s">
        <v>147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28</v>
      </c>
      <c r="R1002">
        <v>3</v>
      </c>
      <c r="S1002">
        <f>SUM(Table2[[#This Row],[TotalMiles]:[Revenue]])</f>
        <v>3195</v>
      </c>
      <c r="T1002" t="str">
        <f>IF(Table2[[#This Row],[Revenue]] &gt; 5000, "High Revenue", "")</f>
        <v/>
      </c>
      <c r="U1002" t="str">
        <f t="shared" si="15"/>
        <v>TRIO-DAX</v>
      </c>
    </row>
    <row r="1003" spans="1:21">
      <c r="A1003">
        <v>11002</v>
      </c>
      <c r="B1003">
        <v>1</v>
      </c>
      <c r="C1003">
        <v>6</v>
      </c>
      <c r="D1003" t="s">
        <v>99</v>
      </c>
      <c r="E1003" t="s">
        <v>440</v>
      </c>
      <c r="F1003" t="s">
        <v>25</v>
      </c>
      <c r="G1003" t="s">
        <v>26</v>
      </c>
      <c r="H1003">
        <v>1</v>
      </c>
      <c r="I1003" t="s">
        <v>55</v>
      </c>
      <c r="J1003" t="s">
        <v>24</v>
      </c>
      <c r="K1003" t="s">
        <v>347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28</v>
      </c>
      <c r="R1003">
        <v>10</v>
      </c>
      <c r="S1003">
        <f>SUM(Table2[[#This Row],[TotalMiles]:[Revenue]])</f>
        <v>5074</v>
      </c>
      <c r="T1003" t="str">
        <f>IF(Table2[[#This Row],[Revenue]] &gt; 5000, "High Revenue", "")</f>
        <v/>
      </c>
      <c r="U1003" t="str">
        <f t="shared" si="15"/>
        <v>VENTOCORE</v>
      </c>
    </row>
    <row r="1004" spans="1:21">
      <c r="A1004">
        <v>11003</v>
      </c>
      <c r="B1004">
        <v>2</v>
      </c>
      <c r="C1004">
        <v>1</v>
      </c>
      <c r="D1004" t="s">
        <v>102</v>
      </c>
      <c r="E1004" t="s">
        <v>340</v>
      </c>
      <c r="F1004" t="s">
        <v>69</v>
      </c>
      <c r="G1004" t="s">
        <v>24</v>
      </c>
      <c r="H1004">
        <v>4</v>
      </c>
      <c r="I1004" t="s">
        <v>96</v>
      </c>
      <c r="J1004" t="s">
        <v>26</v>
      </c>
      <c r="K1004" t="s">
        <v>133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28</v>
      </c>
      <c r="R1004">
        <v>1</v>
      </c>
      <c r="S1004">
        <f>SUM(Table2[[#This Row],[TotalMiles]:[Revenue]])</f>
        <v>5603</v>
      </c>
      <c r="T1004" t="str">
        <f>IF(Table2[[#This Row],[Revenue]] &gt; 5000, "High Revenue", "")</f>
        <v/>
      </c>
      <c r="U1004" t="str">
        <f t="shared" si="15"/>
        <v>TAMPQUOTE</v>
      </c>
    </row>
    <row r="1005" spans="1:21">
      <c r="A1005">
        <v>11004</v>
      </c>
      <c r="B1005">
        <v>2</v>
      </c>
      <c r="C1005">
        <v>2</v>
      </c>
      <c r="D1005" t="s">
        <v>105</v>
      </c>
      <c r="E1005" t="s">
        <v>150</v>
      </c>
      <c r="F1005" t="s">
        <v>107</v>
      </c>
      <c r="G1005" t="s">
        <v>24</v>
      </c>
      <c r="H1005">
        <v>3</v>
      </c>
      <c r="I1005" t="s">
        <v>108</v>
      </c>
      <c r="J1005" t="s">
        <v>109</v>
      </c>
      <c r="K1005" t="s">
        <v>81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28</v>
      </c>
      <c r="R1005">
        <v>5</v>
      </c>
      <c r="S1005">
        <f>SUM(Table2[[#This Row],[TotalMiles]:[Revenue]])</f>
        <v>11729</v>
      </c>
      <c r="T1005" t="str">
        <f>IF(Table2[[#This Row],[Revenue]] &gt; 5000, "High Revenue", "")</f>
        <v>High Revenue</v>
      </c>
      <c r="U1005" t="str">
        <f t="shared" si="15"/>
        <v>RECODE</v>
      </c>
    </row>
    <row r="1006" spans="1:21">
      <c r="A1006">
        <v>11005</v>
      </c>
      <c r="B1006">
        <v>2</v>
      </c>
      <c r="C1006">
        <v>2</v>
      </c>
      <c r="D1006" t="s">
        <v>110</v>
      </c>
      <c r="E1006" t="s">
        <v>623</v>
      </c>
      <c r="F1006" t="s">
        <v>97</v>
      </c>
      <c r="G1006" t="s">
        <v>34</v>
      </c>
      <c r="H1006">
        <v>3</v>
      </c>
      <c r="I1006" t="s">
        <v>92</v>
      </c>
      <c r="J1006" t="s">
        <v>26</v>
      </c>
      <c r="K1006" t="s">
        <v>161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28</v>
      </c>
      <c r="R1006">
        <v>5</v>
      </c>
      <c r="S1006">
        <f>SUM(Table2[[#This Row],[TotalMiles]:[Revenue]])</f>
        <v>16853</v>
      </c>
      <c r="T1006" t="str">
        <f>IF(Table2[[#This Row],[Revenue]] &gt; 5000, "High Revenue", "")</f>
        <v>High Revenue</v>
      </c>
      <c r="U1006" t="str">
        <f t="shared" si="15"/>
        <v>GANJAZONE</v>
      </c>
    </row>
    <row r="1007" spans="1:21">
      <c r="A1007">
        <v>11006</v>
      </c>
      <c r="B1007">
        <v>1</v>
      </c>
      <c r="C1007">
        <v>2</v>
      </c>
      <c r="D1007" t="s">
        <v>113</v>
      </c>
      <c r="E1007" t="s">
        <v>159</v>
      </c>
      <c r="F1007" t="s">
        <v>38</v>
      </c>
      <c r="G1007" t="s">
        <v>34</v>
      </c>
      <c r="H1007">
        <v>3</v>
      </c>
      <c r="I1007" t="s">
        <v>42</v>
      </c>
      <c r="J1007" t="s">
        <v>34</v>
      </c>
      <c r="K1007" t="s">
        <v>470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28</v>
      </c>
      <c r="R1007">
        <v>4</v>
      </c>
      <c r="S1007">
        <f>SUM(Table2[[#This Row],[TotalMiles]:[Revenue]])</f>
        <v>5413</v>
      </c>
      <c r="T1007" t="str">
        <f>IF(Table2[[#This Row],[Revenue]] &gt; 5000, "High Revenue", "")</f>
        <v/>
      </c>
      <c r="U1007" t="str">
        <f t="shared" si="15"/>
        <v>HOTTAXON</v>
      </c>
    </row>
    <row r="1008" spans="1:21">
      <c r="A1008">
        <v>11007</v>
      </c>
      <c r="B1008">
        <v>2</v>
      </c>
      <c r="C1008">
        <v>2</v>
      </c>
      <c r="D1008" t="s">
        <v>116</v>
      </c>
      <c r="E1008" t="s">
        <v>271</v>
      </c>
      <c r="F1008" t="s">
        <v>74</v>
      </c>
      <c r="G1008" t="s">
        <v>24</v>
      </c>
      <c r="H1008">
        <v>2</v>
      </c>
      <c r="I1008" t="s">
        <v>107</v>
      </c>
      <c r="J1008" t="s">
        <v>24</v>
      </c>
      <c r="K1008" t="s">
        <v>294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28</v>
      </c>
      <c r="R1008">
        <v>8</v>
      </c>
      <c r="S1008">
        <f>SUM(Table2[[#This Row],[TotalMiles]:[Revenue]])</f>
        <v>10995</v>
      </c>
      <c r="T1008" t="str">
        <f>IF(Table2[[#This Row],[Revenue]] &gt; 5000, "High Revenue", "")</f>
        <v/>
      </c>
      <c r="U1008" t="str">
        <f t="shared" si="15"/>
        <v>KEYZUNBASE</v>
      </c>
    </row>
    <row r="1009" spans="1:21">
      <c r="A1009">
        <v>11008</v>
      </c>
      <c r="B1009">
        <v>1</v>
      </c>
      <c r="C1009">
        <v>2</v>
      </c>
      <c r="D1009" t="s">
        <v>118</v>
      </c>
      <c r="E1009" t="s">
        <v>150</v>
      </c>
      <c r="F1009" t="s">
        <v>108</v>
      </c>
      <c r="G1009" t="s">
        <v>109</v>
      </c>
      <c r="H1009">
        <v>1</v>
      </c>
      <c r="I1009" t="s">
        <v>88</v>
      </c>
      <c r="J1009" t="s">
        <v>32</v>
      </c>
      <c r="K1009" t="s">
        <v>318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28</v>
      </c>
      <c r="R1009">
        <v>5</v>
      </c>
      <c r="S1009">
        <f>SUM(Table2[[#This Row],[TotalMiles]:[Revenue]])</f>
        <v>11848</v>
      </c>
      <c r="T1009" t="str">
        <f>IF(Table2[[#This Row],[Revenue]] &gt; 5000, "High Revenue", "")</f>
        <v>High Revenue</v>
      </c>
      <c r="U1009" t="str">
        <f t="shared" si="15"/>
        <v>K-IS</v>
      </c>
    </row>
    <row r="1010" spans="1:21">
      <c r="A1010">
        <v>11009</v>
      </c>
      <c r="B1010">
        <v>1</v>
      </c>
      <c r="C1010">
        <v>6</v>
      </c>
      <c r="D1010" t="s">
        <v>120</v>
      </c>
      <c r="E1010" t="s">
        <v>366</v>
      </c>
      <c r="F1010" t="s">
        <v>23</v>
      </c>
      <c r="G1010" t="s">
        <v>24</v>
      </c>
      <c r="H1010">
        <v>2</v>
      </c>
      <c r="I1010" t="s">
        <v>25</v>
      </c>
      <c r="J1010" t="s">
        <v>26</v>
      </c>
      <c r="K1010" t="s">
        <v>336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28</v>
      </c>
      <c r="R1010">
        <v>3</v>
      </c>
      <c r="S1010">
        <f>SUM(Table2[[#This Row],[TotalMiles]:[Revenue]])</f>
        <v>16685</v>
      </c>
      <c r="T1010" t="str">
        <f>IF(Table2[[#This Row],[Revenue]] &gt; 5000, "High Revenue", "")</f>
        <v>High Revenue</v>
      </c>
      <c r="U1010" t="str">
        <f t="shared" si="15"/>
        <v>VILLACOM</v>
      </c>
    </row>
    <row r="1011" spans="1:21">
      <c r="A1011">
        <v>11010</v>
      </c>
      <c r="B1011">
        <v>1</v>
      </c>
      <c r="C1011">
        <v>5</v>
      </c>
      <c r="D1011" t="s">
        <v>123</v>
      </c>
      <c r="E1011" t="s">
        <v>416</v>
      </c>
      <c r="F1011" t="s">
        <v>31</v>
      </c>
      <c r="G1011" t="s">
        <v>32</v>
      </c>
      <c r="H1011">
        <v>6</v>
      </c>
      <c r="I1011" t="s">
        <v>33</v>
      </c>
      <c r="J1011" t="s">
        <v>34</v>
      </c>
      <c r="K1011" t="s">
        <v>117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71</v>
      </c>
      <c r="R1011">
        <v>5</v>
      </c>
      <c r="S1011">
        <f>SUM(Table2[[#This Row],[TotalMiles]:[Revenue]])</f>
        <v>14102</v>
      </c>
      <c r="T1011" t="str">
        <f>IF(Table2[[#This Row],[Revenue]] &gt; 5000, "High Revenue", "")</f>
        <v>High Revenue</v>
      </c>
      <c r="U1011" t="str">
        <f t="shared" si="15"/>
        <v>ZOTIT</v>
      </c>
    </row>
    <row r="1012" spans="1:21">
      <c r="A1012">
        <v>11011</v>
      </c>
      <c r="B1012">
        <v>1</v>
      </c>
      <c r="C1012">
        <v>5</v>
      </c>
      <c r="D1012" t="s">
        <v>126</v>
      </c>
      <c r="E1012" t="s">
        <v>330</v>
      </c>
      <c r="F1012" t="s">
        <v>33</v>
      </c>
      <c r="G1012" t="s">
        <v>34</v>
      </c>
      <c r="H1012">
        <v>10</v>
      </c>
      <c r="I1012" t="s">
        <v>38</v>
      </c>
      <c r="J1012" t="s">
        <v>34</v>
      </c>
      <c r="K1012" t="s">
        <v>98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71</v>
      </c>
      <c r="R1012">
        <v>10</v>
      </c>
      <c r="S1012">
        <f>SUM(Table2[[#This Row],[TotalMiles]:[Revenue]])</f>
        <v>9233</v>
      </c>
      <c r="T1012" t="str">
        <f>IF(Table2[[#This Row],[Revenue]] &gt; 5000, "High Revenue", "")</f>
        <v/>
      </c>
      <c r="U1012" t="str">
        <f t="shared" si="15"/>
        <v>SCOTQUOTE</v>
      </c>
    </row>
    <row r="1013" spans="1:21">
      <c r="A1013">
        <v>11012</v>
      </c>
      <c r="B1013">
        <v>2</v>
      </c>
      <c r="C1013">
        <v>4</v>
      </c>
      <c r="D1013" t="s">
        <v>129</v>
      </c>
      <c r="E1013" t="s">
        <v>52</v>
      </c>
      <c r="F1013" t="s">
        <v>42</v>
      </c>
      <c r="G1013" t="s">
        <v>34</v>
      </c>
      <c r="H1013">
        <v>6</v>
      </c>
      <c r="I1013" t="s">
        <v>43</v>
      </c>
      <c r="J1013" t="s">
        <v>34</v>
      </c>
      <c r="K1013" t="s">
        <v>289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71</v>
      </c>
      <c r="R1013">
        <v>1</v>
      </c>
      <c r="S1013">
        <f>SUM(Table2[[#This Row],[TotalMiles]:[Revenue]])</f>
        <v>9968</v>
      </c>
      <c r="T1013" t="str">
        <f>IF(Table2[[#This Row],[Revenue]] &gt; 5000, "High Revenue", "")</f>
        <v/>
      </c>
      <c r="U1013" t="str">
        <f t="shared" si="15"/>
        <v>STIMMEDIA</v>
      </c>
    </row>
    <row r="1014" spans="1:21">
      <c r="A1014">
        <v>11013</v>
      </c>
      <c r="B1014">
        <v>2</v>
      </c>
      <c r="C1014">
        <v>1</v>
      </c>
      <c r="D1014" t="s">
        <v>131</v>
      </c>
      <c r="E1014" t="s">
        <v>368</v>
      </c>
      <c r="F1014" t="s">
        <v>46</v>
      </c>
      <c r="G1014" t="s">
        <v>47</v>
      </c>
      <c r="H1014">
        <v>5</v>
      </c>
      <c r="I1014" t="s">
        <v>48</v>
      </c>
      <c r="J1014" t="s">
        <v>34</v>
      </c>
      <c r="K1014" t="s">
        <v>150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71</v>
      </c>
      <c r="R1014">
        <v>7</v>
      </c>
      <c r="S1014">
        <f>SUM(Table2[[#This Row],[TotalMiles]:[Revenue]])</f>
        <v>6470</v>
      </c>
      <c r="T1014" t="str">
        <f>IF(Table2[[#This Row],[Revenue]] &gt; 5000, "High Revenue", "")</f>
        <v>High Revenue</v>
      </c>
      <c r="U1014" t="str">
        <f t="shared" si="15"/>
        <v>LAZAP</v>
      </c>
    </row>
    <row r="1015" spans="1:21">
      <c r="A1015">
        <v>11014</v>
      </c>
      <c r="B1015">
        <v>3</v>
      </c>
      <c r="C1015">
        <v>1</v>
      </c>
      <c r="D1015" t="s">
        <v>134</v>
      </c>
      <c r="E1015" t="s">
        <v>79</v>
      </c>
      <c r="F1015" t="s">
        <v>48</v>
      </c>
      <c r="G1015" t="s">
        <v>34</v>
      </c>
      <c r="H1015">
        <v>10</v>
      </c>
      <c r="I1015" t="s">
        <v>51</v>
      </c>
      <c r="J1015" t="s">
        <v>34</v>
      </c>
      <c r="K1015" t="s">
        <v>85</v>
      </c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71</v>
      </c>
      <c r="R1015">
        <v>1</v>
      </c>
      <c r="S1015">
        <f>SUM(Table2[[#This Row],[TotalMiles]:[Revenue]])</f>
        <v>16967</v>
      </c>
      <c r="T1015" t="str">
        <f>IF(Table2[[#This Row],[Revenue]] &gt; 5000, "High Revenue", "")</f>
        <v>High Revenue</v>
      </c>
      <c r="U1015" t="str">
        <f t="shared" si="15"/>
        <v>BASELUX</v>
      </c>
    </row>
    <row r="1016" spans="1:21">
      <c r="A1016">
        <v>11015</v>
      </c>
      <c r="B1016">
        <v>2</v>
      </c>
      <c r="C1016">
        <v>3</v>
      </c>
      <c r="D1016" t="s">
        <v>137</v>
      </c>
      <c r="E1016" t="s">
        <v>199</v>
      </c>
      <c r="F1016" t="s">
        <v>55</v>
      </c>
      <c r="G1016" t="s">
        <v>24</v>
      </c>
      <c r="H1016">
        <v>2</v>
      </c>
      <c r="I1016" t="s">
        <v>56</v>
      </c>
      <c r="J1016" t="s">
        <v>47</v>
      </c>
      <c r="K1016" t="s">
        <v>289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89</v>
      </c>
      <c r="R1016">
        <v>7</v>
      </c>
      <c r="S1016">
        <f>SUM(Table2[[#This Row],[TotalMiles]:[Revenue]])</f>
        <v>8034</v>
      </c>
      <c r="T1016" t="str">
        <f>IF(Table2[[#This Row],[Revenue]] &gt; 5000, "High Revenue", "")</f>
        <v/>
      </c>
      <c r="U1016" t="str">
        <f t="shared" si="15"/>
        <v>DINGITY</v>
      </c>
    </row>
    <row r="1017" spans="1:21">
      <c r="A1017">
        <v>11016</v>
      </c>
      <c r="B1017">
        <v>3</v>
      </c>
      <c r="C1017">
        <v>3</v>
      </c>
      <c r="D1017" t="s">
        <v>140</v>
      </c>
      <c r="E1017" t="s">
        <v>622</v>
      </c>
      <c r="F1017" t="s">
        <v>60</v>
      </c>
      <c r="G1017" t="s">
        <v>47</v>
      </c>
      <c r="H1017">
        <v>2</v>
      </c>
      <c r="I1017" t="s">
        <v>31</v>
      </c>
      <c r="J1017" t="s">
        <v>32</v>
      </c>
      <c r="K1017" t="s">
        <v>540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28</v>
      </c>
      <c r="R1017">
        <v>2</v>
      </c>
      <c r="S1017">
        <f>SUM(Table2[[#This Row],[TotalMiles]:[Revenue]])</f>
        <v>15072</v>
      </c>
      <c r="T1017" t="str">
        <f>IF(Table2[[#This Row],[Revenue]] &gt; 5000, "High Revenue", "")</f>
        <v>High Revenue</v>
      </c>
      <c r="U1017" t="str">
        <f t="shared" si="15"/>
        <v>FAX-EX</v>
      </c>
    </row>
    <row r="1018" spans="1:21">
      <c r="A1018">
        <v>11017</v>
      </c>
      <c r="B1018">
        <v>3</v>
      </c>
      <c r="C1018">
        <v>1</v>
      </c>
      <c r="D1018" t="s">
        <v>143</v>
      </c>
      <c r="E1018" t="s">
        <v>476</v>
      </c>
      <c r="F1018" t="s">
        <v>64</v>
      </c>
      <c r="G1018" t="s">
        <v>34</v>
      </c>
      <c r="H1018">
        <v>1</v>
      </c>
      <c r="I1018" t="s">
        <v>65</v>
      </c>
      <c r="J1018" t="s">
        <v>32</v>
      </c>
      <c r="K1018" t="s">
        <v>477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28</v>
      </c>
      <c r="R1018">
        <v>3</v>
      </c>
      <c r="S1018">
        <f>SUM(Table2[[#This Row],[TotalMiles]:[Revenue]])</f>
        <v>9666</v>
      </c>
      <c r="T1018" t="str">
        <f>IF(Table2[[#This Row],[Revenue]] &gt; 5000, "High Revenue", "")</f>
        <v>High Revenue</v>
      </c>
      <c r="U1018" t="str">
        <f t="shared" si="15"/>
        <v>DUODAX</v>
      </c>
    </row>
    <row r="1019" spans="1:21">
      <c r="A1019">
        <v>11018</v>
      </c>
      <c r="B1019">
        <v>3</v>
      </c>
      <c r="C1019">
        <v>5</v>
      </c>
      <c r="D1019" t="s">
        <v>146</v>
      </c>
      <c r="E1019" t="s">
        <v>258</v>
      </c>
      <c r="F1019" t="s">
        <v>56</v>
      </c>
      <c r="G1019" t="s">
        <v>47</v>
      </c>
      <c r="H1019">
        <v>2</v>
      </c>
      <c r="I1019" t="s">
        <v>69</v>
      </c>
      <c r="J1019" t="s">
        <v>24</v>
      </c>
      <c r="K1019" t="s">
        <v>209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28</v>
      </c>
      <c r="R1019">
        <v>3</v>
      </c>
      <c r="S1019">
        <f>SUM(Table2[[#This Row],[TotalMiles]:[Revenue]])</f>
        <v>14960</v>
      </c>
      <c r="T1019" t="str">
        <f>IF(Table2[[#This Row],[Revenue]] &gt; 5000, "High Revenue", "")</f>
        <v>High Revenue</v>
      </c>
      <c r="U1019" t="str">
        <f t="shared" si="15"/>
        <v>PLANETHOUSE</v>
      </c>
    </row>
    <row r="1020" spans="1:21">
      <c r="A1020">
        <v>11019</v>
      </c>
      <c r="B1020">
        <v>2</v>
      </c>
      <c r="C1020">
        <v>2</v>
      </c>
      <c r="D1020" t="s">
        <v>148</v>
      </c>
      <c r="E1020" t="s">
        <v>237</v>
      </c>
      <c r="F1020" t="s">
        <v>65</v>
      </c>
      <c r="G1020" t="s">
        <v>32</v>
      </c>
      <c r="H1020">
        <v>8</v>
      </c>
      <c r="I1020" t="s">
        <v>74</v>
      </c>
      <c r="J1020" t="s">
        <v>24</v>
      </c>
      <c r="K1020" t="s">
        <v>273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71</v>
      </c>
      <c r="R1020">
        <v>1</v>
      </c>
      <c r="S1020">
        <f>SUM(Table2[[#This Row],[TotalMiles]:[Revenue]])</f>
        <v>6007</v>
      </c>
      <c r="T1020" t="str">
        <f>IF(Table2[[#This Row],[Revenue]] &gt; 5000, "High Revenue", "")</f>
        <v/>
      </c>
      <c r="U1020" t="str">
        <f t="shared" si="15"/>
        <v>OVERTAM</v>
      </c>
    </row>
    <row r="1021" spans="1:21">
      <c r="A1021">
        <v>11020</v>
      </c>
      <c r="B1021">
        <v>3</v>
      </c>
      <c r="C1021">
        <v>6</v>
      </c>
      <c r="D1021" t="s">
        <v>151</v>
      </c>
      <c r="E1021" t="s">
        <v>613</v>
      </c>
      <c r="F1021" t="s">
        <v>78</v>
      </c>
      <c r="G1021" t="s">
        <v>32</v>
      </c>
      <c r="H1021">
        <v>8</v>
      </c>
      <c r="I1021" t="s">
        <v>64</v>
      </c>
      <c r="J1021" t="s">
        <v>34</v>
      </c>
      <c r="K1021" t="s">
        <v>281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71</v>
      </c>
      <c r="R1021">
        <v>7</v>
      </c>
      <c r="S1021">
        <f>SUM(Table2[[#This Row],[TotalMiles]:[Revenue]])</f>
        <v>16473</v>
      </c>
      <c r="T1021" t="str">
        <f>IF(Table2[[#This Row],[Revenue]] &gt; 5000, "High Revenue", "")</f>
        <v>High Revenue</v>
      </c>
      <c r="U1021" t="str">
        <f t="shared" si="15"/>
        <v>SOLHOLDINGS</v>
      </c>
    </row>
    <row r="1022" spans="1:21">
      <c r="A1022">
        <v>11021</v>
      </c>
      <c r="B1022">
        <v>3</v>
      </c>
      <c r="C1022">
        <v>2</v>
      </c>
      <c r="D1022" t="s">
        <v>154</v>
      </c>
      <c r="E1022" t="s">
        <v>315</v>
      </c>
      <c r="F1022" t="s">
        <v>51</v>
      </c>
      <c r="G1022" t="s">
        <v>34</v>
      </c>
      <c r="H1022">
        <v>2</v>
      </c>
      <c r="I1022" t="s">
        <v>46</v>
      </c>
      <c r="J1022" t="s">
        <v>47</v>
      </c>
      <c r="K1022" t="s">
        <v>234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28</v>
      </c>
      <c r="R1022">
        <v>8</v>
      </c>
      <c r="S1022">
        <f>SUM(Table2[[#This Row],[TotalMiles]:[Revenue]])</f>
        <v>12138</v>
      </c>
      <c r="T1022" t="str">
        <f>IF(Table2[[#This Row],[Revenue]] &gt; 5000, "High Revenue", "")</f>
        <v>High Revenue</v>
      </c>
      <c r="U1022" t="str">
        <f t="shared" si="15"/>
        <v>CANNAMCON</v>
      </c>
    </row>
    <row r="1023" spans="1:21">
      <c r="A1023">
        <v>11022</v>
      </c>
      <c r="B1023">
        <v>3</v>
      </c>
      <c r="C1023">
        <v>4</v>
      </c>
      <c r="D1023" t="s">
        <v>157</v>
      </c>
      <c r="E1023" t="s">
        <v>330</v>
      </c>
      <c r="F1023" t="s">
        <v>43</v>
      </c>
      <c r="G1023" t="s">
        <v>34</v>
      </c>
      <c r="H1023">
        <v>1</v>
      </c>
      <c r="I1023" t="s">
        <v>78</v>
      </c>
      <c r="J1023" t="s">
        <v>32</v>
      </c>
      <c r="K1023" t="s">
        <v>397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28</v>
      </c>
      <c r="R1023">
        <v>6</v>
      </c>
      <c r="S1023">
        <f>SUM(Table2[[#This Row],[TotalMiles]:[Revenue]])</f>
        <v>3905</v>
      </c>
      <c r="T1023" t="str">
        <f>IF(Table2[[#This Row],[Revenue]] &gt; 5000, "High Revenue", "")</f>
        <v/>
      </c>
      <c r="U1023" t="str">
        <f t="shared" si="15"/>
        <v>ZERFAX</v>
      </c>
    </row>
    <row r="1024" spans="1:21">
      <c r="A1024">
        <v>11023</v>
      </c>
      <c r="B1024">
        <v>3</v>
      </c>
      <c r="C1024">
        <v>2</v>
      </c>
      <c r="D1024" t="s">
        <v>160</v>
      </c>
      <c r="E1024" t="s">
        <v>516</v>
      </c>
      <c r="F1024" t="s">
        <v>88</v>
      </c>
      <c r="G1024" t="s">
        <v>32</v>
      </c>
      <c r="H1024">
        <v>4</v>
      </c>
      <c r="I1024" t="s">
        <v>23</v>
      </c>
      <c r="J1024" t="s">
        <v>24</v>
      </c>
      <c r="K1024" t="s">
        <v>144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28</v>
      </c>
      <c r="R1024">
        <v>1</v>
      </c>
      <c r="S1024">
        <f>SUM(Table2[[#This Row],[TotalMiles]:[Revenue]])</f>
        <v>15687</v>
      </c>
      <c r="T1024" t="str">
        <f>IF(Table2[[#This Row],[Revenue]] &gt; 5000, "High Revenue", "")</f>
        <v>High Revenue</v>
      </c>
      <c r="U1024" t="str">
        <f t="shared" si="15"/>
        <v>TECHNOLINE</v>
      </c>
    </row>
    <row r="1025" spans="1:21">
      <c r="A1025">
        <v>11024</v>
      </c>
      <c r="B1025">
        <v>2</v>
      </c>
      <c r="C1025">
        <v>4</v>
      </c>
      <c r="D1025" t="s">
        <v>162</v>
      </c>
      <c r="E1025" t="s">
        <v>376</v>
      </c>
      <c r="F1025" t="s">
        <v>92</v>
      </c>
      <c r="G1025" t="s">
        <v>26</v>
      </c>
      <c r="H1025">
        <v>2</v>
      </c>
      <c r="I1025" t="s">
        <v>60</v>
      </c>
      <c r="J1025" t="s">
        <v>47</v>
      </c>
      <c r="K1025" t="s">
        <v>347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28</v>
      </c>
      <c r="R1025">
        <v>1</v>
      </c>
      <c r="S1025">
        <f>SUM(Table2[[#This Row],[TotalMiles]:[Revenue]])</f>
        <v>8834</v>
      </c>
      <c r="T1025" t="str">
        <f>IF(Table2[[#This Row],[Revenue]] &gt; 5000, "High Revenue", "")</f>
        <v/>
      </c>
      <c r="U1025" t="str">
        <f t="shared" si="15"/>
        <v>APPLANET</v>
      </c>
    </row>
    <row r="1026" spans="1:21">
      <c r="A1026">
        <v>11025</v>
      </c>
      <c r="B1026">
        <v>2</v>
      </c>
      <c r="C1026">
        <v>4</v>
      </c>
      <c r="D1026" t="s">
        <v>165</v>
      </c>
      <c r="E1026" t="s">
        <v>440</v>
      </c>
      <c r="F1026" t="s">
        <v>96</v>
      </c>
      <c r="G1026" t="s">
        <v>26</v>
      </c>
      <c r="H1026">
        <v>4</v>
      </c>
      <c r="I1026" t="s">
        <v>97</v>
      </c>
      <c r="J1026" t="s">
        <v>34</v>
      </c>
      <c r="K1026" t="s">
        <v>368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28</v>
      </c>
      <c r="R1026">
        <v>8</v>
      </c>
      <c r="S1026">
        <f>SUM(Table2[[#This Row],[TotalMiles]:[Revenue]])</f>
        <v>11821</v>
      </c>
      <c r="T1026" t="str">
        <f>IF(Table2[[#This Row],[Revenue]] &gt; 5000, "High Revenue", "")</f>
        <v/>
      </c>
      <c r="U1026" t="str">
        <f t="shared" ref="U1026:U1089" si="16">UPPER(D1026)</f>
        <v>ZONCONE</v>
      </c>
    </row>
    <row r="1027" spans="1:21">
      <c r="A1027">
        <v>11026</v>
      </c>
      <c r="B1027">
        <v>2</v>
      </c>
      <c r="C1027">
        <v>3</v>
      </c>
      <c r="D1027" t="s">
        <v>168</v>
      </c>
      <c r="E1027" t="s">
        <v>225</v>
      </c>
      <c r="F1027" t="s">
        <v>25</v>
      </c>
      <c r="G1027" t="s">
        <v>26</v>
      </c>
      <c r="H1027">
        <v>4</v>
      </c>
      <c r="I1027" t="s">
        <v>55</v>
      </c>
      <c r="J1027" t="s">
        <v>24</v>
      </c>
      <c r="K1027" t="s">
        <v>103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28</v>
      </c>
      <c r="R1027">
        <v>8</v>
      </c>
      <c r="S1027">
        <f>SUM(Table2[[#This Row],[TotalMiles]:[Revenue]])</f>
        <v>17350</v>
      </c>
      <c r="T1027" t="str">
        <f>IF(Table2[[#This Row],[Revenue]] &gt; 5000, "High Revenue", "")</f>
        <v>High Revenue</v>
      </c>
      <c r="U1027" t="str">
        <f t="shared" si="16"/>
        <v>CANEMEDKIX</v>
      </c>
    </row>
    <row r="1028" spans="1:21">
      <c r="A1028">
        <v>11027</v>
      </c>
      <c r="B1028">
        <v>2</v>
      </c>
      <c r="C1028">
        <v>2</v>
      </c>
      <c r="D1028" t="s">
        <v>170</v>
      </c>
      <c r="E1028" t="s">
        <v>397</v>
      </c>
      <c r="F1028" t="s">
        <v>69</v>
      </c>
      <c r="G1028" t="s">
        <v>24</v>
      </c>
      <c r="H1028">
        <v>1</v>
      </c>
      <c r="I1028" t="s">
        <v>96</v>
      </c>
      <c r="J1028" t="s">
        <v>26</v>
      </c>
      <c r="K1028" t="s">
        <v>239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28</v>
      </c>
      <c r="R1028">
        <v>5</v>
      </c>
      <c r="S1028">
        <f>SUM(Table2[[#This Row],[TotalMiles]:[Revenue]])</f>
        <v>10335</v>
      </c>
      <c r="T1028" t="str">
        <f>IF(Table2[[#This Row],[Revenue]] &gt; 5000, "High Revenue", "")</f>
        <v/>
      </c>
      <c r="U1028" t="str">
        <f t="shared" si="16"/>
        <v>WHITEFAN</v>
      </c>
    </row>
    <row r="1029" spans="1:21">
      <c r="A1029">
        <v>11028</v>
      </c>
      <c r="B1029">
        <v>2</v>
      </c>
      <c r="C1029">
        <v>3</v>
      </c>
      <c r="D1029" t="s">
        <v>172</v>
      </c>
      <c r="E1029" t="s">
        <v>371</v>
      </c>
      <c r="F1029" t="s">
        <v>107</v>
      </c>
      <c r="G1029" t="s">
        <v>24</v>
      </c>
      <c r="H1029">
        <v>2</v>
      </c>
      <c r="I1029" t="s">
        <v>108</v>
      </c>
      <c r="J1029" t="s">
        <v>109</v>
      </c>
      <c r="K1029" t="s">
        <v>512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28</v>
      </c>
      <c r="R1029">
        <v>9</v>
      </c>
      <c r="S1029">
        <f>SUM(Table2[[#This Row],[TotalMiles]:[Revenue]])</f>
        <v>6559</v>
      </c>
      <c r="T1029" t="str">
        <f>IF(Table2[[#This Row],[Revenue]] &gt; 5000, "High Revenue", "")</f>
        <v/>
      </c>
      <c r="U1029" t="str">
        <f t="shared" si="16"/>
        <v>STRONGDAX</v>
      </c>
    </row>
    <row r="1030" spans="1:21">
      <c r="A1030">
        <v>11029</v>
      </c>
      <c r="B1030">
        <v>3</v>
      </c>
      <c r="C1030">
        <v>2</v>
      </c>
      <c r="D1030" t="s">
        <v>175</v>
      </c>
      <c r="E1030" t="s">
        <v>358</v>
      </c>
      <c r="F1030" t="s">
        <v>97</v>
      </c>
      <c r="G1030" t="s">
        <v>34</v>
      </c>
      <c r="H1030">
        <v>4</v>
      </c>
      <c r="I1030" t="s">
        <v>92</v>
      </c>
      <c r="J1030" t="s">
        <v>26</v>
      </c>
      <c r="K1030" t="s">
        <v>203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28</v>
      </c>
      <c r="R1030">
        <v>10</v>
      </c>
      <c r="S1030">
        <f>SUM(Table2[[#This Row],[TotalMiles]:[Revenue]])</f>
        <v>11196</v>
      </c>
      <c r="T1030" t="str">
        <f>IF(Table2[[#This Row],[Revenue]] &gt; 5000, "High Revenue", "")</f>
        <v>High Revenue</v>
      </c>
      <c r="U1030" t="str">
        <f t="shared" si="16"/>
        <v>XX-DOTONE</v>
      </c>
    </row>
    <row r="1031" spans="1:21">
      <c r="A1031">
        <v>11030</v>
      </c>
      <c r="B1031">
        <v>2</v>
      </c>
      <c r="C1031">
        <v>1</v>
      </c>
      <c r="D1031" t="s">
        <v>176</v>
      </c>
      <c r="E1031" t="s">
        <v>473</v>
      </c>
      <c r="F1031" t="s">
        <v>38</v>
      </c>
      <c r="G1031" t="s">
        <v>34</v>
      </c>
      <c r="H1031">
        <v>9</v>
      </c>
      <c r="I1031" t="s">
        <v>42</v>
      </c>
      <c r="J1031" t="s">
        <v>34</v>
      </c>
      <c r="K1031" t="s">
        <v>411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71</v>
      </c>
      <c r="R1031">
        <v>5</v>
      </c>
      <c r="S1031">
        <f>SUM(Table2[[#This Row],[TotalMiles]:[Revenue]])</f>
        <v>8101</v>
      </c>
      <c r="T1031" t="str">
        <f>IF(Table2[[#This Row],[Revenue]] &gt; 5000, "High Revenue", "")</f>
        <v>High Revenue</v>
      </c>
      <c r="U1031" t="str">
        <f t="shared" si="16"/>
        <v>TAMCAN</v>
      </c>
    </row>
    <row r="1032" spans="1:21">
      <c r="A1032">
        <v>11031</v>
      </c>
      <c r="B1032">
        <v>3</v>
      </c>
      <c r="C1032">
        <v>3</v>
      </c>
      <c r="D1032" t="s">
        <v>178</v>
      </c>
      <c r="E1032" t="s">
        <v>251</v>
      </c>
      <c r="F1032" t="s">
        <v>74</v>
      </c>
      <c r="G1032" t="s">
        <v>24</v>
      </c>
      <c r="H1032">
        <v>6</v>
      </c>
      <c r="I1032" t="s">
        <v>107</v>
      </c>
      <c r="J1032" t="s">
        <v>24</v>
      </c>
      <c r="K1032" t="s">
        <v>87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71</v>
      </c>
      <c r="R1032">
        <v>1</v>
      </c>
      <c r="S1032">
        <f>SUM(Table2[[#This Row],[TotalMiles]:[Revenue]])</f>
        <v>9651</v>
      </c>
      <c r="T1032" t="str">
        <f>IF(Table2[[#This Row],[Revenue]] &gt; 5000, "High Revenue", "")</f>
        <v/>
      </c>
      <c r="U1032" t="str">
        <f t="shared" si="16"/>
        <v>SANIN</v>
      </c>
    </row>
    <row r="1033" spans="1:21">
      <c r="A1033">
        <v>11032</v>
      </c>
      <c r="B1033">
        <v>3</v>
      </c>
      <c r="C1033">
        <v>4</v>
      </c>
      <c r="D1033" t="s">
        <v>181</v>
      </c>
      <c r="E1033" t="s">
        <v>155</v>
      </c>
      <c r="F1033" t="s">
        <v>108</v>
      </c>
      <c r="G1033" t="s">
        <v>109</v>
      </c>
      <c r="H1033">
        <v>5</v>
      </c>
      <c r="I1033" t="s">
        <v>88</v>
      </c>
      <c r="J1033" t="s">
        <v>32</v>
      </c>
      <c r="K1033" t="s">
        <v>98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71</v>
      </c>
      <c r="R1033">
        <v>7</v>
      </c>
      <c r="S1033">
        <f>SUM(Table2[[#This Row],[TotalMiles]:[Revenue]])</f>
        <v>-651</v>
      </c>
      <c r="T1033" t="str">
        <f>IF(Table2[[#This Row],[Revenue]] &gt; 5000, "High Revenue", "")</f>
        <v/>
      </c>
      <c r="U1033" t="str">
        <f t="shared" si="16"/>
        <v>SONLEX</v>
      </c>
    </row>
    <row r="1034" spans="1:21">
      <c r="A1034">
        <v>11033</v>
      </c>
      <c r="B1034">
        <v>2</v>
      </c>
      <c r="C1034">
        <v>2</v>
      </c>
      <c r="D1034" t="s">
        <v>184</v>
      </c>
      <c r="E1034" t="s">
        <v>153</v>
      </c>
      <c r="F1034" t="s">
        <v>23</v>
      </c>
      <c r="G1034" t="s">
        <v>24</v>
      </c>
      <c r="H1034">
        <v>5</v>
      </c>
      <c r="I1034" t="s">
        <v>25</v>
      </c>
      <c r="J1034" t="s">
        <v>26</v>
      </c>
      <c r="K1034" t="s">
        <v>538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71</v>
      </c>
      <c r="R1034">
        <v>5</v>
      </c>
      <c r="S1034">
        <f>SUM(Table2[[#This Row],[TotalMiles]:[Revenue]])</f>
        <v>4283</v>
      </c>
      <c r="T1034" t="str">
        <f>IF(Table2[[#This Row],[Revenue]] &gt; 5000, "High Revenue", "")</f>
        <v/>
      </c>
      <c r="U1034" t="str">
        <f t="shared" si="16"/>
        <v>GROOVESTRIP</v>
      </c>
    </row>
    <row r="1035" spans="1:21">
      <c r="A1035">
        <v>11034</v>
      </c>
      <c r="B1035">
        <v>2</v>
      </c>
      <c r="C1035">
        <v>1</v>
      </c>
      <c r="D1035" t="s">
        <v>185</v>
      </c>
      <c r="E1035" t="s">
        <v>61</v>
      </c>
      <c r="F1035" t="s">
        <v>31</v>
      </c>
      <c r="G1035" t="s">
        <v>32</v>
      </c>
      <c r="H1035">
        <v>6</v>
      </c>
      <c r="I1035" t="s">
        <v>33</v>
      </c>
      <c r="J1035" t="s">
        <v>34</v>
      </c>
      <c r="K1035" t="s">
        <v>85</v>
      </c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71</v>
      </c>
      <c r="R1035">
        <v>6</v>
      </c>
      <c r="S1035">
        <f>SUM(Table2[[#This Row],[TotalMiles]:[Revenue]])</f>
        <v>5006</v>
      </c>
      <c r="T1035" t="str">
        <f>IF(Table2[[#This Row],[Revenue]] &gt; 5000, "High Revenue", "")</f>
        <v/>
      </c>
      <c r="U1035" t="str">
        <f t="shared" si="16"/>
        <v>MATDEX</v>
      </c>
    </row>
    <row r="1036" spans="1:21">
      <c r="A1036">
        <v>11035</v>
      </c>
      <c r="B1036">
        <v>3</v>
      </c>
      <c r="C1036">
        <v>2</v>
      </c>
      <c r="D1036" t="s">
        <v>188</v>
      </c>
      <c r="E1036" t="s">
        <v>52</v>
      </c>
      <c r="F1036" t="s">
        <v>33</v>
      </c>
      <c r="G1036" t="s">
        <v>34</v>
      </c>
      <c r="H1036">
        <v>2</v>
      </c>
      <c r="I1036" t="s">
        <v>38</v>
      </c>
      <c r="J1036" t="s">
        <v>34</v>
      </c>
      <c r="K1036" t="s">
        <v>627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89</v>
      </c>
      <c r="R1036">
        <v>2</v>
      </c>
      <c r="S1036">
        <f>SUM(Table2[[#This Row],[TotalMiles]:[Revenue]])</f>
        <v>16153</v>
      </c>
      <c r="T1036" t="str">
        <f>IF(Table2[[#This Row],[Revenue]] &gt; 5000, "High Revenue", "")</f>
        <v>High Revenue</v>
      </c>
      <c r="U1036" t="str">
        <f t="shared" si="16"/>
        <v>SAOHOW</v>
      </c>
    </row>
    <row r="1037" spans="1:21">
      <c r="A1037">
        <v>11036</v>
      </c>
      <c r="B1037">
        <v>3</v>
      </c>
      <c r="C1037">
        <v>6</v>
      </c>
      <c r="D1037" t="s">
        <v>190</v>
      </c>
      <c r="E1037" t="s">
        <v>516</v>
      </c>
      <c r="F1037" t="s">
        <v>42</v>
      </c>
      <c r="G1037" t="s">
        <v>34</v>
      </c>
      <c r="H1037">
        <v>3</v>
      </c>
      <c r="I1037" t="s">
        <v>43</v>
      </c>
      <c r="J1037" t="s">
        <v>34</v>
      </c>
      <c r="K1037" t="s">
        <v>473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28</v>
      </c>
      <c r="R1037">
        <v>2</v>
      </c>
      <c r="S1037">
        <f>SUM(Table2[[#This Row],[TotalMiles]:[Revenue]])</f>
        <v>1093</v>
      </c>
      <c r="T1037" t="str">
        <f>IF(Table2[[#This Row],[Revenue]] &gt; 5000, "High Revenue", "")</f>
        <v/>
      </c>
      <c r="U1037" t="str">
        <f t="shared" si="16"/>
        <v>YEARLEX</v>
      </c>
    </row>
    <row r="1038" spans="1:21">
      <c r="A1038">
        <v>11037</v>
      </c>
      <c r="B1038">
        <v>3</v>
      </c>
      <c r="C1038">
        <v>3</v>
      </c>
      <c r="D1038" t="s">
        <v>192</v>
      </c>
      <c r="E1038" t="s">
        <v>382</v>
      </c>
      <c r="F1038" t="s">
        <v>46</v>
      </c>
      <c r="G1038" t="s">
        <v>47</v>
      </c>
      <c r="H1038">
        <v>4</v>
      </c>
      <c r="I1038" t="s">
        <v>48</v>
      </c>
      <c r="J1038" t="s">
        <v>34</v>
      </c>
      <c r="K1038" t="s">
        <v>205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28</v>
      </c>
      <c r="R1038">
        <v>5</v>
      </c>
      <c r="S1038">
        <f>SUM(Table2[[#This Row],[TotalMiles]:[Revenue]])</f>
        <v>5444</v>
      </c>
      <c r="T1038" t="str">
        <f>IF(Table2[[#This Row],[Revenue]] &gt; 5000, "High Revenue", "")</f>
        <v/>
      </c>
      <c r="U1038" t="str">
        <f t="shared" si="16"/>
        <v>BAMTECHNOLOGY</v>
      </c>
    </row>
    <row r="1039" spans="1:21">
      <c r="A1039">
        <v>11038</v>
      </c>
      <c r="B1039">
        <v>2</v>
      </c>
      <c r="C1039">
        <v>2</v>
      </c>
      <c r="D1039" t="s">
        <v>195</v>
      </c>
      <c r="E1039" t="s">
        <v>121</v>
      </c>
      <c r="F1039" t="s">
        <v>48</v>
      </c>
      <c r="G1039" t="s">
        <v>34</v>
      </c>
      <c r="H1039">
        <v>3</v>
      </c>
      <c r="I1039" t="s">
        <v>51</v>
      </c>
      <c r="J1039" t="s">
        <v>34</v>
      </c>
      <c r="K1039" t="s">
        <v>41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28</v>
      </c>
      <c r="R1039">
        <v>5</v>
      </c>
      <c r="S1039">
        <f>SUM(Table2[[#This Row],[TotalMiles]:[Revenue]])</f>
        <v>8968</v>
      </c>
      <c r="T1039" t="str">
        <f>IF(Table2[[#This Row],[Revenue]] &gt; 5000, "High Revenue", "")</f>
        <v/>
      </c>
      <c r="U1039" t="str">
        <f t="shared" si="16"/>
        <v>DRIPKIX</v>
      </c>
    </row>
    <row r="1040" spans="1:21">
      <c r="A1040">
        <v>11039</v>
      </c>
      <c r="B1040">
        <v>3</v>
      </c>
      <c r="C1040">
        <v>1</v>
      </c>
      <c r="D1040" t="s">
        <v>197</v>
      </c>
      <c r="E1040" t="s">
        <v>620</v>
      </c>
      <c r="F1040" t="s">
        <v>55</v>
      </c>
      <c r="G1040" t="s">
        <v>24</v>
      </c>
      <c r="H1040">
        <v>5</v>
      </c>
      <c r="I1040" t="s">
        <v>56</v>
      </c>
      <c r="J1040" t="s">
        <v>47</v>
      </c>
      <c r="K1040" t="s">
        <v>281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71</v>
      </c>
      <c r="R1040">
        <v>3</v>
      </c>
      <c r="S1040">
        <f>SUM(Table2[[#This Row],[TotalMiles]:[Revenue]])</f>
        <v>18167</v>
      </c>
      <c r="T1040" t="str">
        <f>IF(Table2[[#This Row],[Revenue]] &gt; 5000, "High Revenue", "")</f>
        <v>High Revenue</v>
      </c>
      <c r="U1040" t="str">
        <f t="shared" si="16"/>
        <v>INSTRIP</v>
      </c>
    </row>
    <row r="1041" spans="1:21">
      <c r="A1041">
        <v>11040</v>
      </c>
      <c r="B1041">
        <v>2</v>
      </c>
      <c r="C1041">
        <v>4</v>
      </c>
      <c r="D1041" t="s">
        <v>198</v>
      </c>
      <c r="E1041" t="s">
        <v>249</v>
      </c>
      <c r="F1041" t="s">
        <v>60</v>
      </c>
      <c r="G1041" t="s">
        <v>47</v>
      </c>
      <c r="H1041">
        <v>10</v>
      </c>
      <c r="I1041" t="s">
        <v>31</v>
      </c>
      <c r="J1041" t="s">
        <v>32</v>
      </c>
      <c r="K1041" t="s">
        <v>169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71</v>
      </c>
      <c r="R1041">
        <v>9</v>
      </c>
      <c r="S1041">
        <f>SUM(Table2[[#This Row],[TotalMiles]:[Revenue]])</f>
        <v>4449</v>
      </c>
      <c r="T1041" t="str">
        <f>IF(Table2[[#This Row],[Revenue]] &gt; 5000, "High Revenue", "")</f>
        <v/>
      </c>
      <c r="U1041" t="str">
        <f t="shared" si="16"/>
        <v>XX-BAM</v>
      </c>
    </row>
    <row r="1042" spans="1:21">
      <c r="A1042">
        <v>11041</v>
      </c>
      <c r="B1042">
        <v>3</v>
      </c>
      <c r="C1042">
        <v>2</v>
      </c>
      <c r="D1042" t="s">
        <v>201</v>
      </c>
      <c r="E1042" t="s">
        <v>35</v>
      </c>
      <c r="F1042" t="s">
        <v>64</v>
      </c>
      <c r="G1042" t="s">
        <v>34</v>
      </c>
      <c r="H1042">
        <v>2</v>
      </c>
      <c r="I1042" t="s">
        <v>65</v>
      </c>
      <c r="J1042" t="s">
        <v>32</v>
      </c>
      <c r="K1042" t="s">
        <v>111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28</v>
      </c>
      <c r="R1042">
        <v>5</v>
      </c>
      <c r="S1042">
        <f>SUM(Table2[[#This Row],[TotalMiles]:[Revenue]])</f>
        <v>16072</v>
      </c>
      <c r="T1042" t="str">
        <f>IF(Table2[[#This Row],[Revenue]] &gt; 5000, "High Revenue", "")</f>
        <v>High Revenue</v>
      </c>
      <c r="U1042" t="str">
        <f t="shared" si="16"/>
        <v>ZAAMHOUSE</v>
      </c>
    </row>
    <row r="1043" spans="1:21">
      <c r="A1043">
        <v>11042</v>
      </c>
      <c r="B1043">
        <v>3</v>
      </c>
      <c r="C1043">
        <v>5</v>
      </c>
      <c r="D1043" t="s">
        <v>204</v>
      </c>
      <c r="E1043" t="s">
        <v>613</v>
      </c>
      <c r="F1043" t="s">
        <v>56</v>
      </c>
      <c r="G1043" t="s">
        <v>47</v>
      </c>
      <c r="H1043">
        <v>2</v>
      </c>
      <c r="I1043" t="s">
        <v>69</v>
      </c>
      <c r="J1043" t="s">
        <v>24</v>
      </c>
      <c r="K1043" t="s">
        <v>620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28</v>
      </c>
      <c r="R1043">
        <v>4</v>
      </c>
      <c r="S1043">
        <f>SUM(Table2[[#This Row],[TotalMiles]:[Revenue]])</f>
        <v>17172</v>
      </c>
      <c r="T1043" t="str">
        <f>IF(Table2[[#This Row],[Revenue]] &gt; 5000, "High Revenue", "")</f>
        <v>High Revenue</v>
      </c>
      <c r="U1043" t="str">
        <f t="shared" si="16"/>
        <v>ZOOFAN</v>
      </c>
    </row>
    <row r="1044" spans="1:21">
      <c r="A1044">
        <v>11043</v>
      </c>
      <c r="B1044">
        <v>3</v>
      </c>
      <c r="C1044">
        <v>1</v>
      </c>
      <c r="D1044" t="s">
        <v>206</v>
      </c>
      <c r="E1044" t="s">
        <v>234</v>
      </c>
      <c r="F1044" t="s">
        <v>65</v>
      </c>
      <c r="G1044" t="s">
        <v>32</v>
      </c>
      <c r="H1044">
        <v>4</v>
      </c>
      <c r="I1044" t="s">
        <v>74</v>
      </c>
      <c r="J1044" t="s">
        <v>24</v>
      </c>
      <c r="K1044" t="s">
        <v>45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28</v>
      </c>
      <c r="R1044">
        <v>1</v>
      </c>
      <c r="S1044">
        <f>SUM(Table2[[#This Row],[TotalMiles]:[Revenue]])</f>
        <v>17730</v>
      </c>
      <c r="T1044" t="str">
        <f>IF(Table2[[#This Row],[Revenue]] &gt; 5000, "High Revenue", "")</f>
        <v>High Revenue</v>
      </c>
      <c r="U1044" t="str">
        <f t="shared" si="16"/>
        <v>ZUNTEXON</v>
      </c>
    </row>
    <row r="1045" spans="1:21">
      <c r="A1045">
        <v>11044</v>
      </c>
      <c r="B1045">
        <v>2</v>
      </c>
      <c r="C1045">
        <v>3</v>
      </c>
      <c r="D1045" t="s">
        <v>208</v>
      </c>
      <c r="E1045" t="s">
        <v>626</v>
      </c>
      <c r="F1045" t="s">
        <v>78</v>
      </c>
      <c r="G1045" t="s">
        <v>32</v>
      </c>
      <c r="H1045">
        <v>3</v>
      </c>
      <c r="I1045" t="s">
        <v>64</v>
      </c>
      <c r="J1045" t="s">
        <v>34</v>
      </c>
      <c r="K1045" t="s">
        <v>225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28</v>
      </c>
      <c r="R1045">
        <v>7</v>
      </c>
      <c r="S1045">
        <f>SUM(Table2[[#This Row],[TotalMiles]:[Revenue]])</f>
        <v>4726</v>
      </c>
      <c r="T1045" t="str">
        <f>IF(Table2[[#This Row],[Revenue]] &gt; 5000, "High Revenue", "")</f>
        <v/>
      </c>
      <c r="U1045" t="str">
        <f t="shared" si="16"/>
        <v>HOWPLANET</v>
      </c>
    </row>
    <row r="1046" spans="1:21">
      <c r="A1046">
        <v>11045</v>
      </c>
      <c r="B1046">
        <v>2</v>
      </c>
      <c r="C1046">
        <v>1</v>
      </c>
      <c r="D1046" t="s">
        <v>211</v>
      </c>
      <c r="E1046" t="s">
        <v>540</v>
      </c>
      <c r="F1046" t="s">
        <v>51</v>
      </c>
      <c r="G1046" t="s">
        <v>34</v>
      </c>
      <c r="H1046">
        <v>1</v>
      </c>
      <c r="I1046" t="s">
        <v>46</v>
      </c>
      <c r="J1046" t="s">
        <v>47</v>
      </c>
      <c r="K1046" t="s">
        <v>321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28</v>
      </c>
      <c r="R1046">
        <v>9</v>
      </c>
      <c r="S1046">
        <f>SUM(Table2[[#This Row],[TotalMiles]:[Revenue]])</f>
        <v>11552</v>
      </c>
      <c r="T1046" t="str">
        <f>IF(Table2[[#This Row],[Revenue]] &gt; 5000, "High Revenue", "")</f>
        <v>High Revenue</v>
      </c>
      <c r="U1046" t="str">
        <f t="shared" si="16"/>
        <v>FASEZIM</v>
      </c>
    </row>
    <row r="1047" spans="1:21">
      <c r="A1047">
        <v>11046</v>
      </c>
      <c r="B1047">
        <v>2</v>
      </c>
      <c r="C1047">
        <v>2</v>
      </c>
      <c r="D1047" t="s">
        <v>213</v>
      </c>
      <c r="E1047" t="s">
        <v>132</v>
      </c>
      <c r="F1047" t="s">
        <v>43</v>
      </c>
      <c r="G1047" t="s">
        <v>34</v>
      </c>
      <c r="H1047">
        <v>1</v>
      </c>
      <c r="I1047" t="s">
        <v>78</v>
      </c>
      <c r="J1047" t="s">
        <v>32</v>
      </c>
      <c r="K1047" t="s">
        <v>433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28</v>
      </c>
      <c r="R1047">
        <v>10</v>
      </c>
      <c r="S1047">
        <f>SUM(Table2[[#This Row],[TotalMiles]:[Revenue]])</f>
        <v>2660</v>
      </c>
      <c r="T1047" t="str">
        <f>IF(Table2[[#This Row],[Revenue]] &gt; 5000, "High Revenue", "")</f>
        <v/>
      </c>
      <c r="U1047" t="str">
        <f t="shared" si="16"/>
        <v>SANLAB</v>
      </c>
    </row>
    <row r="1048" spans="1:21">
      <c r="A1048">
        <v>11047</v>
      </c>
      <c r="B1048">
        <v>3</v>
      </c>
      <c r="C1048">
        <v>1</v>
      </c>
      <c r="D1048" t="s">
        <v>216</v>
      </c>
      <c r="E1048" t="s">
        <v>305</v>
      </c>
      <c r="F1048" t="s">
        <v>88</v>
      </c>
      <c r="G1048" t="s">
        <v>32</v>
      </c>
      <c r="H1048">
        <v>1</v>
      </c>
      <c r="I1048" t="s">
        <v>23</v>
      </c>
      <c r="J1048" t="s">
        <v>24</v>
      </c>
      <c r="K1048" t="s">
        <v>600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28</v>
      </c>
      <c r="R1048">
        <v>5</v>
      </c>
      <c r="S1048">
        <f>SUM(Table2[[#This Row],[TotalMiles]:[Revenue]])</f>
        <v>9022</v>
      </c>
      <c r="T1048" t="str">
        <f>IF(Table2[[#This Row],[Revenue]] &gt; 5000, "High Revenue", "")</f>
        <v>High Revenue</v>
      </c>
      <c r="U1048" t="str">
        <f t="shared" si="16"/>
        <v>MATHING</v>
      </c>
    </row>
    <row r="1049" spans="1:21">
      <c r="A1049">
        <v>11048</v>
      </c>
      <c r="B1049">
        <v>3</v>
      </c>
      <c r="C1049">
        <v>1</v>
      </c>
      <c r="D1049" t="s">
        <v>218</v>
      </c>
      <c r="E1049" t="s">
        <v>27</v>
      </c>
      <c r="F1049" t="s">
        <v>92</v>
      </c>
      <c r="G1049" t="s">
        <v>26</v>
      </c>
      <c r="H1049">
        <v>1</v>
      </c>
      <c r="I1049" t="s">
        <v>60</v>
      </c>
      <c r="J1049" t="s">
        <v>47</v>
      </c>
      <c r="K1049" t="s">
        <v>625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28</v>
      </c>
      <c r="R1049">
        <v>5</v>
      </c>
      <c r="S1049">
        <f>SUM(Table2[[#This Row],[TotalMiles]:[Revenue]])</f>
        <v>5489</v>
      </c>
      <c r="T1049" t="str">
        <f>IF(Table2[[#This Row],[Revenue]] &gt; 5000, "High Revenue", "")</f>
        <v/>
      </c>
      <c r="U1049" t="str">
        <f t="shared" si="16"/>
        <v>TAMHOLDING</v>
      </c>
    </row>
    <row r="1050" spans="1:21">
      <c r="A1050">
        <v>11049</v>
      </c>
      <c r="B1050">
        <v>3</v>
      </c>
      <c r="C1050">
        <v>6</v>
      </c>
      <c r="D1050" t="s">
        <v>220</v>
      </c>
      <c r="E1050" t="s">
        <v>321</v>
      </c>
      <c r="F1050" t="s">
        <v>96</v>
      </c>
      <c r="G1050" t="s">
        <v>26</v>
      </c>
      <c r="H1050">
        <v>3</v>
      </c>
      <c r="I1050" t="s">
        <v>97</v>
      </c>
      <c r="J1050" t="s">
        <v>34</v>
      </c>
      <c r="K1050" t="s">
        <v>321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28</v>
      </c>
      <c r="R1050">
        <v>3</v>
      </c>
      <c r="S1050">
        <f>SUM(Table2[[#This Row],[TotalMiles]:[Revenue]])</f>
        <v>13604</v>
      </c>
      <c r="T1050" t="str">
        <f>IF(Table2[[#This Row],[Revenue]] &gt; 5000, "High Revenue", "")</f>
        <v>High Revenue</v>
      </c>
      <c r="U1050" t="str">
        <f t="shared" si="16"/>
        <v>GREENTECH</v>
      </c>
    </row>
    <row r="1051" spans="1:21">
      <c r="A1051">
        <v>11050</v>
      </c>
      <c r="B1051">
        <v>3</v>
      </c>
      <c r="C1051">
        <v>5</v>
      </c>
      <c r="D1051" t="s">
        <v>222</v>
      </c>
      <c r="E1051" t="s">
        <v>59</v>
      </c>
      <c r="F1051" t="s">
        <v>25</v>
      </c>
      <c r="G1051" t="s">
        <v>26</v>
      </c>
      <c r="H1051">
        <v>9</v>
      </c>
      <c r="I1051" t="s">
        <v>55</v>
      </c>
      <c r="J1051" t="s">
        <v>24</v>
      </c>
      <c r="K1051" t="s">
        <v>35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71</v>
      </c>
      <c r="R1051">
        <v>10</v>
      </c>
      <c r="S1051">
        <f>SUM(Table2[[#This Row],[TotalMiles]:[Revenue]])</f>
        <v>13837</v>
      </c>
      <c r="T1051" t="str">
        <f>IF(Table2[[#This Row],[Revenue]] &gt; 5000, "High Revenue", "")</f>
        <v>High Revenue</v>
      </c>
      <c r="U1051" t="str">
        <f t="shared" si="16"/>
        <v>GOLDENBAM</v>
      </c>
    </row>
    <row r="1052" spans="1:21">
      <c r="A1052">
        <v>11051</v>
      </c>
      <c r="B1052">
        <v>2</v>
      </c>
      <c r="C1052">
        <v>5</v>
      </c>
      <c r="D1052" t="s">
        <v>223</v>
      </c>
      <c r="E1052" t="s">
        <v>119</v>
      </c>
      <c r="F1052" t="s">
        <v>69</v>
      </c>
      <c r="G1052" t="s">
        <v>24</v>
      </c>
      <c r="H1052">
        <v>7</v>
      </c>
      <c r="I1052" t="s">
        <v>96</v>
      </c>
      <c r="J1052" t="s">
        <v>26</v>
      </c>
      <c r="K1052" t="s">
        <v>543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71</v>
      </c>
      <c r="R1052">
        <v>7</v>
      </c>
      <c r="S1052">
        <f>SUM(Table2[[#This Row],[TotalMiles]:[Revenue]])</f>
        <v>3746</v>
      </c>
      <c r="T1052" t="str">
        <f>IF(Table2[[#This Row],[Revenue]] &gt; 5000, "High Revenue", "")</f>
        <v/>
      </c>
      <c r="U1052" t="str">
        <f t="shared" si="16"/>
        <v>SILFASE</v>
      </c>
    </row>
    <row r="1053" spans="1:21">
      <c r="A1053">
        <v>11052</v>
      </c>
      <c r="B1053">
        <v>2</v>
      </c>
      <c r="C1053">
        <v>6</v>
      </c>
      <c r="D1053" t="s">
        <v>226</v>
      </c>
      <c r="E1053" t="s">
        <v>239</v>
      </c>
      <c r="F1053" t="s">
        <v>107</v>
      </c>
      <c r="G1053" t="s">
        <v>24</v>
      </c>
      <c r="H1053">
        <v>9</v>
      </c>
      <c r="I1053" t="s">
        <v>108</v>
      </c>
      <c r="J1053" t="s">
        <v>109</v>
      </c>
      <c r="K1053" t="s">
        <v>166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71</v>
      </c>
      <c r="R1053">
        <v>3</v>
      </c>
      <c r="S1053">
        <f>SUM(Table2[[#This Row],[TotalMiles]:[Revenue]])</f>
        <v>430</v>
      </c>
      <c r="T1053" t="str">
        <f>IF(Table2[[#This Row],[Revenue]] &gt; 5000, "High Revenue", "")</f>
        <v/>
      </c>
      <c r="U1053" t="str">
        <f t="shared" si="16"/>
        <v>UNOEX</v>
      </c>
    </row>
    <row r="1054" spans="1:21">
      <c r="A1054">
        <v>11053</v>
      </c>
      <c r="B1054">
        <v>2</v>
      </c>
      <c r="C1054">
        <v>3</v>
      </c>
      <c r="D1054" t="s">
        <v>228</v>
      </c>
      <c r="E1054" t="s">
        <v>304</v>
      </c>
      <c r="F1054" t="s">
        <v>97</v>
      </c>
      <c r="G1054" t="s">
        <v>34</v>
      </c>
      <c r="H1054">
        <v>7</v>
      </c>
      <c r="I1054" t="s">
        <v>92</v>
      </c>
      <c r="J1054" t="s">
        <v>26</v>
      </c>
      <c r="K1054" t="s">
        <v>122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71</v>
      </c>
      <c r="R1054">
        <v>3</v>
      </c>
      <c r="S1054">
        <f>SUM(Table2[[#This Row],[TotalMiles]:[Revenue]])</f>
        <v>5953</v>
      </c>
      <c r="T1054" t="str">
        <f>IF(Table2[[#This Row],[Revenue]] &gt; 5000, "High Revenue", "")</f>
        <v/>
      </c>
      <c r="U1054" t="str">
        <f t="shared" si="16"/>
        <v>ZOODRILL</v>
      </c>
    </row>
    <row r="1055" spans="1:21">
      <c r="A1055">
        <v>11054</v>
      </c>
      <c r="B1055">
        <v>3</v>
      </c>
      <c r="C1055">
        <v>5</v>
      </c>
      <c r="D1055" t="s">
        <v>231</v>
      </c>
      <c r="E1055" t="s">
        <v>421</v>
      </c>
      <c r="F1055" t="s">
        <v>38</v>
      </c>
      <c r="G1055" t="s">
        <v>34</v>
      </c>
      <c r="H1055">
        <v>8</v>
      </c>
      <c r="I1055" t="s">
        <v>42</v>
      </c>
      <c r="J1055" t="s">
        <v>34</v>
      </c>
      <c r="K1055" t="s">
        <v>85</v>
      </c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71</v>
      </c>
      <c r="R1055">
        <v>9</v>
      </c>
      <c r="S1055">
        <f>SUM(Table2[[#This Row],[TotalMiles]:[Revenue]])</f>
        <v>17669</v>
      </c>
      <c r="T1055" t="str">
        <f>IF(Table2[[#This Row],[Revenue]] &gt; 5000, "High Revenue", "")</f>
        <v>High Revenue</v>
      </c>
      <c r="U1055" t="str">
        <f t="shared" si="16"/>
        <v>SUNJOB</v>
      </c>
    </row>
    <row r="1056" spans="1:21">
      <c r="A1056">
        <v>11055</v>
      </c>
      <c r="B1056">
        <v>2</v>
      </c>
      <c r="C1056">
        <v>2</v>
      </c>
      <c r="D1056" t="s">
        <v>233</v>
      </c>
      <c r="E1056" t="s">
        <v>121</v>
      </c>
      <c r="F1056" t="s">
        <v>74</v>
      </c>
      <c r="G1056" t="s">
        <v>24</v>
      </c>
      <c r="H1056">
        <v>2</v>
      </c>
      <c r="I1056" t="s">
        <v>107</v>
      </c>
      <c r="J1056" t="s">
        <v>24</v>
      </c>
      <c r="K1056" t="s">
        <v>122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89</v>
      </c>
      <c r="R1056">
        <v>9</v>
      </c>
      <c r="S1056">
        <f>SUM(Table2[[#This Row],[TotalMiles]:[Revenue]])</f>
        <v>1519</v>
      </c>
      <c r="T1056" t="str">
        <f>IF(Table2[[#This Row],[Revenue]] &gt; 5000, "High Revenue", "")</f>
        <v/>
      </c>
      <c r="U1056" t="str">
        <f t="shared" si="16"/>
        <v>ANMEDIA</v>
      </c>
    </row>
    <row r="1057" spans="1:21">
      <c r="A1057">
        <v>11056</v>
      </c>
      <c r="B1057">
        <v>3</v>
      </c>
      <c r="C1057">
        <v>6</v>
      </c>
      <c r="D1057" t="s">
        <v>235</v>
      </c>
      <c r="E1057" t="s">
        <v>438</v>
      </c>
      <c r="F1057" t="s">
        <v>108</v>
      </c>
      <c r="G1057" t="s">
        <v>109</v>
      </c>
      <c r="H1057">
        <v>1</v>
      </c>
      <c r="I1057" t="s">
        <v>88</v>
      </c>
      <c r="J1057" t="s">
        <v>32</v>
      </c>
      <c r="K1057" t="s">
        <v>614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28</v>
      </c>
      <c r="R1057">
        <v>4</v>
      </c>
      <c r="S1057">
        <f>SUM(Table2[[#This Row],[TotalMiles]:[Revenue]])</f>
        <v>8153</v>
      </c>
      <c r="T1057" t="str">
        <f>IF(Table2[[#This Row],[Revenue]] &gt; 5000, "High Revenue", "")</f>
        <v/>
      </c>
      <c r="U1057" t="str">
        <f t="shared" si="16"/>
        <v>DALTFAX</v>
      </c>
    </row>
    <row r="1058" spans="1:21">
      <c r="A1058">
        <v>11057</v>
      </c>
      <c r="B1058">
        <v>3</v>
      </c>
      <c r="C1058">
        <v>6</v>
      </c>
      <c r="D1058" t="s">
        <v>236</v>
      </c>
      <c r="E1058" t="s">
        <v>159</v>
      </c>
      <c r="F1058" t="s">
        <v>23</v>
      </c>
      <c r="G1058" t="s">
        <v>24</v>
      </c>
      <c r="H1058">
        <v>4</v>
      </c>
      <c r="I1058" t="s">
        <v>25</v>
      </c>
      <c r="J1058" t="s">
        <v>26</v>
      </c>
      <c r="K1058" t="s">
        <v>147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28</v>
      </c>
      <c r="R1058">
        <v>6</v>
      </c>
      <c r="S1058">
        <f>SUM(Table2[[#This Row],[TotalMiles]:[Revenue]])</f>
        <v>8120</v>
      </c>
      <c r="T1058" t="str">
        <f>IF(Table2[[#This Row],[Revenue]] &gt; 5000, "High Revenue", "")</f>
        <v/>
      </c>
      <c r="U1058" t="str">
        <f t="shared" si="16"/>
        <v>PHYSCONE</v>
      </c>
    </row>
    <row r="1059" spans="1:21">
      <c r="A1059">
        <v>11058</v>
      </c>
      <c r="B1059">
        <v>2</v>
      </c>
      <c r="C1059">
        <v>5</v>
      </c>
      <c r="D1059" t="s">
        <v>238</v>
      </c>
      <c r="E1059" t="s">
        <v>477</v>
      </c>
      <c r="F1059" t="s">
        <v>31</v>
      </c>
      <c r="G1059" t="s">
        <v>32</v>
      </c>
      <c r="H1059">
        <v>1</v>
      </c>
      <c r="I1059" t="s">
        <v>33</v>
      </c>
      <c r="J1059" t="s">
        <v>34</v>
      </c>
      <c r="K1059" t="s">
        <v>281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28</v>
      </c>
      <c r="R1059">
        <v>2</v>
      </c>
      <c r="S1059">
        <f>SUM(Table2[[#This Row],[TotalMiles]:[Revenue]])</f>
        <v>18121</v>
      </c>
      <c r="T1059" t="str">
        <f>IF(Table2[[#This Row],[Revenue]] &gt; 5000, "High Revenue", "")</f>
        <v>High Revenue</v>
      </c>
      <c r="U1059" t="str">
        <f t="shared" si="16"/>
        <v>KINCORPORATION</v>
      </c>
    </row>
    <row r="1060" spans="1:21">
      <c r="A1060">
        <v>11059</v>
      </c>
      <c r="B1060">
        <v>3</v>
      </c>
      <c r="C1060">
        <v>4</v>
      </c>
      <c r="D1060" t="s">
        <v>240</v>
      </c>
      <c r="E1060" t="s">
        <v>465</v>
      </c>
      <c r="F1060" t="s">
        <v>33</v>
      </c>
      <c r="G1060" t="s">
        <v>34</v>
      </c>
      <c r="H1060">
        <v>7</v>
      </c>
      <c r="I1060" t="s">
        <v>38</v>
      </c>
      <c r="J1060" t="s">
        <v>34</v>
      </c>
      <c r="K1060" t="s">
        <v>355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71</v>
      </c>
      <c r="R1060">
        <v>10</v>
      </c>
      <c r="S1060">
        <f>SUM(Table2[[#This Row],[TotalMiles]:[Revenue]])</f>
        <v>1972</v>
      </c>
      <c r="T1060" t="str">
        <f>IF(Table2[[#This Row],[Revenue]] &gt; 5000, "High Revenue", "")</f>
        <v/>
      </c>
      <c r="U1060" t="str">
        <f t="shared" si="16"/>
        <v>VAIAZOZICE</v>
      </c>
    </row>
    <row r="1061" spans="1:21">
      <c r="A1061">
        <v>11060</v>
      </c>
      <c r="B1061">
        <v>3</v>
      </c>
      <c r="C1061">
        <v>3</v>
      </c>
      <c r="D1061" t="s">
        <v>242</v>
      </c>
      <c r="E1061" t="s">
        <v>615</v>
      </c>
      <c r="F1061" t="s">
        <v>42</v>
      </c>
      <c r="G1061" t="s">
        <v>34</v>
      </c>
      <c r="H1061">
        <v>5</v>
      </c>
      <c r="I1061" t="s">
        <v>43</v>
      </c>
      <c r="J1061" t="s">
        <v>34</v>
      </c>
      <c r="K1061" t="s">
        <v>115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71</v>
      </c>
      <c r="R1061">
        <v>4</v>
      </c>
      <c r="S1061">
        <f>SUM(Table2[[#This Row],[TotalMiles]:[Revenue]])</f>
        <v>13695</v>
      </c>
      <c r="T1061" t="str">
        <f>IF(Table2[[#This Row],[Revenue]] &gt; 5000, "High Revenue", "")</f>
        <v>High Revenue</v>
      </c>
      <c r="U1061" t="str">
        <f t="shared" si="16"/>
        <v>PLUSLA</v>
      </c>
    </row>
    <row r="1062" spans="1:21">
      <c r="A1062">
        <v>11061</v>
      </c>
      <c r="B1062">
        <v>3</v>
      </c>
      <c r="C1062">
        <v>5</v>
      </c>
      <c r="D1062" t="s">
        <v>245</v>
      </c>
      <c r="E1062" t="s">
        <v>502</v>
      </c>
      <c r="F1062" t="s">
        <v>46</v>
      </c>
      <c r="G1062" t="s">
        <v>47</v>
      </c>
      <c r="H1062">
        <v>4</v>
      </c>
      <c r="I1062" t="s">
        <v>48</v>
      </c>
      <c r="J1062" t="s">
        <v>34</v>
      </c>
      <c r="K1062" t="s">
        <v>22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28</v>
      </c>
      <c r="R1062">
        <v>1</v>
      </c>
      <c r="S1062">
        <f>SUM(Table2[[#This Row],[TotalMiles]:[Revenue]])</f>
        <v>8775</v>
      </c>
      <c r="T1062" t="str">
        <f>IF(Table2[[#This Row],[Revenue]] &gt; 5000, "High Revenue", "")</f>
        <v/>
      </c>
      <c r="U1062" t="str">
        <f t="shared" si="16"/>
        <v>NIMLAB</v>
      </c>
    </row>
    <row r="1063" spans="1:21">
      <c r="A1063">
        <v>11062</v>
      </c>
      <c r="B1063">
        <v>2</v>
      </c>
      <c r="C1063">
        <v>4</v>
      </c>
      <c r="D1063" t="s">
        <v>247</v>
      </c>
      <c r="E1063" t="s">
        <v>318</v>
      </c>
      <c r="F1063" t="s">
        <v>48</v>
      </c>
      <c r="G1063" t="s">
        <v>34</v>
      </c>
      <c r="H1063">
        <v>1</v>
      </c>
      <c r="I1063" t="s">
        <v>51</v>
      </c>
      <c r="J1063" t="s">
        <v>34</v>
      </c>
      <c r="K1063" t="s">
        <v>319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28</v>
      </c>
      <c r="R1063">
        <v>1</v>
      </c>
      <c r="S1063">
        <f>SUM(Table2[[#This Row],[TotalMiles]:[Revenue]])</f>
        <v>14740</v>
      </c>
      <c r="T1063" t="str">
        <f>IF(Table2[[#This Row],[Revenue]] &gt; 5000, "High Revenue", "")</f>
        <v>High Revenue</v>
      </c>
      <c r="U1063" t="str">
        <f t="shared" si="16"/>
        <v>TAMPLEX</v>
      </c>
    </row>
    <row r="1064" spans="1:21">
      <c r="A1064">
        <v>11063</v>
      </c>
      <c r="B1064">
        <v>3</v>
      </c>
      <c r="C1064">
        <v>6</v>
      </c>
      <c r="D1064" t="s">
        <v>250</v>
      </c>
      <c r="E1064" t="s">
        <v>41</v>
      </c>
      <c r="F1064" t="s">
        <v>55</v>
      </c>
      <c r="G1064" t="s">
        <v>24</v>
      </c>
      <c r="H1064">
        <v>4</v>
      </c>
      <c r="I1064" t="s">
        <v>56</v>
      </c>
      <c r="J1064" t="s">
        <v>47</v>
      </c>
      <c r="K1064" t="s">
        <v>37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28</v>
      </c>
      <c r="R1064">
        <v>9</v>
      </c>
      <c r="S1064">
        <f>SUM(Table2[[#This Row],[TotalMiles]:[Revenue]])</f>
        <v>15516</v>
      </c>
      <c r="T1064" t="str">
        <f>IF(Table2[[#This Row],[Revenue]] &gt; 5000, "High Revenue", "")</f>
        <v>High Revenue</v>
      </c>
      <c r="U1064" t="str">
        <f t="shared" si="16"/>
        <v>BLUEIT</v>
      </c>
    </row>
    <row r="1065" spans="1:21">
      <c r="A1065">
        <v>11064</v>
      </c>
      <c r="B1065">
        <v>3</v>
      </c>
      <c r="C1065">
        <v>4</v>
      </c>
      <c r="D1065" t="s">
        <v>252</v>
      </c>
      <c r="E1065" t="s">
        <v>81</v>
      </c>
      <c r="F1065" t="s">
        <v>60</v>
      </c>
      <c r="G1065" t="s">
        <v>47</v>
      </c>
      <c r="H1065">
        <v>1</v>
      </c>
      <c r="I1065" t="s">
        <v>31</v>
      </c>
      <c r="J1065" t="s">
        <v>32</v>
      </c>
      <c r="K1065" t="s">
        <v>613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28</v>
      </c>
      <c r="R1065">
        <v>2</v>
      </c>
      <c r="S1065">
        <f>SUM(Table2[[#This Row],[TotalMiles]:[Revenue]])</f>
        <v>1854</v>
      </c>
      <c r="T1065" t="str">
        <f>IF(Table2[[#This Row],[Revenue]] &gt; 5000, "High Revenue", "")</f>
        <v/>
      </c>
      <c r="U1065" t="str">
        <f t="shared" si="16"/>
        <v>ROUNDPHASE</v>
      </c>
    </row>
    <row r="1066" spans="1:21">
      <c r="A1066">
        <v>11065</v>
      </c>
      <c r="B1066">
        <v>2</v>
      </c>
      <c r="C1066">
        <v>5</v>
      </c>
      <c r="D1066" t="s">
        <v>253</v>
      </c>
      <c r="E1066" t="s">
        <v>629</v>
      </c>
      <c r="F1066" t="s">
        <v>64</v>
      </c>
      <c r="G1066" t="s">
        <v>34</v>
      </c>
      <c r="H1066">
        <v>1</v>
      </c>
      <c r="I1066" t="s">
        <v>65</v>
      </c>
      <c r="J1066" t="s">
        <v>32</v>
      </c>
      <c r="K1066" t="s">
        <v>200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28</v>
      </c>
      <c r="R1066">
        <v>10</v>
      </c>
      <c r="S1066">
        <f>SUM(Table2[[#This Row],[TotalMiles]:[Revenue]])</f>
        <v>17868</v>
      </c>
      <c r="T1066" t="str">
        <f>IF(Table2[[#This Row],[Revenue]] &gt; 5000, "High Revenue", "")</f>
        <v>High Revenue</v>
      </c>
      <c r="U1066" t="str">
        <f t="shared" si="16"/>
        <v>FASEWAY</v>
      </c>
    </row>
    <row r="1067" spans="1:21">
      <c r="A1067">
        <v>11066</v>
      </c>
      <c r="B1067">
        <v>2</v>
      </c>
      <c r="C1067">
        <v>4</v>
      </c>
      <c r="D1067" t="s">
        <v>254</v>
      </c>
      <c r="E1067" t="s">
        <v>103</v>
      </c>
      <c r="F1067" t="s">
        <v>56</v>
      </c>
      <c r="G1067" t="s">
        <v>47</v>
      </c>
      <c r="H1067">
        <v>2</v>
      </c>
      <c r="I1067" t="s">
        <v>69</v>
      </c>
      <c r="J1067" t="s">
        <v>24</v>
      </c>
      <c r="K1067" t="s">
        <v>416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28</v>
      </c>
      <c r="R1067">
        <v>1</v>
      </c>
      <c r="S1067">
        <f>SUM(Table2[[#This Row],[TotalMiles]:[Revenue]])</f>
        <v>-1090</v>
      </c>
      <c r="T1067" t="str">
        <f>IF(Table2[[#This Row],[Revenue]] &gt; 5000, "High Revenue", "")</f>
        <v/>
      </c>
      <c r="U1067" t="str">
        <f t="shared" si="16"/>
        <v>TRIPPLEKIX</v>
      </c>
    </row>
    <row r="1068" spans="1:21">
      <c r="A1068">
        <v>11067</v>
      </c>
      <c r="B1068">
        <v>2</v>
      </c>
      <c r="C1068">
        <v>3</v>
      </c>
      <c r="D1068" t="s">
        <v>257</v>
      </c>
      <c r="E1068" t="s">
        <v>540</v>
      </c>
      <c r="F1068" t="s">
        <v>65</v>
      </c>
      <c r="G1068" t="s">
        <v>32</v>
      </c>
      <c r="H1068">
        <v>2</v>
      </c>
      <c r="I1068" t="s">
        <v>74</v>
      </c>
      <c r="J1068" t="s">
        <v>24</v>
      </c>
      <c r="K1068" t="s">
        <v>545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28</v>
      </c>
      <c r="R1068">
        <v>4</v>
      </c>
      <c r="S1068">
        <f>SUM(Table2[[#This Row],[TotalMiles]:[Revenue]])</f>
        <v>15550</v>
      </c>
      <c r="T1068" t="str">
        <f>IF(Table2[[#This Row],[Revenue]] &gt; 5000, "High Revenue", "")</f>
        <v>High Revenue</v>
      </c>
      <c r="U1068" t="str">
        <f t="shared" si="16"/>
        <v>DONTAM</v>
      </c>
    </row>
    <row r="1069" spans="1:21">
      <c r="A1069">
        <v>11068</v>
      </c>
      <c r="B1069">
        <v>2</v>
      </c>
      <c r="C1069">
        <v>1</v>
      </c>
      <c r="D1069" t="s">
        <v>259</v>
      </c>
      <c r="E1069" t="s">
        <v>457</v>
      </c>
      <c r="F1069" t="s">
        <v>78</v>
      </c>
      <c r="G1069" t="s">
        <v>32</v>
      </c>
      <c r="H1069">
        <v>1</v>
      </c>
      <c r="I1069" t="s">
        <v>64</v>
      </c>
      <c r="J1069" t="s">
        <v>34</v>
      </c>
      <c r="K1069" t="s">
        <v>275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28</v>
      </c>
      <c r="R1069">
        <v>7</v>
      </c>
      <c r="S1069">
        <f>SUM(Table2[[#This Row],[TotalMiles]:[Revenue]])</f>
        <v>20779</v>
      </c>
      <c r="T1069" t="str">
        <f>IF(Table2[[#This Row],[Revenue]] &gt; 5000, "High Revenue", "")</f>
        <v>High Revenue</v>
      </c>
      <c r="U1069" t="str">
        <f t="shared" si="16"/>
        <v>SCOTFASE</v>
      </c>
    </row>
    <row r="1070" spans="1:21">
      <c r="A1070">
        <v>11069</v>
      </c>
      <c r="B1070">
        <v>3</v>
      </c>
      <c r="C1070">
        <v>3</v>
      </c>
      <c r="D1070" t="s">
        <v>261</v>
      </c>
      <c r="E1070" t="s">
        <v>91</v>
      </c>
      <c r="F1070" t="s">
        <v>51</v>
      </c>
      <c r="G1070" t="s">
        <v>34</v>
      </c>
      <c r="H1070">
        <v>3</v>
      </c>
      <c r="I1070" t="s">
        <v>46</v>
      </c>
      <c r="J1070" t="s">
        <v>47</v>
      </c>
      <c r="K1070" t="s">
        <v>205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28</v>
      </c>
      <c r="R1070">
        <v>10</v>
      </c>
      <c r="S1070">
        <f>SUM(Table2[[#This Row],[TotalMiles]:[Revenue]])</f>
        <v>9330</v>
      </c>
      <c r="T1070" t="str">
        <f>IF(Table2[[#This Row],[Revenue]] &gt; 5000, "High Revenue", "")</f>
        <v/>
      </c>
      <c r="U1070" t="str">
        <f t="shared" si="16"/>
        <v>NEWZAP</v>
      </c>
    </row>
    <row r="1071" spans="1:21">
      <c r="A1071">
        <v>11070</v>
      </c>
      <c r="B1071">
        <v>2</v>
      </c>
      <c r="C1071">
        <v>2</v>
      </c>
      <c r="D1071" t="s">
        <v>263</v>
      </c>
      <c r="E1071" t="s">
        <v>327</v>
      </c>
      <c r="F1071" t="s">
        <v>43</v>
      </c>
      <c r="G1071" t="s">
        <v>34</v>
      </c>
      <c r="H1071">
        <v>6</v>
      </c>
      <c r="I1071" t="s">
        <v>78</v>
      </c>
      <c r="J1071" t="s">
        <v>32</v>
      </c>
      <c r="K1071" t="s">
        <v>277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71</v>
      </c>
      <c r="R1071">
        <v>6</v>
      </c>
      <c r="S1071">
        <f>SUM(Table2[[#This Row],[TotalMiles]:[Revenue]])</f>
        <v>15831</v>
      </c>
      <c r="T1071" t="str">
        <f>IF(Table2[[#This Row],[Revenue]] &gt; 5000, "High Revenue", "")</f>
        <v>High Revenue</v>
      </c>
      <c r="U1071" t="str">
        <f t="shared" si="16"/>
        <v>MATHTOUCH</v>
      </c>
    </row>
    <row r="1072" spans="1:21">
      <c r="A1072">
        <v>11071</v>
      </c>
      <c r="B1072">
        <v>3</v>
      </c>
      <c r="C1072">
        <v>4</v>
      </c>
      <c r="D1072" t="s">
        <v>265</v>
      </c>
      <c r="E1072" t="s">
        <v>50</v>
      </c>
      <c r="F1072" t="s">
        <v>88</v>
      </c>
      <c r="G1072" t="s">
        <v>32</v>
      </c>
      <c r="H1072">
        <v>6</v>
      </c>
      <c r="I1072" t="s">
        <v>23</v>
      </c>
      <c r="J1072" t="s">
        <v>24</v>
      </c>
      <c r="K1072" t="s">
        <v>288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71</v>
      </c>
      <c r="R1072">
        <v>3</v>
      </c>
      <c r="S1072">
        <f>SUM(Table2[[#This Row],[TotalMiles]:[Revenue]])</f>
        <v>83</v>
      </c>
      <c r="T1072" t="str">
        <f>IF(Table2[[#This Row],[Revenue]] &gt; 5000, "High Revenue", "")</f>
        <v/>
      </c>
      <c r="U1072" t="str">
        <f t="shared" si="16"/>
        <v>ZIMITY</v>
      </c>
    </row>
    <row r="1073" spans="1:21">
      <c r="A1073">
        <v>11072</v>
      </c>
      <c r="B1073">
        <v>2</v>
      </c>
      <c r="C1073">
        <v>3</v>
      </c>
      <c r="D1073" t="s">
        <v>268</v>
      </c>
      <c r="E1073" t="s">
        <v>407</v>
      </c>
      <c r="F1073" t="s">
        <v>92</v>
      </c>
      <c r="G1073" t="s">
        <v>26</v>
      </c>
      <c r="H1073">
        <v>10</v>
      </c>
      <c r="I1073" t="s">
        <v>60</v>
      </c>
      <c r="J1073" t="s">
        <v>47</v>
      </c>
      <c r="K1073" t="s">
        <v>473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71</v>
      </c>
      <c r="R1073">
        <v>6</v>
      </c>
      <c r="S1073">
        <f>SUM(Table2[[#This Row],[TotalMiles]:[Revenue]])</f>
        <v>7106</v>
      </c>
      <c r="T1073" t="str">
        <f>IF(Table2[[#This Row],[Revenue]] &gt; 5000, "High Revenue", "")</f>
        <v/>
      </c>
      <c r="U1073" t="str">
        <f t="shared" si="16"/>
        <v>DONGBIOLEX</v>
      </c>
    </row>
    <row r="1074" spans="1:21">
      <c r="A1074">
        <v>11073</v>
      </c>
      <c r="B1074">
        <v>3</v>
      </c>
      <c r="C1074">
        <v>4</v>
      </c>
      <c r="D1074" t="s">
        <v>269</v>
      </c>
      <c r="E1074" t="s">
        <v>545</v>
      </c>
      <c r="F1074" t="s">
        <v>96</v>
      </c>
      <c r="G1074" t="s">
        <v>26</v>
      </c>
      <c r="H1074">
        <v>5</v>
      </c>
      <c r="I1074" t="s">
        <v>97</v>
      </c>
      <c r="J1074" t="s">
        <v>34</v>
      </c>
      <c r="K1074" t="s">
        <v>501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71</v>
      </c>
      <c r="R1074">
        <v>9</v>
      </c>
      <c r="S1074">
        <f>SUM(Table2[[#This Row],[TotalMiles]:[Revenue]])</f>
        <v>6083</v>
      </c>
      <c r="T1074" t="str">
        <f>IF(Table2[[#This Row],[Revenue]] &gt; 5000, "High Revenue", "")</f>
        <v/>
      </c>
      <c r="U1074" t="str">
        <f t="shared" si="16"/>
        <v>J-LAX</v>
      </c>
    </row>
    <row r="1075" spans="1:21">
      <c r="A1075">
        <v>11074</v>
      </c>
      <c r="B1075">
        <v>2</v>
      </c>
      <c r="C1075">
        <v>2</v>
      </c>
      <c r="D1075" t="s">
        <v>270</v>
      </c>
      <c r="E1075" t="s">
        <v>22</v>
      </c>
      <c r="F1075" t="s">
        <v>25</v>
      </c>
      <c r="G1075" t="s">
        <v>26</v>
      </c>
      <c r="H1075">
        <v>6</v>
      </c>
      <c r="I1075" t="s">
        <v>55</v>
      </c>
      <c r="J1075" t="s">
        <v>24</v>
      </c>
      <c r="K1075" t="s">
        <v>85</v>
      </c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71</v>
      </c>
      <c r="R1075">
        <v>6</v>
      </c>
      <c r="S1075">
        <f>SUM(Table2[[#This Row],[TotalMiles]:[Revenue]])</f>
        <v>11632</v>
      </c>
      <c r="T1075" t="str">
        <f>IF(Table2[[#This Row],[Revenue]] &gt; 5000, "High Revenue", "")</f>
        <v>High Revenue</v>
      </c>
      <c r="U1075" t="str">
        <f t="shared" si="16"/>
        <v>GEOFIND</v>
      </c>
    </row>
    <row r="1076" spans="1:21">
      <c r="A1076">
        <v>11075</v>
      </c>
      <c r="B1076">
        <v>3</v>
      </c>
      <c r="C1076">
        <v>3</v>
      </c>
      <c r="D1076" t="s">
        <v>272</v>
      </c>
      <c r="E1076" t="s">
        <v>407</v>
      </c>
      <c r="F1076" t="s">
        <v>69</v>
      </c>
      <c r="G1076" t="s">
        <v>24</v>
      </c>
      <c r="H1076">
        <v>2</v>
      </c>
      <c r="I1076" t="s">
        <v>96</v>
      </c>
      <c r="J1076" t="s">
        <v>26</v>
      </c>
      <c r="K1076" t="s">
        <v>186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89</v>
      </c>
      <c r="R1076">
        <v>9</v>
      </c>
      <c r="S1076">
        <f>SUM(Table2[[#This Row],[TotalMiles]:[Revenue]])</f>
        <v>1884</v>
      </c>
      <c r="T1076" t="str">
        <f>IF(Table2[[#This Row],[Revenue]] &gt; 5000, "High Revenue", "")</f>
        <v/>
      </c>
      <c r="U1076" t="str">
        <f t="shared" si="16"/>
        <v>ICEELECTRICS</v>
      </c>
    </row>
    <row r="1077" spans="1:21">
      <c r="A1077">
        <v>11076</v>
      </c>
      <c r="B1077">
        <v>2</v>
      </c>
      <c r="C1077">
        <v>2</v>
      </c>
      <c r="D1077" t="s">
        <v>274</v>
      </c>
      <c r="E1077" t="s">
        <v>322</v>
      </c>
      <c r="F1077" t="s">
        <v>107</v>
      </c>
      <c r="G1077" t="s">
        <v>24</v>
      </c>
      <c r="H1077">
        <v>1</v>
      </c>
      <c r="I1077" t="s">
        <v>108</v>
      </c>
      <c r="J1077" t="s">
        <v>109</v>
      </c>
      <c r="K1077" t="s">
        <v>442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28</v>
      </c>
      <c r="R1077">
        <v>9</v>
      </c>
      <c r="S1077">
        <f>SUM(Table2[[#This Row],[TotalMiles]:[Revenue]])</f>
        <v>7937</v>
      </c>
      <c r="T1077" t="str">
        <f>IF(Table2[[#This Row],[Revenue]] &gt; 5000, "High Revenue", "")</f>
        <v/>
      </c>
      <c r="U1077" t="str">
        <f t="shared" si="16"/>
        <v>VAIAZOOM</v>
      </c>
    </row>
    <row r="1078" spans="1:21">
      <c r="A1078">
        <v>11077</v>
      </c>
      <c r="B1078">
        <v>2</v>
      </c>
      <c r="C1078">
        <v>5</v>
      </c>
      <c r="D1078" t="s">
        <v>276</v>
      </c>
      <c r="E1078" t="s">
        <v>130</v>
      </c>
      <c r="F1078" t="s">
        <v>97</v>
      </c>
      <c r="G1078" t="s">
        <v>34</v>
      </c>
      <c r="H1078">
        <v>1</v>
      </c>
      <c r="I1078" t="s">
        <v>92</v>
      </c>
      <c r="J1078" t="s">
        <v>26</v>
      </c>
      <c r="K1078" t="s">
        <v>534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28</v>
      </c>
      <c r="R1078">
        <v>7</v>
      </c>
      <c r="S1078">
        <f>SUM(Table2[[#This Row],[TotalMiles]:[Revenue]])</f>
        <v>14222</v>
      </c>
      <c r="T1078" t="str">
        <f>IF(Table2[[#This Row],[Revenue]] &gt; 5000, "High Revenue", "")</f>
        <v>High Revenue</v>
      </c>
      <c r="U1078" t="str">
        <f t="shared" si="16"/>
        <v>VAIATAXON</v>
      </c>
    </row>
    <row r="1079" spans="1:21">
      <c r="A1079">
        <v>11078</v>
      </c>
      <c r="B1079">
        <v>3</v>
      </c>
      <c r="C1079">
        <v>2</v>
      </c>
      <c r="D1079" t="s">
        <v>278</v>
      </c>
      <c r="E1079" t="s">
        <v>347</v>
      </c>
      <c r="F1079" t="s">
        <v>38</v>
      </c>
      <c r="G1079" t="s">
        <v>34</v>
      </c>
      <c r="H1079">
        <v>3</v>
      </c>
      <c r="I1079" t="s">
        <v>42</v>
      </c>
      <c r="J1079" t="s">
        <v>34</v>
      </c>
      <c r="K1079" t="s">
        <v>368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28</v>
      </c>
      <c r="R1079">
        <v>1</v>
      </c>
      <c r="S1079">
        <f>SUM(Table2[[#This Row],[TotalMiles]:[Revenue]])</f>
        <v>18473</v>
      </c>
      <c r="T1079" t="str">
        <f>IF(Table2[[#This Row],[Revenue]] &gt; 5000, "High Revenue", "")</f>
        <v>High Revenue</v>
      </c>
      <c r="U1079" t="str">
        <f t="shared" si="16"/>
        <v>PLUSLAM</v>
      </c>
    </row>
    <row r="1080" spans="1:21">
      <c r="A1080">
        <v>11079</v>
      </c>
      <c r="B1080">
        <v>3</v>
      </c>
      <c r="C1080">
        <v>5</v>
      </c>
      <c r="D1080" t="s">
        <v>279</v>
      </c>
      <c r="E1080" t="s">
        <v>447</v>
      </c>
      <c r="F1080" t="s">
        <v>74</v>
      </c>
      <c r="G1080" t="s">
        <v>24</v>
      </c>
      <c r="H1080">
        <v>10</v>
      </c>
      <c r="I1080" t="s">
        <v>107</v>
      </c>
      <c r="J1080" t="s">
        <v>24</v>
      </c>
      <c r="K1080" t="s">
        <v>613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71</v>
      </c>
      <c r="R1080">
        <v>4</v>
      </c>
      <c r="S1080">
        <f>SUM(Table2[[#This Row],[TotalMiles]:[Revenue]])</f>
        <v>10145</v>
      </c>
      <c r="T1080" t="str">
        <f>IF(Table2[[#This Row],[Revenue]] &gt; 5000, "High Revenue", "")</f>
        <v/>
      </c>
      <c r="U1080" t="str">
        <f t="shared" si="16"/>
        <v>RANCAN</v>
      </c>
    </row>
    <row r="1081" spans="1:21">
      <c r="A1081">
        <v>11080</v>
      </c>
      <c r="B1081">
        <v>2</v>
      </c>
      <c r="C1081">
        <v>3</v>
      </c>
      <c r="D1081" t="s">
        <v>280</v>
      </c>
      <c r="E1081" t="s">
        <v>421</v>
      </c>
      <c r="F1081" t="s">
        <v>108</v>
      </c>
      <c r="G1081" t="s">
        <v>109</v>
      </c>
      <c r="H1081">
        <v>8</v>
      </c>
      <c r="I1081" t="s">
        <v>88</v>
      </c>
      <c r="J1081" t="s">
        <v>32</v>
      </c>
      <c r="K1081" t="s">
        <v>174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71</v>
      </c>
      <c r="R1081">
        <v>2</v>
      </c>
      <c r="S1081">
        <f>SUM(Table2[[#This Row],[TotalMiles]:[Revenue]])</f>
        <v>13105</v>
      </c>
      <c r="T1081" t="str">
        <f>IF(Table2[[#This Row],[Revenue]] &gt; 5000, "High Revenue", "")</f>
        <v>High Revenue</v>
      </c>
      <c r="U1081" t="str">
        <f t="shared" si="16"/>
        <v>SINGLEHOLDINGS</v>
      </c>
    </row>
    <row r="1082" spans="1:21">
      <c r="A1082">
        <v>11081</v>
      </c>
      <c r="B1082">
        <v>2</v>
      </c>
      <c r="C1082">
        <v>4</v>
      </c>
      <c r="D1082" t="s">
        <v>283</v>
      </c>
      <c r="E1082" t="s">
        <v>483</v>
      </c>
      <c r="F1082" t="s">
        <v>23</v>
      </c>
      <c r="G1082" t="s">
        <v>24</v>
      </c>
      <c r="H1082">
        <v>2</v>
      </c>
      <c r="I1082" t="s">
        <v>25</v>
      </c>
      <c r="J1082" t="s">
        <v>26</v>
      </c>
      <c r="K1082" t="s">
        <v>627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28</v>
      </c>
      <c r="R1082">
        <v>6</v>
      </c>
      <c r="S1082">
        <f>SUM(Table2[[#This Row],[TotalMiles]:[Revenue]])</f>
        <v>-1565</v>
      </c>
      <c r="T1082" t="str">
        <f>IF(Table2[[#This Row],[Revenue]] &gt; 5000, "High Revenue", "")</f>
        <v/>
      </c>
      <c r="U1082" t="str">
        <f t="shared" si="16"/>
        <v>GRAVETECH</v>
      </c>
    </row>
    <row r="1083" spans="1:21">
      <c r="A1083">
        <v>11082</v>
      </c>
      <c r="B1083">
        <v>2</v>
      </c>
      <c r="C1083">
        <v>2</v>
      </c>
      <c r="D1083" t="s">
        <v>284</v>
      </c>
      <c r="E1083" t="s">
        <v>77</v>
      </c>
      <c r="F1083" t="s">
        <v>31</v>
      </c>
      <c r="G1083" t="s">
        <v>32</v>
      </c>
      <c r="H1083">
        <v>2</v>
      </c>
      <c r="I1083" t="s">
        <v>33</v>
      </c>
      <c r="J1083" t="s">
        <v>34</v>
      </c>
      <c r="K1083" t="s">
        <v>394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28</v>
      </c>
      <c r="R1083">
        <v>1</v>
      </c>
      <c r="S1083">
        <f>SUM(Table2[[#This Row],[TotalMiles]:[Revenue]])</f>
        <v>12699</v>
      </c>
      <c r="T1083" t="str">
        <f>IF(Table2[[#This Row],[Revenue]] &gt; 5000, "High Revenue", "")</f>
        <v>High Revenue</v>
      </c>
      <c r="U1083" t="str">
        <f t="shared" si="16"/>
        <v>STRONGCANE</v>
      </c>
    </row>
    <row r="1084" spans="1:21">
      <c r="A1084">
        <v>11083</v>
      </c>
      <c r="B1084">
        <v>2</v>
      </c>
      <c r="C1084">
        <v>3</v>
      </c>
      <c r="D1084" t="s">
        <v>287</v>
      </c>
      <c r="E1084" t="s">
        <v>615</v>
      </c>
      <c r="F1084" t="s">
        <v>33</v>
      </c>
      <c r="G1084" t="s">
        <v>34</v>
      </c>
      <c r="H1084">
        <v>2</v>
      </c>
      <c r="I1084" t="s">
        <v>38</v>
      </c>
      <c r="J1084" t="s">
        <v>34</v>
      </c>
      <c r="K1084" t="s">
        <v>114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28</v>
      </c>
      <c r="R1084">
        <v>1</v>
      </c>
      <c r="S1084">
        <f>SUM(Table2[[#This Row],[TotalMiles]:[Revenue]])</f>
        <v>4373</v>
      </c>
      <c r="T1084" t="str">
        <f>IF(Table2[[#This Row],[Revenue]] &gt; 5000, "High Revenue", "")</f>
        <v/>
      </c>
      <c r="U1084" t="str">
        <f t="shared" si="16"/>
        <v>CONDINTEX</v>
      </c>
    </row>
    <row r="1085" spans="1:21">
      <c r="A1085">
        <v>11084</v>
      </c>
      <c r="B1085">
        <v>3</v>
      </c>
      <c r="C1085">
        <v>6</v>
      </c>
      <c r="D1085" t="s">
        <v>290</v>
      </c>
      <c r="E1085" t="s">
        <v>625</v>
      </c>
      <c r="F1085" t="s">
        <v>42</v>
      </c>
      <c r="G1085" t="s">
        <v>34</v>
      </c>
      <c r="H1085">
        <v>1</v>
      </c>
      <c r="I1085" t="s">
        <v>43</v>
      </c>
      <c r="J1085" t="s">
        <v>34</v>
      </c>
      <c r="K1085" t="s">
        <v>611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28</v>
      </c>
      <c r="R1085">
        <v>3</v>
      </c>
      <c r="S1085">
        <f>SUM(Table2[[#This Row],[TotalMiles]:[Revenue]])</f>
        <v>7326</v>
      </c>
      <c r="T1085" t="str">
        <f>IF(Table2[[#This Row],[Revenue]] &gt; 5000, "High Revenue", "")</f>
        <v/>
      </c>
      <c r="U1085" t="str">
        <f t="shared" si="16"/>
        <v>XX-CANEX</v>
      </c>
    </row>
    <row r="1086" spans="1:21">
      <c r="A1086">
        <v>11085</v>
      </c>
      <c r="B1086">
        <v>2</v>
      </c>
      <c r="C1086">
        <v>3</v>
      </c>
      <c r="D1086" t="s">
        <v>291</v>
      </c>
      <c r="E1086" t="s">
        <v>611</v>
      </c>
      <c r="F1086" t="s">
        <v>46</v>
      </c>
      <c r="G1086" t="s">
        <v>47</v>
      </c>
      <c r="H1086">
        <v>4</v>
      </c>
      <c r="I1086" t="s">
        <v>48</v>
      </c>
      <c r="J1086" t="s">
        <v>34</v>
      </c>
      <c r="K1086" t="s">
        <v>617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28</v>
      </c>
      <c r="R1086">
        <v>6</v>
      </c>
      <c r="S1086">
        <f>SUM(Table2[[#This Row],[TotalMiles]:[Revenue]])</f>
        <v>14573</v>
      </c>
      <c r="T1086" t="str">
        <f>IF(Table2[[#This Row],[Revenue]] &gt; 5000, "High Revenue", "")</f>
        <v>High Revenue</v>
      </c>
      <c r="U1086" t="str">
        <f t="shared" si="16"/>
        <v>ITDOM</v>
      </c>
    </row>
    <row r="1087" spans="1:21">
      <c r="A1087">
        <v>11086</v>
      </c>
      <c r="B1087">
        <v>2</v>
      </c>
      <c r="C1087">
        <v>4</v>
      </c>
      <c r="D1087" t="s">
        <v>292</v>
      </c>
      <c r="E1087" t="s">
        <v>255</v>
      </c>
      <c r="F1087" t="s">
        <v>48</v>
      </c>
      <c r="G1087" t="s">
        <v>34</v>
      </c>
      <c r="H1087">
        <v>2</v>
      </c>
      <c r="I1087" t="s">
        <v>51</v>
      </c>
      <c r="J1087" t="s">
        <v>34</v>
      </c>
      <c r="K1087" t="s">
        <v>256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28</v>
      </c>
      <c r="R1087">
        <v>1</v>
      </c>
      <c r="S1087">
        <f>SUM(Table2[[#This Row],[TotalMiles]:[Revenue]])</f>
        <v>11601</v>
      </c>
      <c r="T1087" t="str">
        <f>IF(Table2[[#This Row],[Revenue]] &gt; 5000, "High Revenue", "")</f>
        <v/>
      </c>
      <c r="U1087" t="str">
        <f t="shared" si="16"/>
        <v>ZAMHOLDINGS</v>
      </c>
    </row>
    <row r="1088" spans="1:21">
      <c r="A1088">
        <v>11087</v>
      </c>
      <c r="B1088">
        <v>3</v>
      </c>
      <c r="C1088">
        <v>6</v>
      </c>
      <c r="D1088" t="s">
        <v>295</v>
      </c>
      <c r="E1088" t="s">
        <v>399</v>
      </c>
      <c r="F1088" t="s">
        <v>55</v>
      </c>
      <c r="G1088" t="s">
        <v>24</v>
      </c>
      <c r="H1088">
        <v>4</v>
      </c>
      <c r="I1088" t="s">
        <v>56</v>
      </c>
      <c r="J1088" t="s">
        <v>47</v>
      </c>
      <c r="K1088" t="s">
        <v>262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28</v>
      </c>
      <c r="R1088">
        <v>8</v>
      </c>
      <c r="S1088">
        <f>SUM(Table2[[#This Row],[TotalMiles]:[Revenue]])</f>
        <v>2046</v>
      </c>
      <c r="T1088" t="str">
        <f>IF(Table2[[#This Row],[Revenue]] &gt; 5000, "High Revenue", "")</f>
        <v/>
      </c>
      <c r="U1088" t="str">
        <f t="shared" si="16"/>
        <v>DUO-FASE</v>
      </c>
    </row>
    <row r="1089" spans="1:21">
      <c r="A1089">
        <v>11088</v>
      </c>
      <c r="B1089">
        <v>2</v>
      </c>
      <c r="C1089">
        <v>1</v>
      </c>
      <c r="D1089" t="s">
        <v>297</v>
      </c>
      <c r="E1089" t="s">
        <v>296</v>
      </c>
      <c r="F1089" t="s">
        <v>60</v>
      </c>
      <c r="G1089" t="s">
        <v>47</v>
      </c>
      <c r="H1089">
        <v>2</v>
      </c>
      <c r="I1089" t="s">
        <v>31</v>
      </c>
      <c r="J1089" t="s">
        <v>32</v>
      </c>
      <c r="K1089" t="s">
        <v>622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28</v>
      </c>
      <c r="R1089">
        <v>5</v>
      </c>
      <c r="S1089">
        <f>SUM(Table2[[#This Row],[TotalMiles]:[Revenue]])</f>
        <v>8954</v>
      </c>
      <c r="T1089" t="str">
        <f>IF(Table2[[#This Row],[Revenue]] &gt; 5000, "High Revenue", "")</f>
        <v>High Revenue</v>
      </c>
      <c r="U1089" t="str">
        <f t="shared" si="16"/>
        <v>SAOZOOMTEX</v>
      </c>
    </row>
    <row r="1090" spans="1:21">
      <c r="A1090">
        <v>11089</v>
      </c>
      <c r="B1090">
        <v>3</v>
      </c>
      <c r="C1090">
        <v>1</v>
      </c>
      <c r="D1090" t="s">
        <v>298</v>
      </c>
      <c r="E1090" t="s">
        <v>234</v>
      </c>
      <c r="F1090" t="s">
        <v>64</v>
      </c>
      <c r="G1090" t="s">
        <v>34</v>
      </c>
      <c r="H1090">
        <v>4</v>
      </c>
      <c r="I1090" t="s">
        <v>65</v>
      </c>
      <c r="J1090" t="s">
        <v>32</v>
      </c>
      <c r="K1090" t="s">
        <v>353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28</v>
      </c>
      <c r="R1090">
        <v>5</v>
      </c>
      <c r="S1090">
        <f>SUM(Table2[[#This Row],[TotalMiles]:[Revenue]])</f>
        <v>19242</v>
      </c>
      <c r="T1090" t="str">
        <f>IF(Table2[[#This Row],[Revenue]] &gt; 5000, "High Revenue", "")</f>
        <v>High Revenue</v>
      </c>
      <c r="U1090" t="str">
        <f t="shared" ref="U1090:U1153" si="17">UPPER(D1090)</f>
        <v>FUNLAX</v>
      </c>
    </row>
    <row r="1091" spans="1:21">
      <c r="A1091">
        <v>11090</v>
      </c>
      <c r="B1091">
        <v>3</v>
      </c>
      <c r="C1091">
        <v>5</v>
      </c>
      <c r="D1091" t="s">
        <v>300</v>
      </c>
      <c r="E1091" t="s">
        <v>358</v>
      </c>
      <c r="F1091" t="s">
        <v>56</v>
      </c>
      <c r="G1091" t="s">
        <v>47</v>
      </c>
      <c r="H1091">
        <v>6</v>
      </c>
      <c r="I1091" t="s">
        <v>69</v>
      </c>
      <c r="J1091" t="s">
        <v>24</v>
      </c>
      <c r="K1091" t="s">
        <v>256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71</v>
      </c>
      <c r="R1091">
        <v>8</v>
      </c>
      <c r="S1091">
        <f>SUM(Table2[[#This Row],[TotalMiles]:[Revenue]])</f>
        <v>17083</v>
      </c>
      <c r="T1091" t="str">
        <f>IF(Table2[[#This Row],[Revenue]] &gt; 5000, "High Revenue", "")</f>
        <v>High Revenue</v>
      </c>
      <c r="U1091" t="str">
        <f t="shared" si="17"/>
        <v>BETA-RON</v>
      </c>
    </row>
    <row r="1092" spans="1:21">
      <c r="A1092">
        <v>11091</v>
      </c>
      <c r="B1092">
        <v>2</v>
      </c>
      <c r="C1092">
        <v>1</v>
      </c>
      <c r="D1092" t="s">
        <v>303</v>
      </c>
      <c r="E1092" t="s">
        <v>63</v>
      </c>
      <c r="F1092" t="s">
        <v>65</v>
      </c>
      <c r="G1092" t="s">
        <v>32</v>
      </c>
      <c r="H1092">
        <v>7</v>
      </c>
      <c r="I1092" t="s">
        <v>74</v>
      </c>
      <c r="J1092" t="s">
        <v>24</v>
      </c>
      <c r="K1092" t="s">
        <v>389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71</v>
      </c>
      <c r="R1092">
        <v>4</v>
      </c>
      <c r="S1092">
        <f>SUM(Table2[[#This Row],[TotalMiles]:[Revenue]])</f>
        <v>17949</v>
      </c>
      <c r="T1092" t="str">
        <f>IF(Table2[[#This Row],[Revenue]] &gt; 5000, "High Revenue", "")</f>
        <v>High Revenue</v>
      </c>
      <c r="U1092" t="str">
        <f t="shared" si="17"/>
        <v>ZENTRAX</v>
      </c>
    </row>
    <row r="1093" spans="1:21">
      <c r="A1093">
        <v>11092</v>
      </c>
      <c r="B1093">
        <v>2</v>
      </c>
      <c r="C1093">
        <v>1</v>
      </c>
      <c r="D1093" t="s">
        <v>306</v>
      </c>
      <c r="E1093" t="s">
        <v>611</v>
      </c>
      <c r="F1093" t="s">
        <v>78</v>
      </c>
      <c r="G1093" t="s">
        <v>32</v>
      </c>
      <c r="H1093">
        <v>8</v>
      </c>
      <c r="I1093" t="s">
        <v>64</v>
      </c>
      <c r="J1093" t="s">
        <v>34</v>
      </c>
      <c r="K1093" t="s">
        <v>159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71</v>
      </c>
      <c r="R1093">
        <v>3</v>
      </c>
      <c r="S1093">
        <f>SUM(Table2[[#This Row],[TotalMiles]:[Revenue]])</f>
        <v>13110</v>
      </c>
      <c r="T1093" t="str">
        <f>IF(Table2[[#This Row],[Revenue]] &gt; 5000, "High Revenue", "")</f>
        <v>High Revenue</v>
      </c>
      <c r="U1093" t="str">
        <f t="shared" si="17"/>
        <v>BLUECORPORATION</v>
      </c>
    </row>
    <row r="1094" spans="1:21">
      <c r="A1094">
        <v>11093</v>
      </c>
      <c r="B1094">
        <v>2</v>
      </c>
      <c r="C1094">
        <v>5</v>
      </c>
      <c r="D1094" t="s">
        <v>308</v>
      </c>
      <c r="E1094" t="s">
        <v>322</v>
      </c>
      <c r="F1094" t="s">
        <v>51</v>
      </c>
      <c r="G1094" t="s">
        <v>34</v>
      </c>
      <c r="H1094">
        <v>10</v>
      </c>
      <c r="I1094" t="s">
        <v>46</v>
      </c>
      <c r="J1094" t="s">
        <v>47</v>
      </c>
      <c r="K1094" t="s">
        <v>27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71</v>
      </c>
      <c r="R1094">
        <v>4</v>
      </c>
      <c r="S1094">
        <f>SUM(Table2[[#This Row],[TotalMiles]:[Revenue]])</f>
        <v>4322</v>
      </c>
      <c r="T1094" t="str">
        <f>IF(Table2[[#This Row],[Revenue]] &gt; 5000, "High Revenue", "")</f>
        <v/>
      </c>
      <c r="U1094" t="str">
        <f t="shared" si="17"/>
        <v>FIN-CONE</v>
      </c>
    </row>
    <row r="1095" spans="1:21">
      <c r="A1095">
        <v>11094</v>
      </c>
      <c r="B1095">
        <v>3</v>
      </c>
      <c r="C1095">
        <v>6</v>
      </c>
      <c r="D1095" t="s">
        <v>309</v>
      </c>
      <c r="E1095" t="s">
        <v>330</v>
      </c>
      <c r="F1095" t="s">
        <v>43</v>
      </c>
      <c r="G1095" t="s">
        <v>34</v>
      </c>
      <c r="H1095">
        <v>10</v>
      </c>
      <c r="I1095" t="s">
        <v>78</v>
      </c>
      <c r="J1095" t="s">
        <v>32</v>
      </c>
      <c r="K1095" t="s">
        <v>85</v>
      </c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71</v>
      </c>
      <c r="R1095">
        <v>9</v>
      </c>
      <c r="S1095">
        <f>SUM(Table2[[#This Row],[TotalMiles]:[Revenue]])</f>
        <v>8138</v>
      </c>
      <c r="T1095" t="str">
        <f>IF(Table2[[#This Row],[Revenue]] &gt; 5000, "High Revenue", "")</f>
        <v/>
      </c>
      <c r="U1095" t="str">
        <f t="shared" si="17"/>
        <v>RANMEDIA</v>
      </c>
    </row>
    <row r="1096" spans="1:21">
      <c r="A1096">
        <v>11095</v>
      </c>
      <c r="B1096">
        <v>3</v>
      </c>
      <c r="C1096">
        <v>2</v>
      </c>
      <c r="D1096" t="s">
        <v>311</v>
      </c>
      <c r="E1096" t="s">
        <v>84</v>
      </c>
      <c r="F1096" t="s">
        <v>88</v>
      </c>
      <c r="G1096" t="s">
        <v>32</v>
      </c>
      <c r="H1096">
        <v>1</v>
      </c>
      <c r="I1096" t="s">
        <v>23</v>
      </c>
      <c r="J1096" t="s">
        <v>24</v>
      </c>
      <c r="K1096" t="s">
        <v>340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89</v>
      </c>
      <c r="R1096">
        <v>10</v>
      </c>
      <c r="S1096">
        <f>SUM(Table2[[#This Row],[TotalMiles]:[Revenue]])</f>
        <v>2963</v>
      </c>
      <c r="T1096" t="str">
        <f>IF(Table2[[#This Row],[Revenue]] &gt; 5000, "High Revenue", "")</f>
        <v/>
      </c>
      <c r="U1096" t="str">
        <f t="shared" si="17"/>
        <v>TRUEPLUS</v>
      </c>
    </row>
    <row r="1097" spans="1:21">
      <c r="A1097">
        <v>11096</v>
      </c>
      <c r="B1097">
        <v>3</v>
      </c>
      <c r="C1097">
        <v>1</v>
      </c>
      <c r="D1097" t="s">
        <v>314</v>
      </c>
      <c r="E1097" t="s">
        <v>85</v>
      </c>
      <c r="F1097" t="s">
        <v>92</v>
      </c>
      <c r="G1097" t="s">
        <v>26</v>
      </c>
      <c r="H1097">
        <v>3</v>
      </c>
      <c r="I1097" t="s">
        <v>60</v>
      </c>
      <c r="J1097" t="s">
        <v>47</v>
      </c>
      <c r="K1097" t="s">
        <v>457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28</v>
      </c>
      <c r="R1097">
        <v>8</v>
      </c>
      <c r="S1097">
        <f>SUM(Table2[[#This Row],[TotalMiles]:[Revenue]])</f>
        <v>18381</v>
      </c>
      <c r="T1097" t="str">
        <f>IF(Table2[[#This Row],[Revenue]] &gt; 5000, "High Revenue", "")</f>
        <v>High Revenue</v>
      </c>
      <c r="U1097" t="str">
        <f t="shared" si="17"/>
        <v>TEMPLAX</v>
      </c>
    </row>
    <row r="1098" spans="1:21">
      <c r="A1098">
        <v>11097</v>
      </c>
      <c r="B1098">
        <v>3</v>
      </c>
      <c r="C1098">
        <v>6</v>
      </c>
      <c r="D1098" t="s">
        <v>252</v>
      </c>
      <c r="E1098" t="s">
        <v>628</v>
      </c>
      <c r="F1098" t="s">
        <v>96</v>
      </c>
      <c r="G1098" t="s">
        <v>26</v>
      </c>
      <c r="H1098">
        <v>4</v>
      </c>
      <c r="I1098" t="s">
        <v>97</v>
      </c>
      <c r="J1098" t="s">
        <v>34</v>
      </c>
      <c r="K1098" t="s">
        <v>427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28</v>
      </c>
      <c r="R1098">
        <v>1</v>
      </c>
      <c r="S1098">
        <f>SUM(Table2[[#This Row],[TotalMiles]:[Revenue]])</f>
        <v>18229</v>
      </c>
      <c r="T1098" t="str">
        <f>IF(Table2[[#This Row],[Revenue]] &gt; 5000, "High Revenue", "")</f>
        <v>High Revenue</v>
      </c>
      <c r="U1098" t="str">
        <f t="shared" si="17"/>
        <v>ROUNDPHASE</v>
      </c>
    </row>
    <row r="1099" spans="1:21">
      <c r="A1099">
        <v>11098</v>
      </c>
      <c r="B1099">
        <v>3</v>
      </c>
      <c r="C1099">
        <v>2</v>
      </c>
      <c r="D1099" t="s">
        <v>316</v>
      </c>
      <c r="E1099" t="s">
        <v>351</v>
      </c>
      <c r="F1099" t="s">
        <v>25</v>
      </c>
      <c r="G1099" t="s">
        <v>26</v>
      </c>
      <c r="H1099">
        <v>3</v>
      </c>
      <c r="I1099" t="s">
        <v>55</v>
      </c>
      <c r="J1099" t="s">
        <v>24</v>
      </c>
      <c r="K1099" t="s">
        <v>315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28</v>
      </c>
      <c r="R1099">
        <v>8</v>
      </c>
      <c r="S1099">
        <f>SUM(Table2[[#This Row],[TotalMiles]:[Revenue]])</f>
        <v>7109</v>
      </c>
      <c r="T1099" t="str">
        <f>IF(Table2[[#This Row],[Revenue]] &gt; 5000, "High Revenue", "")</f>
        <v/>
      </c>
      <c r="U1099" t="str">
        <f t="shared" si="17"/>
        <v>MEDIALAX</v>
      </c>
    </row>
    <row r="1100" spans="1:21">
      <c r="A1100">
        <v>11099</v>
      </c>
      <c r="B1100">
        <v>2</v>
      </c>
      <c r="C1100">
        <v>2</v>
      </c>
      <c r="D1100" t="s">
        <v>317</v>
      </c>
      <c r="E1100" t="s">
        <v>390</v>
      </c>
      <c r="F1100" t="s">
        <v>69</v>
      </c>
      <c r="G1100" t="s">
        <v>24</v>
      </c>
      <c r="H1100">
        <v>8</v>
      </c>
      <c r="I1100" t="s">
        <v>96</v>
      </c>
      <c r="J1100" t="s">
        <v>26</v>
      </c>
      <c r="K1100" t="s">
        <v>215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71</v>
      </c>
      <c r="R1100">
        <v>10</v>
      </c>
      <c r="S1100">
        <f>SUM(Table2[[#This Row],[TotalMiles]:[Revenue]])</f>
        <v>3869</v>
      </c>
      <c r="T1100" t="str">
        <f>IF(Table2[[#This Row],[Revenue]] &gt; 5000, "High Revenue", "")</f>
        <v/>
      </c>
      <c r="U1100" t="str">
        <f t="shared" si="17"/>
        <v>RONLAMICE</v>
      </c>
    </row>
    <row r="1101" spans="1:21">
      <c r="A1101">
        <v>11100</v>
      </c>
      <c r="B1101">
        <v>2</v>
      </c>
      <c r="C1101">
        <v>6</v>
      </c>
      <c r="D1101" t="s">
        <v>320</v>
      </c>
      <c r="E1101" t="s">
        <v>30</v>
      </c>
      <c r="F1101" t="s">
        <v>107</v>
      </c>
      <c r="G1101" t="s">
        <v>24</v>
      </c>
      <c r="H1101">
        <v>6</v>
      </c>
      <c r="I1101" t="s">
        <v>108</v>
      </c>
      <c r="J1101" t="s">
        <v>109</v>
      </c>
      <c r="K1101" t="s">
        <v>111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71</v>
      </c>
      <c r="R1101">
        <v>7</v>
      </c>
      <c r="S1101">
        <f>SUM(Table2[[#This Row],[TotalMiles]:[Revenue]])</f>
        <v>4788</v>
      </c>
      <c r="T1101" t="str">
        <f>IF(Table2[[#This Row],[Revenue]] &gt; 5000, "High Revenue", "")</f>
        <v/>
      </c>
      <c r="U1101" t="str">
        <f t="shared" si="17"/>
        <v>ZUMMATEXON</v>
      </c>
    </row>
    <row r="1102" spans="1:21">
      <c r="A1102">
        <v>11101</v>
      </c>
      <c r="B1102">
        <v>2</v>
      </c>
      <c r="C1102">
        <v>3</v>
      </c>
      <c r="D1102" t="s">
        <v>323</v>
      </c>
      <c r="E1102" t="s">
        <v>419</v>
      </c>
      <c r="F1102" t="s">
        <v>97</v>
      </c>
      <c r="G1102" t="s">
        <v>34</v>
      </c>
      <c r="H1102">
        <v>2</v>
      </c>
      <c r="I1102" t="s">
        <v>92</v>
      </c>
      <c r="J1102" t="s">
        <v>26</v>
      </c>
      <c r="K1102" t="s">
        <v>419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28</v>
      </c>
      <c r="R1102">
        <v>7</v>
      </c>
      <c r="S1102">
        <f>SUM(Table2[[#This Row],[TotalMiles]:[Revenue]])</f>
        <v>12885</v>
      </c>
      <c r="T1102" t="str">
        <f>IF(Table2[[#This Row],[Revenue]] &gt; 5000, "High Revenue", "")</f>
        <v>High Revenue</v>
      </c>
      <c r="U1102" t="str">
        <f t="shared" si="17"/>
        <v>APTAXON</v>
      </c>
    </row>
    <row r="1103" spans="1:21">
      <c r="A1103">
        <v>11102</v>
      </c>
      <c r="B1103">
        <v>2</v>
      </c>
      <c r="C1103">
        <v>2</v>
      </c>
      <c r="D1103" t="s">
        <v>324</v>
      </c>
      <c r="E1103" t="s">
        <v>452</v>
      </c>
      <c r="F1103" t="s">
        <v>38</v>
      </c>
      <c r="G1103" t="s">
        <v>34</v>
      </c>
      <c r="H1103">
        <v>4</v>
      </c>
      <c r="I1103" t="s">
        <v>42</v>
      </c>
      <c r="J1103" t="s">
        <v>34</v>
      </c>
      <c r="K1103" t="s">
        <v>132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28</v>
      </c>
      <c r="R1103">
        <v>10</v>
      </c>
      <c r="S1103">
        <f>SUM(Table2[[#This Row],[TotalMiles]:[Revenue]])</f>
        <v>11848</v>
      </c>
      <c r="T1103" t="str">
        <f>IF(Table2[[#This Row],[Revenue]] &gt; 5000, "High Revenue", "")</f>
        <v>High Revenue</v>
      </c>
      <c r="U1103" t="str">
        <f t="shared" si="17"/>
        <v>STRONGTECHNOLOGY</v>
      </c>
    </row>
    <row r="1104" spans="1:21">
      <c r="A1104">
        <v>11103</v>
      </c>
      <c r="B1104">
        <v>2</v>
      </c>
      <c r="C1104">
        <v>4</v>
      </c>
      <c r="D1104" t="s">
        <v>325</v>
      </c>
      <c r="E1104" t="s">
        <v>111</v>
      </c>
      <c r="F1104" t="s">
        <v>74</v>
      </c>
      <c r="G1104" t="s">
        <v>24</v>
      </c>
      <c r="H1104">
        <v>1</v>
      </c>
      <c r="I1104" t="s">
        <v>107</v>
      </c>
      <c r="J1104" t="s">
        <v>24</v>
      </c>
      <c r="K1104" t="s">
        <v>112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28</v>
      </c>
      <c r="R1104">
        <v>5</v>
      </c>
      <c r="S1104">
        <f>SUM(Table2[[#This Row],[TotalMiles]:[Revenue]])</f>
        <v>6975</v>
      </c>
      <c r="T1104" t="str">
        <f>IF(Table2[[#This Row],[Revenue]] &gt; 5000, "High Revenue", "")</f>
        <v/>
      </c>
      <c r="U1104" t="str">
        <f t="shared" si="17"/>
        <v>PLEXTECHI</v>
      </c>
    </row>
    <row r="1105" spans="1:21">
      <c r="A1105">
        <v>11104</v>
      </c>
      <c r="B1105">
        <v>2</v>
      </c>
      <c r="C1105">
        <v>4</v>
      </c>
      <c r="D1105" t="s">
        <v>326</v>
      </c>
      <c r="E1105" t="s">
        <v>121</v>
      </c>
      <c r="F1105" t="s">
        <v>108</v>
      </c>
      <c r="G1105" t="s">
        <v>109</v>
      </c>
      <c r="H1105">
        <v>3</v>
      </c>
      <c r="I1105" t="s">
        <v>88</v>
      </c>
      <c r="J1105" t="s">
        <v>32</v>
      </c>
      <c r="K1105" t="s">
        <v>41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28</v>
      </c>
      <c r="R1105">
        <v>2</v>
      </c>
      <c r="S1105">
        <f>SUM(Table2[[#This Row],[TotalMiles]:[Revenue]])</f>
        <v>235</v>
      </c>
      <c r="T1105" t="str">
        <f>IF(Table2[[#This Row],[Revenue]] &gt; 5000, "High Revenue", "")</f>
        <v/>
      </c>
      <c r="U1105" t="str">
        <f t="shared" si="17"/>
        <v>DONPLANET</v>
      </c>
    </row>
    <row r="1106" spans="1:21">
      <c r="A1106">
        <v>11105</v>
      </c>
      <c r="B1106">
        <v>3</v>
      </c>
      <c r="C1106">
        <v>4</v>
      </c>
      <c r="D1106" t="s">
        <v>328</v>
      </c>
      <c r="E1106" t="s">
        <v>167</v>
      </c>
      <c r="F1106" t="s">
        <v>23</v>
      </c>
      <c r="G1106" t="s">
        <v>24</v>
      </c>
      <c r="H1106">
        <v>2</v>
      </c>
      <c r="I1106" t="s">
        <v>25</v>
      </c>
      <c r="J1106" t="s">
        <v>26</v>
      </c>
      <c r="K1106" t="s">
        <v>313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28</v>
      </c>
      <c r="R1106">
        <v>2</v>
      </c>
      <c r="S1106">
        <f>SUM(Table2[[#This Row],[TotalMiles]:[Revenue]])</f>
        <v>298</v>
      </c>
      <c r="T1106" t="str">
        <f>IF(Table2[[#This Row],[Revenue]] &gt; 5000, "High Revenue", "")</f>
        <v/>
      </c>
      <c r="U1106" t="str">
        <f t="shared" si="17"/>
        <v>WHITEKIX</v>
      </c>
    </row>
    <row r="1107" spans="1:21">
      <c r="A1107">
        <v>11106</v>
      </c>
      <c r="B1107">
        <v>3</v>
      </c>
      <c r="C1107">
        <v>5</v>
      </c>
      <c r="D1107" t="s">
        <v>329</v>
      </c>
      <c r="E1107" t="s">
        <v>570</v>
      </c>
      <c r="F1107" t="s">
        <v>31</v>
      </c>
      <c r="G1107" t="s">
        <v>32</v>
      </c>
      <c r="H1107">
        <v>2</v>
      </c>
      <c r="I1107" t="s">
        <v>33</v>
      </c>
      <c r="J1107" t="s">
        <v>34</v>
      </c>
      <c r="K1107" t="s">
        <v>93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28</v>
      </c>
      <c r="R1107">
        <v>5</v>
      </c>
      <c r="S1107">
        <f>SUM(Table2[[#This Row],[TotalMiles]:[Revenue]])</f>
        <v>5613</v>
      </c>
      <c r="T1107" t="str">
        <f>IF(Table2[[#This Row],[Revenue]] &gt; 5000, "High Revenue", "")</f>
        <v/>
      </c>
      <c r="U1107" t="str">
        <f t="shared" si="17"/>
        <v>STREETPLUS</v>
      </c>
    </row>
    <row r="1108" spans="1:21">
      <c r="A1108">
        <v>11107</v>
      </c>
      <c r="B1108">
        <v>3</v>
      </c>
      <c r="C1108">
        <v>6</v>
      </c>
      <c r="D1108" t="s">
        <v>331</v>
      </c>
      <c r="E1108" t="s">
        <v>186</v>
      </c>
      <c r="F1108" t="s">
        <v>33</v>
      </c>
      <c r="G1108" t="s">
        <v>34</v>
      </c>
      <c r="H1108">
        <v>1</v>
      </c>
      <c r="I1108" t="s">
        <v>38</v>
      </c>
      <c r="J1108" t="s">
        <v>34</v>
      </c>
      <c r="K1108" t="s">
        <v>152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28</v>
      </c>
      <c r="R1108">
        <v>3</v>
      </c>
      <c r="S1108">
        <f>SUM(Table2[[#This Row],[TotalMiles]:[Revenue]])</f>
        <v>12084</v>
      </c>
      <c r="T1108" t="str">
        <f>IF(Table2[[#This Row],[Revenue]] &gt; 5000, "High Revenue", "")</f>
        <v>High Revenue</v>
      </c>
      <c r="U1108" t="str">
        <f t="shared" si="17"/>
        <v>K-ANTEX</v>
      </c>
    </row>
    <row r="1109" spans="1:21">
      <c r="A1109">
        <v>11108</v>
      </c>
      <c r="B1109">
        <v>3</v>
      </c>
      <c r="C1109">
        <v>5</v>
      </c>
      <c r="D1109" t="s">
        <v>332</v>
      </c>
      <c r="E1109" t="s">
        <v>229</v>
      </c>
      <c r="F1109" t="s">
        <v>42</v>
      </c>
      <c r="G1109" t="s">
        <v>34</v>
      </c>
      <c r="H1109">
        <v>4</v>
      </c>
      <c r="I1109" t="s">
        <v>43</v>
      </c>
      <c r="J1109" t="s">
        <v>34</v>
      </c>
      <c r="K1109" t="s">
        <v>264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28</v>
      </c>
      <c r="R1109">
        <v>7</v>
      </c>
      <c r="S1109">
        <f>SUM(Table2[[#This Row],[TotalMiles]:[Revenue]])</f>
        <v>10695</v>
      </c>
      <c r="T1109" t="str">
        <f>IF(Table2[[#This Row],[Revenue]] &gt; 5000, "High Revenue", "")</f>
        <v>High Revenue</v>
      </c>
      <c r="U1109" t="str">
        <f t="shared" si="17"/>
        <v>CONSTREET</v>
      </c>
    </row>
    <row r="1110" spans="1:21">
      <c r="A1110">
        <v>11109</v>
      </c>
      <c r="B1110">
        <v>3</v>
      </c>
      <c r="C1110">
        <v>1</v>
      </c>
      <c r="D1110" t="s">
        <v>333</v>
      </c>
      <c r="E1110" t="s">
        <v>622</v>
      </c>
      <c r="F1110" t="s">
        <v>46</v>
      </c>
      <c r="G1110" t="s">
        <v>47</v>
      </c>
      <c r="H1110">
        <v>2</v>
      </c>
      <c r="I1110" t="s">
        <v>48</v>
      </c>
      <c r="J1110" t="s">
        <v>34</v>
      </c>
      <c r="K1110" t="s">
        <v>180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28</v>
      </c>
      <c r="R1110">
        <v>6</v>
      </c>
      <c r="S1110">
        <f>SUM(Table2[[#This Row],[TotalMiles]:[Revenue]])</f>
        <v>20376</v>
      </c>
      <c r="T1110" t="str">
        <f>IF(Table2[[#This Row],[Revenue]] &gt; 5000, "High Revenue", "")</f>
        <v>High Revenue</v>
      </c>
      <c r="U1110" t="str">
        <f t="shared" si="17"/>
        <v>QUOTEFIX</v>
      </c>
    </row>
    <row r="1111" spans="1:21">
      <c r="A1111">
        <v>11110</v>
      </c>
      <c r="B1111">
        <v>2</v>
      </c>
      <c r="C1111">
        <v>2</v>
      </c>
      <c r="D1111" t="s">
        <v>334</v>
      </c>
      <c r="E1111" t="s">
        <v>399</v>
      </c>
      <c r="F1111" t="s">
        <v>48</v>
      </c>
      <c r="G1111" t="s">
        <v>34</v>
      </c>
      <c r="H1111">
        <v>6</v>
      </c>
      <c r="I1111" t="s">
        <v>51</v>
      </c>
      <c r="J1111" t="s">
        <v>34</v>
      </c>
      <c r="K1111" t="s">
        <v>98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71</v>
      </c>
      <c r="R1111">
        <v>10</v>
      </c>
      <c r="S1111">
        <f>SUM(Table2[[#This Row],[TotalMiles]:[Revenue]])</f>
        <v>17820</v>
      </c>
      <c r="T1111" t="str">
        <f>IF(Table2[[#This Row],[Revenue]] &gt; 5000, "High Revenue", "")</f>
        <v>High Revenue</v>
      </c>
      <c r="U1111" t="str">
        <f t="shared" si="17"/>
        <v>DRIPVIVADEX</v>
      </c>
    </row>
    <row r="1112" spans="1:21">
      <c r="A1112">
        <v>11111</v>
      </c>
      <c r="B1112">
        <v>2</v>
      </c>
      <c r="C1112">
        <v>4</v>
      </c>
      <c r="D1112" t="s">
        <v>337</v>
      </c>
      <c r="E1112" t="s">
        <v>95</v>
      </c>
      <c r="F1112" t="s">
        <v>55</v>
      </c>
      <c r="G1112" t="s">
        <v>24</v>
      </c>
      <c r="H1112">
        <v>7</v>
      </c>
      <c r="I1112" t="s">
        <v>56</v>
      </c>
      <c r="J1112" t="s">
        <v>47</v>
      </c>
      <c r="K1112" t="s">
        <v>524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71</v>
      </c>
      <c r="R1112">
        <v>9</v>
      </c>
      <c r="S1112">
        <f>SUM(Table2[[#This Row],[TotalMiles]:[Revenue]])</f>
        <v>807</v>
      </c>
      <c r="T1112" t="str">
        <f>IF(Table2[[#This Row],[Revenue]] &gt; 5000, "High Revenue", "")</f>
        <v/>
      </c>
      <c r="U1112" t="str">
        <f t="shared" si="17"/>
        <v>TRUSTCORPORATION</v>
      </c>
    </row>
    <row r="1113" spans="1:21">
      <c r="A1113">
        <v>11112</v>
      </c>
      <c r="B1113">
        <v>2</v>
      </c>
      <c r="C1113">
        <v>2</v>
      </c>
      <c r="D1113" t="s">
        <v>338</v>
      </c>
      <c r="E1113" t="s">
        <v>285</v>
      </c>
      <c r="F1113" t="s">
        <v>60</v>
      </c>
      <c r="G1113" t="s">
        <v>47</v>
      </c>
      <c r="H1113">
        <v>10</v>
      </c>
      <c r="I1113" t="s">
        <v>31</v>
      </c>
      <c r="J1113" t="s">
        <v>32</v>
      </c>
      <c r="K1113" t="s">
        <v>81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71</v>
      </c>
      <c r="R1113">
        <v>5</v>
      </c>
      <c r="S1113">
        <f>SUM(Table2[[#This Row],[TotalMiles]:[Revenue]])</f>
        <v>9322</v>
      </c>
      <c r="T1113" t="str">
        <f>IF(Table2[[#This Row],[Revenue]] &gt; 5000, "High Revenue", "")</f>
        <v/>
      </c>
      <c r="U1113" t="str">
        <f t="shared" si="17"/>
        <v>ZIMJIIT</v>
      </c>
    </row>
    <row r="1114" spans="1:21">
      <c r="A1114">
        <v>11113</v>
      </c>
      <c r="B1114">
        <v>2</v>
      </c>
      <c r="C1114">
        <v>3</v>
      </c>
      <c r="D1114" t="s">
        <v>339</v>
      </c>
      <c r="E1114" t="s">
        <v>133</v>
      </c>
      <c r="F1114" t="s">
        <v>64</v>
      </c>
      <c r="G1114" t="s">
        <v>34</v>
      </c>
      <c r="H1114">
        <v>6</v>
      </c>
      <c r="I1114" t="s">
        <v>65</v>
      </c>
      <c r="J1114" t="s">
        <v>32</v>
      </c>
      <c r="K1114" t="s">
        <v>203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71</v>
      </c>
      <c r="R1114">
        <v>7</v>
      </c>
      <c r="S1114">
        <f>SUM(Table2[[#This Row],[TotalMiles]:[Revenue]])</f>
        <v>11338</v>
      </c>
      <c r="T1114" t="str">
        <f>IF(Table2[[#This Row],[Revenue]] &gt; 5000, "High Revenue", "")</f>
        <v>High Revenue</v>
      </c>
      <c r="U1114" t="str">
        <f t="shared" si="17"/>
        <v>SCOTCAN</v>
      </c>
    </row>
    <row r="1115" spans="1:21">
      <c r="A1115">
        <v>11114</v>
      </c>
      <c r="B1115">
        <v>3</v>
      </c>
      <c r="C1115">
        <v>3</v>
      </c>
      <c r="D1115" t="s">
        <v>341</v>
      </c>
      <c r="E1115" t="s">
        <v>189</v>
      </c>
      <c r="F1115" t="s">
        <v>56</v>
      </c>
      <c r="G1115" t="s">
        <v>47</v>
      </c>
      <c r="H1115">
        <v>10</v>
      </c>
      <c r="I1115" t="s">
        <v>69</v>
      </c>
      <c r="J1115" t="s">
        <v>24</v>
      </c>
      <c r="K1115" t="s">
        <v>85</v>
      </c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71</v>
      </c>
      <c r="R1115">
        <v>6</v>
      </c>
      <c r="S1115">
        <f>SUM(Table2[[#This Row],[TotalMiles]:[Revenue]])</f>
        <v>16972</v>
      </c>
      <c r="T1115" t="str">
        <f>IF(Table2[[#This Row],[Revenue]] &gt; 5000, "High Revenue", "")</f>
        <v>High Revenue</v>
      </c>
      <c r="U1115" t="str">
        <f t="shared" si="17"/>
        <v>DUOFLEX</v>
      </c>
    </row>
    <row r="1116" spans="1:21">
      <c r="A1116">
        <v>11115</v>
      </c>
      <c r="B1116">
        <v>3</v>
      </c>
      <c r="C1116">
        <v>6</v>
      </c>
      <c r="D1116" t="s">
        <v>343</v>
      </c>
      <c r="E1116" t="s">
        <v>619</v>
      </c>
      <c r="F1116" t="s">
        <v>65</v>
      </c>
      <c r="G1116" t="s">
        <v>32</v>
      </c>
      <c r="H1116">
        <v>1</v>
      </c>
      <c r="I1116" t="s">
        <v>74</v>
      </c>
      <c r="J1116" t="s">
        <v>24</v>
      </c>
      <c r="K1116" t="s">
        <v>512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89</v>
      </c>
      <c r="R1116">
        <v>1</v>
      </c>
      <c r="S1116">
        <f>SUM(Table2[[#This Row],[TotalMiles]:[Revenue]])</f>
        <v>10303</v>
      </c>
      <c r="T1116" t="str">
        <f>IF(Table2[[#This Row],[Revenue]] &gt; 5000, "High Revenue", "")</f>
        <v>High Revenue</v>
      </c>
      <c r="U1116" t="str">
        <f t="shared" si="17"/>
        <v>CANETECHNOLOGY</v>
      </c>
    </row>
    <row r="1117" spans="1:21">
      <c r="A1117">
        <v>11116</v>
      </c>
      <c r="B1117">
        <v>2</v>
      </c>
      <c r="C1117">
        <v>3</v>
      </c>
      <c r="D1117" t="s">
        <v>345</v>
      </c>
      <c r="E1117" t="s">
        <v>45</v>
      </c>
      <c r="F1117" t="s">
        <v>78</v>
      </c>
      <c r="G1117" t="s">
        <v>32</v>
      </c>
      <c r="H1117">
        <v>2</v>
      </c>
      <c r="I1117" t="s">
        <v>64</v>
      </c>
      <c r="J1117" t="s">
        <v>34</v>
      </c>
      <c r="K1117" t="s">
        <v>370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28</v>
      </c>
      <c r="R1117">
        <v>3</v>
      </c>
      <c r="S1117">
        <f>SUM(Table2[[#This Row],[TotalMiles]:[Revenue]])</f>
        <v>2123</v>
      </c>
      <c r="T1117" t="str">
        <f>IF(Table2[[#This Row],[Revenue]] &gt; 5000, "High Revenue", "")</f>
        <v/>
      </c>
      <c r="U1117" t="str">
        <f t="shared" si="17"/>
        <v>ZOTCARE</v>
      </c>
    </row>
    <row r="1118" spans="1:21">
      <c r="A1118">
        <v>11117</v>
      </c>
      <c r="B1118">
        <v>3</v>
      </c>
      <c r="C1118">
        <v>4</v>
      </c>
      <c r="D1118" t="s">
        <v>346</v>
      </c>
      <c r="E1118" t="s">
        <v>73</v>
      </c>
      <c r="F1118" t="s">
        <v>51</v>
      </c>
      <c r="G1118" t="s">
        <v>34</v>
      </c>
      <c r="H1118">
        <v>2</v>
      </c>
      <c r="I1118" t="s">
        <v>46</v>
      </c>
      <c r="J1118" t="s">
        <v>47</v>
      </c>
      <c r="K1118" t="s">
        <v>266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28</v>
      </c>
      <c r="R1118">
        <v>10</v>
      </c>
      <c r="S1118">
        <f>SUM(Table2[[#This Row],[TotalMiles]:[Revenue]])</f>
        <v>3505</v>
      </c>
      <c r="T1118" t="str">
        <f>IF(Table2[[#This Row],[Revenue]] &gt; 5000, "High Revenue", "")</f>
        <v/>
      </c>
      <c r="U1118" t="str">
        <f t="shared" si="17"/>
        <v>SOLOSTREET</v>
      </c>
    </row>
    <row r="1119" spans="1:21">
      <c r="A1119">
        <v>11118</v>
      </c>
      <c r="B1119">
        <v>2</v>
      </c>
      <c r="C1119">
        <v>1</v>
      </c>
      <c r="D1119" t="s">
        <v>348</v>
      </c>
      <c r="E1119" t="s">
        <v>355</v>
      </c>
      <c r="F1119" t="s">
        <v>43</v>
      </c>
      <c r="G1119" t="s">
        <v>34</v>
      </c>
      <c r="H1119">
        <v>2</v>
      </c>
      <c r="I1119" t="s">
        <v>78</v>
      </c>
      <c r="J1119" t="s">
        <v>32</v>
      </c>
      <c r="K1119" t="s">
        <v>356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28</v>
      </c>
      <c r="R1119">
        <v>2</v>
      </c>
      <c r="S1119">
        <f>SUM(Table2[[#This Row],[TotalMiles]:[Revenue]])</f>
        <v>8561</v>
      </c>
      <c r="T1119" t="str">
        <f>IF(Table2[[#This Row],[Revenue]] &gt; 5000, "High Revenue", "")</f>
        <v>High Revenue</v>
      </c>
      <c r="U1119" t="str">
        <f t="shared" si="17"/>
        <v>XX-PLANET</v>
      </c>
    </row>
    <row r="1120" spans="1:21">
      <c r="A1120">
        <v>11119</v>
      </c>
      <c r="B1120">
        <v>2</v>
      </c>
      <c r="C1120">
        <v>6</v>
      </c>
      <c r="D1120" t="s">
        <v>349</v>
      </c>
      <c r="E1120" t="s">
        <v>322</v>
      </c>
      <c r="F1120" t="s">
        <v>88</v>
      </c>
      <c r="G1120" t="s">
        <v>32</v>
      </c>
      <c r="H1120">
        <v>8</v>
      </c>
      <c r="I1120" t="s">
        <v>23</v>
      </c>
      <c r="J1120" t="s">
        <v>24</v>
      </c>
      <c r="K1120" t="s">
        <v>502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71</v>
      </c>
      <c r="R1120">
        <v>6</v>
      </c>
      <c r="S1120">
        <f>SUM(Table2[[#This Row],[TotalMiles]:[Revenue]])</f>
        <v>14596</v>
      </c>
      <c r="T1120" t="str">
        <f>IF(Table2[[#This Row],[Revenue]] &gt; 5000, "High Revenue", "")</f>
        <v>High Revenue</v>
      </c>
      <c r="U1120" t="str">
        <f t="shared" si="17"/>
        <v>APZONE</v>
      </c>
    </row>
    <row r="1121" spans="1:21">
      <c r="A1121">
        <v>11120</v>
      </c>
      <c r="B1121">
        <v>2</v>
      </c>
      <c r="C1121">
        <v>4</v>
      </c>
      <c r="D1121" t="s">
        <v>350</v>
      </c>
      <c r="E1121" t="s">
        <v>130</v>
      </c>
      <c r="F1121" t="s">
        <v>92</v>
      </c>
      <c r="G1121" t="s">
        <v>26</v>
      </c>
      <c r="H1121">
        <v>7</v>
      </c>
      <c r="I1121" t="s">
        <v>60</v>
      </c>
      <c r="J1121" t="s">
        <v>47</v>
      </c>
      <c r="K1121" t="s">
        <v>361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71</v>
      </c>
      <c r="R1121">
        <v>8</v>
      </c>
      <c r="S1121">
        <f>SUM(Table2[[#This Row],[TotalMiles]:[Revenue]])</f>
        <v>2426</v>
      </c>
      <c r="T1121" t="str">
        <f>IF(Table2[[#This Row],[Revenue]] &gt; 5000, "High Revenue", "")</f>
        <v/>
      </c>
      <c r="U1121" t="str">
        <f t="shared" si="17"/>
        <v>DONGLAX</v>
      </c>
    </row>
    <row r="1122" spans="1:21">
      <c r="A1122">
        <v>11121</v>
      </c>
      <c r="B1122">
        <v>3</v>
      </c>
      <c r="C1122">
        <v>1</v>
      </c>
      <c r="D1122" t="s">
        <v>352</v>
      </c>
      <c r="E1122" t="s">
        <v>59</v>
      </c>
      <c r="F1122" t="s">
        <v>96</v>
      </c>
      <c r="G1122" t="s">
        <v>26</v>
      </c>
      <c r="H1122">
        <v>3</v>
      </c>
      <c r="I1122" t="s">
        <v>97</v>
      </c>
      <c r="J1122" t="s">
        <v>34</v>
      </c>
      <c r="K1122" t="s">
        <v>59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28</v>
      </c>
      <c r="R1122">
        <v>8</v>
      </c>
      <c r="S1122">
        <f>SUM(Table2[[#This Row],[TotalMiles]:[Revenue]])</f>
        <v>13135</v>
      </c>
      <c r="T1122" t="str">
        <f>IF(Table2[[#This Row],[Revenue]] &gt; 5000, "High Revenue", "")</f>
        <v>High Revenue</v>
      </c>
      <c r="U1122" t="str">
        <f t="shared" si="17"/>
        <v>JAYLANE</v>
      </c>
    </row>
    <row r="1123" spans="1:21">
      <c r="A1123">
        <v>11122</v>
      </c>
      <c r="B1123">
        <v>3</v>
      </c>
      <c r="C1123">
        <v>1</v>
      </c>
      <c r="D1123" t="s">
        <v>354</v>
      </c>
      <c r="E1123" t="s">
        <v>214</v>
      </c>
      <c r="F1123" t="s">
        <v>25</v>
      </c>
      <c r="G1123" t="s">
        <v>26</v>
      </c>
      <c r="H1123">
        <v>2</v>
      </c>
      <c r="I1123" t="s">
        <v>55</v>
      </c>
      <c r="J1123" t="s">
        <v>24</v>
      </c>
      <c r="K1123" t="s">
        <v>411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28</v>
      </c>
      <c r="R1123">
        <v>9</v>
      </c>
      <c r="S1123">
        <f>SUM(Table2[[#This Row],[TotalMiles]:[Revenue]])</f>
        <v>7285</v>
      </c>
      <c r="T1123" t="str">
        <f>IF(Table2[[#This Row],[Revenue]] &gt; 5000, "High Revenue", "")</f>
        <v>High Revenue</v>
      </c>
      <c r="U1123" t="str">
        <f t="shared" si="17"/>
        <v>SILVERACE</v>
      </c>
    </row>
    <row r="1124" spans="1:21">
      <c r="A1124">
        <v>11123</v>
      </c>
      <c r="B1124">
        <v>3</v>
      </c>
      <c r="C1124">
        <v>5</v>
      </c>
      <c r="D1124" t="s">
        <v>357</v>
      </c>
      <c r="E1124" t="s">
        <v>153</v>
      </c>
      <c r="F1124" t="s">
        <v>69</v>
      </c>
      <c r="G1124" t="s">
        <v>24</v>
      </c>
      <c r="H1124">
        <v>3</v>
      </c>
      <c r="I1124" t="s">
        <v>96</v>
      </c>
      <c r="J1124" t="s">
        <v>26</v>
      </c>
      <c r="K1124" t="s">
        <v>516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28</v>
      </c>
      <c r="R1124">
        <v>9</v>
      </c>
      <c r="S1124">
        <f>SUM(Table2[[#This Row],[TotalMiles]:[Revenue]])</f>
        <v>13258</v>
      </c>
      <c r="T1124" t="str">
        <f>IF(Table2[[#This Row],[Revenue]] &gt; 5000, "High Revenue", "")</f>
        <v>High Revenue</v>
      </c>
      <c r="U1124" t="str">
        <f t="shared" si="17"/>
        <v>CONELANE</v>
      </c>
    </row>
    <row r="1125" spans="1:21">
      <c r="A1125">
        <v>11124</v>
      </c>
      <c r="B1125">
        <v>2</v>
      </c>
      <c r="C1125">
        <v>3</v>
      </c>
      <c r="D1125" t="s">
        <v>359</v>
      </c>
      <c r="E1125" t="s">
        <v>275</v>
      </c>
      <c r="F1125" t="s">
        <v>107</v>
      </c>
      <c r="G1125" t="s">
        <v>24</v>
      </c>
      <c r="H1125">
        <v>3</v>
      </c>
      <c r="I1125" t="s">
        <v>108</v>
      </c>
      <c r="J1125" t="s">
        <v>109</v>
      </c>
      <c r="K1125" t="s">
        <v>203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28</v>
      </c>
      <c r="R1125">
        <v>3</v>
      </c>
      <c r="S1125">
        <f>SUM(Table2[[#This Row],[TotalMiles]:[Revenue]])</f>
        <v>11745</v>
      </c>
      <c r="T1125" t="str">
        <f>IF(Table2[[#This Row],[Revenue]] &gt; 5000, "High Revenue", "")</f>
        <v>High Revenue</v>
      </c>
      <c r="U1125" t="str">
        <f t="shared" si="17"/>
        <v>MATSANICE</v>
      </c>
    </row>
    <row r="1126" spans="1:21">
      <c r="A1126">
        <v>11125</v>
      </c>
      <c r="B1126">
        <v>3</v>
      </c>
      <c r="C1126">
        <v>6</v>
      </c>
      <c r="D1126" t="s">
        <v>360</v>
      </c>
      <c r="E1126" t="s">
        <v>340</v>
      </c>
      <c r="F1126" t="s">
        <v>97</v>
      </c>
      <c r="G1126" t="s">
        <v>34</v>
      </c>
      <c r="H1126">
        <v>4</v>
      </c>
      <c r="I1126" t="s">
        <v>92</v>
      </c>
      <c r="J1126" t="s">
        <v>26</v>
      </c>
      <c r="K1126" t="s">
        <v>133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28</v>
      </c>
      <c r="R1126">
        <v>2</v>
      </c>
      <c r="S1126">
        <f>SUM(Table2[[#This Row],[TotalMiles]:[Revenue]])</f>
        <v>18186</v>
      </c>
      <c r="T1126" t="str">
        <f>IF(Table2[[#This Row],[Revenue]] &gt; 5000, "High Revenue", "")</f>
        <v>High Revenue</v>
      </c>
      <c r="U1126" t="str">
        <f t="shared" si="17"/>
        <v>RONPLANET</v>
      </c>
    </row>
    <row r="1127" spans="1:21">
      <c r="A1127">
        <v>11126</v>
      </c>
      <c r="B1127">
        <v>2</v>
      </c>
      <c r="C1127">
        <v>5</v>
      </c>
      <c r="D1127" t="s">
        <v>362</v>
      </c>
      <c r="E1127" t="s">
        <v>570</v>
      </c>
      <c r="F1127" t="s">
        <v>38</v>
      </c>
      <c r="G1127" t="s">
        <v>34</v>
      </c>
      <c r="H1127">
        <v>4</v>
      </c>
      <c r="I1127" t="s">
        <v>42</v>
      </c>
      <c r="J1127" t="s">
        <v>34</v>
      </c>
      <c r="K1127" t="s">
        <v>463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28</v>
      </c>
      <c r="R1127">
        <v>7</v>
      </c>
      <c r="S1127">
        <f>SUM(Table2[[#This Row],[TotalMiles]:[Revenue]])</f>
        <v>18643</v>
      </c>
      <c r="T1127" t="str">
        <f>IF(Table2[[#This Row],[Revenue]] &gt; 5000, "High Revenue", "")</f>
        <v>High Revenue</v>
      </c>
      <c r="U1127" t="str">
        <f t="shared" si="17"/>
        <v>LEXIPLUS</v>
      </c>
    </row>
    <row r="1128" spans="1:21">
      <c r="A1128">
        <v>11127</v>
      </c>
      <c r="B1128">
        <v>2</v>
      </c>
      <c r="C1128">
        <v>6</v>
      </c>
      <c r="D1128" t="s">
        <v>363</v>
      </c>
      <c r="E1128" t="s">
        <v>353</v>
      </c>
      <c r="F1128" t="s">
        <v>74</v>
      </c>
      <c r="G1128" t="s">
        <v>24</v>
      </c>
      <c r="H1128">
        <v>2</v>
      </c>
      <c r="I1128" t="s">
        <v>107</v>
      </c>
      <c r="J1128" t="s">
        <v>24</v>
      </c>
      <c r="K1128" t="s">
        <v>87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28</v>
      </c>
      <c r="R1128">
        <v>4</v>
      </c>
      <c r="S1128">
        <f>SUM(Table2[[#This Row],[TotalMiles]:[Revenue]])</f>
        <v>3771</v>
      </c>
      <c r="T1128" t="str">
        <f>IF(Table2[[#This Row],[Revenue]] &gt; 5000, "High Revenue", "")</f>
        <v/>
      </c>
      <c r="U1128" t="str">
        <f t="shared" si="17"/>
        <v>PLUSITY</v>
      </c>
    </row>
    <row r="1129" spans="1:21">
      <c r="A1129">
        <v>11128</v>
      </c>
      <c r="B1129">
        <v>2</v>
      </c>
      <c r="C1129">
        <v>2</v>
      </c>
      <c r="D1129" t="s">
        <v>333</v>
      </c>
      <c r="E1129" t="s">
        <v>319</v>
      </c>
      <c r="F1129" t="s">
        <v>108</v>
      </c>
      <c r="G1129" t="s">
        <v>109</v>
      </c>
      <c r="H1129">
        <v>2</v>
      </c>
      <c r="I1129" t="s">
        <v>88</v>
      </c>
      <c r="J1129" t="s">
        <v>32</v>
      </c>
      <c r="K1129" t="s">
        <v>613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28</v>
      </c>
      <c r="R1129">
        <v>3</v>
      </c>
      <c r="S1129">
        <f>SUM(Table2[[#This Row],[TotalMiles]:[Revenue]])</f>
        <v>16506</v>
      </c>
      <c r="T1129" t="str">
        <f>IF(Table2[[#This Row],[Revenue]] &gt; 5000, "High Revenue", "")</f>
        <v>High Revenue</v>
      </c>
      <c r="U1129" t="str">
        <f t="shared" si="17"/>
        <v>QUOTEFIX</v>
      </c>
    </row>
    <row r="1130" spans="1:21">
      <c r="A1130">
        <v>11129</v>
      </c>
      <c r="B1130">
        <v>3</v>
      </c>
      <c r="C1130">
        <v>1</v>
      </c>
      <c r="D1130" t="s">
        <v>364</v>
      </c>
      <c r="E1130" t="s">
        <v>230</v>
      </c>
      <c r="F1130" t="s">
        <v>23</v>
      </c>
      <c r="G1130" t="s">
        <v>24</v>
      </c>
      <c r="H1130">
        <v>4</v>
      </c>
      <c r="I1130" t="s">
        <v>25</v>
      </c>
      <c r="J1130" t="s">
        <v>26</v>
      </c>
      <c r="K1130" t="s">
        <v>227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28</v>
      </c>
      <c r="R1130">
        <v>3</v>
      </c>
      <c r="S1130">
        <f>SUM(Table2[[#This Row],[TotalMiles]:[Revenue]])</f>
        <v>14558</v>
      </c>
      <c r="T1130" t="str">
        <f>IF(Table2[[#This Row],[Revenue]] &gt; 5000, "High Revenue", "")</f>
        <v>High Revenue</v>
      </c>
      <c r="U1130" t="str">
        <f t="shared" si="17"/>
        <v>LAEX</v>
      </c>
    </row>
    <row r="1131" spans="1:21">
      <c r="A1131">
        <v>11130</v>
      </c>
      <c r="B1131">
        <v>2</v>
      </c>
      <c r="C1131">
        <v>1</v>
      </c>
      <c r="D1131" t="s">
        <v>367</v>
      </c>
      <c r="E1131" t="s">
        <v>322</v>
      </c>
      <c r="F1131" t="s">
        <v>31</v>
      </c>
      <c r="G1131" t="s">
        <v>32</v>
      </c>
      <c r="H1131">
        <v>8</v>
      </c>
      <c r="I1131" t="s">
        <v>33</v>
      </c>
      <c r="J1131" t="s">
        <v>34</v>
      </c>
      <c r="K1131" t="s">
        <v>119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71</v>
      </c>
      <c r="R1131">
        <v>1</v>
      </c>
      <c r="S1131">
        <f>SUM(Table2[[#This Row],[TotalMiles]:[Revenue]])</f>
        <v>17117</v>
      </c>
      <c r="T1131" t="str">
        <f>IF(Table2[[#This Row],[Revenue]] &gt; 5000, "High Revenue", "")</f>
        <v>High Revenue</v>
      </c>
      <c r="U1131" t="str">
        <f t="shared" si="17"/>
        <v>TANTAX</v>
      </c>
    </row>
    <row r="1132" spans="1:21">
      <c r="A1132">
        <v>11131</v>
      </c>
      <c r="B1132">
        <v>3</v>
      </c>
      <c r="C1132">
        <v>1</v>
      </c>
      <c r="D1132" t="s">
        <v>369</v>
      </c>
      <c r="E1132" t="s">
        <v>267</v>
      </c>
      <c r="F1132" t="s">
        <v>33</v>
      </c>
      <c r="G1132" t="s">
        <v>34</v>
      </c>
      <c r="H1132">
        <v>9</v>
      </c>
      <c r="I1132" t="s">
        <v>38</v>
      </c>
      <c r="J1132" t="s">
        <v>34</v>
      </c>
      <c r="K1132" t="s">
        <v>232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71</v>
      </c>
      <c r="R1132">
        <v>5</v>
      </c>
      <c r="S1132">
        <f>SUM(Table2[[#This Row],[TotalMiles]:[Revenue]])</f>
        <v>12819</v>
      </c>
      <c r="T1132" t="str">
        <f>IF(Table2[[#This Row],[Revenue]] &gt; 5000, "High Revenue", "")</f>
        <v>High Revenue</v>
      </c>
      <c r="U1132" t="str">
        <f t="shared" si="17"/>
        <v>SOLOHEX</v>
      </c>
    </row>
    <row r="1133" spans="1:21">
      <c r="A1133">
        <v>11132</v>
      </c>
      <c r="B1133">
        <v>2</v>
      </c>
      <c r="C1133">
        <v>3</v>
      </c>
      <c r="D1133" t="s">
        <v>372</v>
      </c>
      <c r="E1133" t="s">
        <v>122</v>
      </c>
      <c r="F1133" t="s">
        <v>42</v>
      </c>
      <c r="G1133" t="s">
        <v>34</v>
      </c>
      <c r="H1133">
        <v>6</v>
      </c>
      <c r="I1133" t="s">
        <v>43</v>
      </c>
      <c r="J1133" t="s">
        <v>34</v>
      </c>
      <c r="K1133" t="s">
        <v>39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71</v>
      </c>
      <c r="R1133">
        <v>5</v>
      </c>
      <c r="S1133">
        <f>SUM(Table2[[#This Row],[TotalMiles]:[Revenue]])</f>
        <v>18716</v>
      </c>
      <c r="T1133" t="str">
        <f>IF(Table2[[#This Row],[Revenue]] &gt; 5000, "High Revenue", "")</f>
        <v>High Revenue</v>
      </c>
      <c r="U1133" t="str">
        <f t="shared" si="17"/>
        <v>ZAPLINE</v>
      </c>
    </row>
    <row r="1134" spans="1:21">
      <c r="A1134">
        <v>11133</v>
      </c>
      <c r="B1134">
        <v>2</v>
      </c>
      <c r="C1134">
        <v>4</v>
      </c>
      <c r="D1134" t="s">
        <v>373</v>
      </c>
      <c r="E1134" t="s">
        <v>473</v>
      </c>
      <c r="F1134" t="s">
        <v>46</v>
      </c>
      <c r="G1134" t="s">
        <v>47</v>
      </c>
      <c r="H1134">
        <v>5</v>
      </c>
      <c r="I1134" t="s">
        <v>48</v>
      </c>
      <c r="J1134" t="s">
        <v>34</v>
      </c>
      <c r="K1134" t="s">
        <v>390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71</v>
      </c>
      <c r="R1134">
        <v>10</v>
      </c>
      <c r="S1134">
        <f>SUM(Table2[[#This Row],[TotalMiles]:[Revenue]])</f>
        <v>6637</v>
      </c>
      <c r="T1134" t="str">
        <f>IF(Table2[[#This Row],[Revenue]] &gt; 5000, "High Revenue", "")</f>
        <v/>
      </c>
      <c r="U1134" t="str">
        <f t="shared" si="17"/>
        <v>TAMTEXON</v>
      </c>
    </row>
    <row r="1135" spans="1:21">
      <c r="A1135">
        <v>11134</v>
      </c>
      <c r="B1135">
        <v>2</v>
      </c>
      <c r="C1135">
        <v>6</v>
      </c>
      <c r="D1135" t="s">
        <v>374</v>
      </c>
      <c r="E1135" t="s">
        <v>169</v>
      </c>
      <c r="F1135" t="s">
        <v>48</v>
      </c>
      <c r="G1135" t="s">
        <v>34</v>
      </c>
      <c r="H1135">
        <v>8</v>
      </c>
      <c r="I1135" t="s">
        <v>51</v>
      </c>
      <c r="J1135" t="s">
        <v>34</v>
      </c>
      <c r="K1135" t="s">
        <v>85</v>
      </c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71</v>
      </c>
      <c r="R1135">
        <v>6</v>
      </c>
      <c r="S1135">
        <f>SUM(Table2[[#This Row],[TotalMiles]:[Revenue]])</f>
        <v>18561</v>
      </c>
      <c r="T1135" t="str">
        <f>IF(Table2[[#This Row],[Revenue]] &gt; 5000, "High Revenue", "")</f>
        <v>High Revenue</v>
      </c>
      <c r="U1135" t="str">
        <f t="shared" si="17"/>
        <v>D-ZOHEX</v>
      </c>
    </row>
    <row r="1136" spans="1:21">
      <c r="A1136">
        <v>11135</v>
      </c>
      <c r="B1136">
        <v>2</v>
      </c>
      <c r="C1136">
        <v>4</v>
      </c>
      <c r="D1136" t="s">
        <v>375</v>
      </c>
      <c r="E1136" t="s">
        <v>273</v>
      </c>
      <c r="F1136" t="s">
        <v>55</v>
      </c>
      <c r="G1136" t="s">
        <v>24</v>
      </c>
      <c r="H1136">
        <v>1</v>
      </c>
      <c r="I1136" t="s">
        <v>56</v>
      </c>
      <c r="J1136" t="s">
        <v>47</v>
      </c>
      <c r="K1136" t="s">
        <v>125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89</v>
      </c>
      <c r="R1136">
        <v>1</v>
      </c>
      <c r="S1136">
        <f>SUM(Table2[[#This Row],[TotalMiles]:[Revenue]])</f>
        <v>15365</v>
      </c>
      <c r="T1136" t="str">
        <f>IF(Table2[[#This Row],[Revenue]] &gt; 5000, "High Revenue", "")</f>
        <v>High Revenue</v>
      </c>
      <c r="U1136" t="str">
        <f t="shared" si="17"/>
        <v>JOYANCOM</v>
      </c>
    </row>
    <row r="1137" spans="1:21">
      <c r="A1137">
        <v>11136</v>
      </c>
      <c r="B1137">
        <v>3</v>
      </c>
      <c r="C1137">
        <v>1</v>
      </c>
      <c r="D1137" t="s">
        <v>377</v>
      </c>
      <c r="E1137" t="s">
        <v>153</v>
      </c>
      <c r="F1137" t="s">
        <v>60</v>
      </c>
      <c r="G1137" t="s">
        <v>47</v>
      </c>
      <c r="H1137">
        <v>2</v>
      </c>
      <c r="I1137" t="s">
        <v>31</v>
      </c>
      <c r="J1137" t="s">
        <v>32</v>
      </c>
      <c r="K1137" t="s">
        <v>389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28</v>
      </c>
      <c r="R1137">
        <v>2</v>
      </c>
      <c r="S1137">
        <f>SUM(Table2[[#This Row],[TotalMiles]:[Revenue]])</f>
        <v>14980</v>
      </c>
      <c r="T1137" t="str">
        <f>IF(Table2[[#This Row],[Revenue]] &gt; 5000, "High Revenue", "")</f>
        <v>High Revenue</v>
      </c>
      <c r="U1137" t="str">
        <f t="shared" si="17"/>
        <v>GOODTECHNO</v>
      </c>
    </row>
    <row r="1138" spans="1:21">
      <c r="A1138">
        <v>11137</v>
      </c>
      <c r="B1138">
        <v>3</v>
      </c>
      <c r="C1138">
        <v>3</v>
      </c>
      <c r="D1138" t="s">
        <v>378</v>
      </c>
      <c r="E1138" t="s">
        <v>180</v>
      </c>
      <c r="F1138" t="s">
        <v>64</v>
      </c>
      <c r="G1138" t="s">
        <v>34</v>
      </c>
      <c r="H1138">
        <v>4</v>
      </c>
      <c r="I1138" t="s">
        <v>65</v>
      </c>
      <c r="J1138" t="s">
        <v>32</v>
      </c>
      <c r="K1138" t="s">
        <v>322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28</v>
      </c>
      <c r="R1138">
        <v>8</v>
      </c>
      <c r="S1138">
        <f>SUM(Table2[[#This Row],[TotalMiles]:[Revenue]])</f>
        <v>14803</v>
      </c>
      <c r="T1138" t="str">
        <f>IF(Table2[[#This Row],[Revenue]] &gt; 5000, "High Revenue", "")</f>
        <v>High Revenue</v>
      </c>
      <c r="U1138" t="str">
        <f t="shared" si="17"/>
        <v>ZUNICE</v>
      </c>
    </row>
    <row r="1139" spans="1:21">
      <c r="A1139">
        <v>11138</v>
      </c>
      <c r="B1139">
        <v>3</v>
      </c>
      <c r="C1139">
        <v>6</v>
      </c>
      <c r="D1139" t="s">
        <v>380</v>
      </c>
      <c r="E1139" t="s">
        <v>149</v>
      </c>
      <c r="F1139" t="s">
        <v>56</v>
      </c>
      <c r="G1139" t="s">
        <v>47</v>
      </c>
      <c r="H1139">
        <v>3</v>
      </c>
      <c r="I1139" t="s">
        <v>69</v>
      </c>
      <c r="J1139" t="s">
        <v>24</v>
      </c>
      <c r="K1139" t="s">
        <v>319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28</v>
      </c>
      <c r="R1139">
        <v>4</v>
      </c>
      <c r="S1139">
        <f>SUM(Table2[[#This Row],[TotalMiles]:[Revenue]])</f>
        <v>3579</v>
      </c>
      <c r="T1139" t="str">
        <f>IF(Table2[[#This Row],[Revenue]] &gt; 5000, "High Revenue", "")</f>
        <v/>
      </c>
      <c r="U1139" t="str">
        <f t="shared" si="17"/>
        <v>GOODQUOING</v>
      </c>
    </row>
    <row r="1140" spans="1:21">
      <c r="A1140">
        <v>11139</v>
      </c>
      <c r="B1140">
        <v>3</v>
      </c>
      <c r="C1140">
        <v>2</v>
      </c>
      <c r="D1140" t="s">
        <v>381</v>
      </c>
      <c r="E1140" t="s">
        <v>153</v>
      </c>
      <c r="F1140" t="s">
        <v>65</v>
      </c>
      <c r="G1140" t="s">
        <v>32</v>
      </c>
      <c r="H1140">
        <v>10</v>
      </c>
      <c r="I1140" t="s">
        <v>74</v>
      </c>
      <c r="J1140" t="s">
        <v>24</v>
      </c>
      <c r="K1140" t="s">
        <v>418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71</v>
      </c>
      <c r="R1140">
        <v>4</v>
      </c>
      <c r="S1140">
        <f>SUM(Table2[[#This Row],[TotalMiles]:[Revenue]])</f>
        <v>9086</v>
      </c>
      <c r="T1140" t="str">
        <f>IF(Table2[[#This Row],[Revenue]] &gt; 5000, "High Revenue", "")</f>
        <v/>
      </c>
      <c r="U1140" t="str">
        <f t="shared" si="17"/>
        <v>FASETECH</v>
      </c>
    </row>
    <row r="1141" spans="1:21">
      <c r="A1141">
        <v>11140</v>
      </c>
      <c r="B1141">
        <v>2</v>
      </c>
      <c r="C1141">
        <v>5</v>
      </c>
      <c r="D1141" t="s">
        <v>383</v>
      </c>
      <c r="E1141" t="s">
        <v>623</v>
      </c>
      <c r="F1141" t="s">
        <v>78</v>
      </c>
      <c r="G1141" t="s">
        <v>32</v>
      </c>
      <c r="H1141">
        <v>5</v>
      </c>
      <c r="I1141" t="s">
        <v>64</v>
      </c>
      <c r="J1141" t="s">
        <v>34</v>
      </c>
      <c r="K1141" t="s">
        <v>164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71</v>
      </c>
      <c r="R1141">
        <v>10</v>
      </c>
      <c r="S1141">
        <f>SUM(Table2[[#This Row],[TotalMiles]:[Revenue]])</f>
        <v>13204</v>
      </c>
      <c r="T1141" t="str">
        <f>IF(Table2[[#This Row],[Revenue]] &gt; 5000, "High Revenue", "")</f>
        <v>High Revenue</v>
      </c>
      <c r="U1141" t="str">
        <f t="shared" si="17"/>
        <v>FLEXPLEX</v>
      </c>
    </row>
    <row r="1142" spans="1:21">
      <c r="A1142">
        <v>11141</v>
      </c>
      <c r="B1142">
        <v>3</v>
      </c>
      <c r="C1142">
        <v>4</v>
      </c>
      <c r="D1142" t="s">
        <v>385</v>
      </c>
      <c r="E1142" t="s">
        <v>122</v>
      </c>
      <c r="F1142" t="s">
        <v>51</v>
      </c>
      <c r="G1142" t="s">
        <v>34</v>
      </c>
      <c r="H1142">
        <v>3</v>
      </c>
      <c r="I1142" t="s">
        <v>46</v>
      </c>
      <c r="J1142" t="s">
        <v>47</v>
      </c>
      <c r="K1142" t="s">
        <v>106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28</v>
      </c>
      <c r="R1142">
        <v>1</v>
      </c>
      <c r="S1142">
        <f>SUM(Table2[[#This Row],[TotalMiles]:[Revenue]])</f>
        <v>13216</v>
      </c>
      <c r="T1142" t="str">
        <f>IF(Table2[[#This Row],[Revenue]] &gt; 5000, "High Revenue", "")</f>
        <v/>
      </c>
      <c r="U1142" t="str">
        <f t="shared" si="17"/>
        <v>BLUEZOOMBAM</v>
      </c>
    </row>
    <row r="1143" spans="1:21">
      <c r="A1143">
        <v>11142</v>
      </c>
      <c r="B1143">
        <v>3</v>
      </c>
      <c r="C1143">
        <v>2</v>
      </c>
      <c r="D1143" t="s">
        <v>386</v>
      </c>
      <c r="E1143" t="s">
        <v>271</v>
      </c>
      <c r="F1143" t="s">
        <v>43</v>
      </c>
      <c r="G1143" t="s">
        <v>34</v>
      </c>
      <c r="H1143">
        <v>2</v>
      </c>
      <c r="I1143" t="s">
        <v>78</v>
      </c>
      <c r="J1143" t="s">
        <v>32</v>
      </c>
      <c r="K1143" t="s">
        <v>294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28</v>
      </c>
      <c r="R1143">
        <v>9</v>
      </c>
      <c r="S1143">
        <f>SUM(Table2[[#This Row],[TotalMiles]:[Revenue]])</f>
        <v>15791</v>
      </c>
      <c r="T1143" t="str">
        <f>IF(Table2[[#This Row],[Revenue]] &gt; 5000, "High Revenue", "")</f>
        <v>High Revenue</v>
      </c>
      <c r="U1143" t="str">
        <f t="shared" si="17"/>
        <v>CITYIS</v>
      </c>
    </row>
    <row r="1144" spans="1:21">
      <c r="A1144">
        <v>11143</v>
      </c>
      <c r="B1144">
        <v>3</v>
      </c>
      <c r="C1144">
        <v>5</v>
      </c>
      <c r="D1144" t="s">
        <v>387</v>
      </c>
      <c r="E1144" t="s">
        <v>330</v>
      </c>
      <c r="F1144" t="s">
        <v>88</v>
      </c>
      <c r="G1144" t="s">
        <v>32</v>
      </c>
      <c r="H1144">
        <v>2</v>
      </c>
      <c r="I1144" t="s">
        <v>23</v>
      </c>
      <c r="J1144" t="s">
        <v>24</v>
      </c>
      <c r="K1144" t="s">
        <v>239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28</v>
      </c>
      <c r="R1144">
        <v>6</v>
      </c>
      <c r="S1144">
        <f>SUM(Table2[[#This Row],[TotalMiles]:[Revenue]])</f>
        <v>13934</v>
      </c>
      <c r="T1144" t="str">
        <f>IF(Table2[[#This Row],[Revenue]] &gt; 5000, "High Revenue", "")</f>
        <v>High Revenue</v>
      </c>
      <c r="U1144" t="str">
        <f t="shared" si="17"/>
        <v>KANTONE</v>
      </c>
    </row>
    <row r="1145" spans="1:21">
      <c r="A1145">
        <v>11144</v>
      </c>
      <c r="B1145">
        <v>3</v>
      </c>
      <c r="C1145">
        <v>6</v>
      </c>
      <c r="D1145" t="s">
        <v>388</v>
      </c>
      <c r="E1145" t="s">
        <v>371</v>
      </c>
      <c r="F1145" t="s">
        <v>92</v>
      </c>
      <c r="G1145" t="s">
        <v>26</v>
      </c>
      <c r="H1145">
        <v>3</v>
      </c>
      <c r="I1145" t="s">
        <v>60</v>
      </c>
      <c r="J1145" t="s">
        <v>47</v>
      </c>
      <c r="K1145" t="s">
        <v>376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28</v>
      </c>
      <c r="R1145">
        <v>2</v>
      </c>
      <c r="S1145">
        <f>SUM(Table2[[#This Row],[TotalMiles]:[Revenue]])</f>
        <v>16416</v>
      </c>
      <c r="T1145" t="str">
        <f>IF(Table2[[#This Row],[Revenue]] &gt; 5000, "High Revenue", "")</f>
        <v>High Revenue</v>
      </c>
      <c r="U1145" t="str">
        <f t="shared" si="17"/>
        <v>TREEDRILL</v>
      </c>
    </row>
    <row r="1146" spans="1:21">
      <c r="A1146">
        <v>11145</v>
      </c>
      <c r="B1146">
        <v>2</v>
      </c>
      <c r="C1146">
        <v>3</v>
      </c>
      <c r="D1146" t="s">
        <v>391</v>
      </c>
      <c r="E1146" t="s">
        <v>534</v>
      </c>
      <c r="F1146" t="s">
        <v>96</v>
      </c>
      <c r="G1146" t="s">
        <v>26</v>
      </c>
      <c r="H1146">
        <v>2</v>
      </c>
      <c r="I1146" t="s">
        <v>97</v>
      </c>
      <c r="J1146" t="s">
        <v>34</v>
      </c>
      <c r="K1146" t="s">
        <v>73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28</v>
      </c>
      <c r="R1146">
        <v>1</v>
      </c>
      <c r="S1146">
        <f>SUM(Table2[[#This Row],[TotalMiles]:[Revenue]])</f>
        <v>14295</v>
      </c>
      <c r="T1146" t="str">
        <f>IF(Table2[[#This Row],[Revenue]] &gt; 5000, "High Revenue", "")</f>
        <v>High Revenue</v>
      </c>
      <c r="U1146" t="str">
        <f t="shared" si="17"/>
        <v>STRIPZIM</v>
      </c>
    </row>
    <row r="1147" spans="1:21">
      <c r="A1147">
        <v>11146</v>
      </c>
      <c r="B1147">
        <v>3</v>
      </c>
      <c r="C1147">
        <v>4</v>
      </c>
      <c r="D1147" t="s">
        <v>392</v>
      </c>
      <c r="E1147" t="s">
        <v>85</v>
      </c>
      <c r="F1147" t="s">
        <v>25</v>
      </c>
      <c r="G1147" t="s">
        <v>26</v>
      </c>
      <c r="H1147">
        <v>1</v>
      </c>
      <c r="I1147" t="s">
        <v>55</v>
      </c>
      <c r="J1147" t="s">
        <v>24</v>
      </c>
      <c r="K1147" t="s">
        <v>133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28</v>
      </c>
      <c r="R1147">
        <v>10</v>
      </c>
      <c r="S1147">
        <f>SUM(Table2[[#This Row],[TotalMiles]:[Revenue]])</f>
        <v>3661</v>
      </c>
      <c r="T1147" t="str">
        <f>IF(Table2[[#This Row],[Revenue]] &gt; 5000, "High Revenue", "")</f>
        <v/>
      </c>
      <c r="U1147" t="str">
        <f t="shared" si="17"/>
        <v>DINGQUOKIX</v>
      </c>
    </row>
    <row r="1148" spans="1:21">
      <c r="A1148">
        <v>11147</v>
      </c>
      <c r="B1148">
        <v>2</v>
      </c>
      <c r="C1148">
        <v>5</v>
      </c>
      <c r="D1148" t="s">
        <v>393</v>
      </c>
      <c r="E1148" t="s">
        <v>477</v>
      </c>
      <c r="F1148" t="s">
        <v>69</v>
      </c>
      <c r="G1148" t="s">
        <v>24</v>
      </c>
      <c r="H1148">
        <v>2</v>
      </c>
      <c r="I1148" t="s">
        <v>96</v>
      </c>
      <c r="J1148" t="s">
        <v>26</v>
      </c>
      <c r="K1148" t="s">
        <v>610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28</v>
      </c>
      <c r="R1148">
        <v>2</v>
      </c>
      <c r="S1148">
        <f>SUM(Table2[[#This Row],[TotalMiles]:[Revenue]])</f>
        <v>13862</v>
      </c>
      <c r="T1148" t="str">
        <f>IF(Table2[[#This Row],[Revenue]] &gt; 5000, "High Revenue", "")</f>
        <v>High Revenue</v>
      </c>
      <c r="U1148" t="str">
        <f t="shared" si="17"/>
        <v>RONVIVALAM</v>
      </c>
    </row>
    <row r="1149" spans="1:21">
      <c r="A1149">
        <v>11148</v>
      </c>
      <c r="B1149">
        <v>3</v>
      </c>
      <c r="C1149">
        <v>5</v>
      </c>
      <c r="D1149" t="s">
        <v>395</v>
      </c>
      <c r="E1149" t="s">
        <v>438</v>
      </c>
      <c r="F1149" t="s">
        <v>107</v>
      </c>
      <c r="G1149" t="s">
        <v>24</v>
      </c>
      <c r="H1149">
        <v>1</v>
      </c>
      <c r="I1149" t="s">
        <v>108</v>
      </c>
      <c r="J1149" t="s">
        <v>109</v>
      </c>
      <c r="K1149" t="s">
        <v>614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28</v>
      </c>
      <c r="R1149">
        <v>2</v>
      </c>
      <c r="S1149">
        <f>SUM(Table2[[#This Row],[TotalMiles]:[Revenue]])</f>
        <v>8681</v>
      </c>
      <c r="T1149" t="str">
        <f>IF(Table2[[#This Row],[Revenue]] &gt; 5000, "High Revenue", "")</f>
        <v/>
      </c>
      <c r="U1149" t="str">
        <f t="shared" si="17"/>
        <v>Y-FLEX</v>
      </c>
    </row>
    <row r="1150" spans="1:21">
      <c r="A1150">
        <v>11149</v>
      </c>
      <c r="B1150">
        <v>2</v>
      </c>
      <c r="C1150">
        <v>3</v>
      </c>
      <c r="D1150" t="s">
        <v>396</v>
      </c>
      <c r="E1150" t="s">
        <v>202</v>
      </c>
      <c r="F1150" t="s">
        <v>97</v>
      </c>
      <c r="G1150" t="s">
        <v>34</v>
      </c>
      <c r="H1150">
        <v>3</v>
      </c>
      <c r="I1150" t="s">
        <v>92</v>
      </c>
      <c r="J1150" t="s">
        <v>26</v>
      </c>
      <c r="K1150" t="s">
        <v>202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28</v>
      </c>
      <c r="R1150">
        <v>4</v>
      </c>
      <c r="S1150">
        <f>SUM(Table2[[#This Row],[TotalMiles]:[Revenue]])</f>
        <v>17212</v>
      </c>
      <c r="T1150" t="str">
        <f>IF(Table2[[#This Row],[Revenue]] &gt; 5000, "High Revenue", "")</f>
        <v>High Revenue</v>
      </c>
      <c r="U1150" t="str">
        <f t="shared" si="17"/>
        <v>FAXOTFIND</v>
      </c>
    </row>
    <row r="1151" spans="1:21">
      <c r="A1151">
        <v>11150</v>
      </c>
      <c r="B1151">
        <v>2</v>
      </c>
      <c r="C1151">
        <v>2</v>
      </c>
      <c r="D1151" t="s">
        <v>398</v>
      </c>
      <c r="E1151" t="s">
        <v>251</v>
      </c>
      <c r="F1151" t="s">
        <v>38</v>
      </c>
      <c r="G1151" t="s">
        <v>34</v>
      </c>
      <c r="H1151">
        <v>9</v>
      </c>
      <c r="I1151" t="s">
        <v>42</v>
      </c>
      <c r="J1151" t="s">
        <v>34</v>
      </c>
      <c r="K1151" t="s">
        <v>370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71</v>
      </c>
      <c r="R1151">
        <v>9</v>
      </c>
      <c r="S1151">
        <f>SUM(Table2[[#This Row],[TotalMiles]:[Revenue]])</f>
        <v>6116</v>
      </c>
      <c r="T1151" t="str">
        <f>IF(Table2[[#This Row],[Revenue]] &gt; 5000, "High Revenue", "")</f>
        <v/>
      </c>
      <c r="U1151" t="str">
        <f t="shared" si="17"/>
        <v>WARELANE</v>
      </c>
    </row>
    <row r="1152" spans="1:21">
      <c r="A1152">
        <v>11151</v>
      </c>
      <c r="B1152">
        <v>3</v>
      </c>
      <c r="C1152">
        <v>3</v>
      </c>
      <c r="D1152" t="s">
        <v>400</v>
      </c>
      <c r="E1152" t="s">
        <v>219</v>
      </c>
      <c r="F1152" t="s">
        <v>74</v>
      </c>
      <c r="G1152" t="s">
        <v>24</v>
      </c>
      <c r="H1152">
        <v>5</v>
      </c>
      <c r="I1152" t="s">
        <v>107</v>
      </c>
      <c r="J1152" t="s">
        <v>24</v>
      </c>
      <c r="K1152" t="s">
        <v>590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71</v>
      </c>
      <c r="R1152">
        <v>4</v>
      </c>
      <c r="S1152">
        <f>SUM(Table2[[#This Row],[TotalMiles]:[Revenue]])</f>
        <v>3514</v>
      </c>
      <c r="T1152" t="str">
        <f>IF(Table2[[#This Row],[Revenue]] &gt; 5000, "High Revenue", "")</f>
        <v/>
      </c>
      <c r="U1152" t="str">
        <f t="shared" si="17"/>
        <v>HEXUNOBAM</v>
      </c>
    </row>
    <row r="1153" spans="1:21">
      <c r="A1153">
        <v>11152</v>
      </c>
      <c r="B1153">
        <v>3</v>
      </c>
      <c r="C1153">
        <v>4</v>
      </c>
      <c r="D1153" t="s">
        <v>401</v>
      </c>
      <c r="E1153" t="s">
        <v>119</v>
      </c>
      <c r="F1153" t="s">
        <v>108</v>
      </c>
      <c r="G1153" t="s">
        <v>109</v>
      </c>
      <c r="H1153">
        <v>9</v>
      </c>
      <c r="I1153" t="s">
        <v>88</v>
      </c>
      <c r="J1153" t="s">
        <v>32</v>
      </c>
      <c r="K1153" t="s">
        <v>183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71</v>
      </c>
      <c r="R1153">
        <v>2</v>
      </c>
      <c r="S1153">
        <f>SUM(Table2[[#This Row],[TotalMiles]:[Revenue]])</f>
        <v>1586</v>
      </c>
      <c r="T1153" t="str">
        <f>IF(Table2[[#This Row],[Revenue]] &gt; 5000, "High Revenue", "")</f>
        <v/>
      </c>
      <c r="U1153" t="str">
        <f t="shared" si="17"/>
        <v>QUADPLANET</v>
      </c>
    </row>
    <row r="1154" spans="1:21">
      <c r="A1154">
        <v>11153</v>
      </c>
      <c r="B1154">
        <v>2</v>
      </c>
      <c r="C1154">
        <v>4</v>
      </c>
      <c r="D1154" t="s">
        <v>403</v>
      </c>
      <c r="E1154" t="s">
        <v>163</v>
      </c>
      <c r="F1154" t="s">
        <v>23</v>
      </c>
      <c r="G1154" t="s">
        <v>24</v>
      </c>
      <c r="H1154">
        <v>7</v>
      </c>
      <c r="I1154" t="s">
        <v>25</v>
      </c>
      <c r="J1154" t="s">
        <v>26</v>
      </c>
      <c r="K1154" t="s">
        <v>421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71</v>
      </c>
      <c r="R1154">
        <v>5</v>
      </c>
      <c r="S1154">
        <f>SUM(Table2[[#This Row],[TotalMiles]:[Revenue]])</f>
        <v>-698</v>
      </c>
      <c r="T1154" t="str">
        <f>IF(Table2[[#This Row],[Revenue]] &gt; 5000, "High Revenue", "")</f>
        <v/>
      </c>
      <c r="U1154" t="str">
        <f t="shared" ref="U1154:U1217" si="18">UPPER(D1154)</f>
        <v>OPEHOUSE</v>
      </c>
    </row>
    <row r="1155" spans="1:21">
      <c r="A1155">
        <v>11154</v>
      </c>
      <c r="B1155">
        <v>3</v>
      </c>
      <c r="C1155">
        <v>3</v>
      </c>
      <c r="D1155" t="s">
        <v>404</v>
      </c>
      <c r="E1155" t="s">
        <v>312</v>
      </c>
      <c r="F1155" t="s">
        <v>31</v>
      </c>
      <c r="G1155" t="s">
        <v>32</v>
      </c>
      <c r="H1155">
        <v>8</v>
      </c>
      <c r="I1155" t="s">
        <v>33</v>
      </c>
      <c r="J1155" t="s">
        <v>34</v>
      </c>
      <c r="K1155" t="s">
        <v>85</v>
      </c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71</v>
      </c>
      <c r="R1155">
        <v>9</v>
      </c>
      <c r="S1155">
        <f>SUM(Table2[[#This Row],[TotalMiles]:[Revenue]])</f>
        <v>1618</v>
      </c>
      <c r="T1155" t="str">
        <f>IF(Table2[[#This Row],[Revenue]] &gt; 5000, "High Revenue", "")</f>
        <v/>
      </c>
      <c r="U1155" t="str">
        <f t="shared" si="18"/>
        <v>CAREKIX</v>
      </c>
    </row>
    <row r="1156" spans="1:21">
      <c r="A1156">
        <v>11155</v>
      </c>
      <c r="B1156">
        <v>3</v>
      </c>
      <c r="C1156">
        <v>5</v>
      </c>
      <c r="D1156" t="s">
        <v>405</v>
      </c>
      <c r="E1156" t="s">
        <v>418</v>
      </c>
      <c r="F1156" t="s">
        <v>33</v>
      </c>
      <c r="G1156" t="s">
        <v>34</v>
      </c>
      <c r="H1156">
        <v>1</v>
      </c>
      <c r="I1156" t="s">
        <v>38</v>
      </c>
      <c r="J1156" t="s">
        <v>34</v>
      </c>
      <c r="K1156" t="s">
        <v>419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89</v>
      </c>
      <c r="R1156">
        <v>8</v>
      </c>
      <c r="S1156">
        <f>SUM(Table2[[#This Row],[TotalMiles]:[Revenue]])</f>
        <v>5436</v>
      </c>
      <c r="T1156" t="str">
        <f>IF(Table2[[#This Row],[Revenue]] &gt; 5000, "High Revenue", "")</f>
        <v/>
      </c>
      <c r="U1156" t="str">
        <f t="shared" si="18"/>
        <v>OZERIS</v>
      </c>
    </row>
    <row r="1157" spans="1:21">
      <c r="A1157">
        <v>11156</v>
      </c>
      <c r="B1157">
        <v>3</v>
      </c>
      <c r="C1157">
        <v>2</v>
      </c>
      <c r="D1157" t="s">
        <v>406</v>
      </c>
      <c r="E1157" t="s">
        <v>399</v>
      </c>
      <c r="F1157" t="s">
        <v>42</v>
      </c>
      <c r="G1157" t="s">
        <v>34</v>
      </c>
      <c r="H1157">
        <v>4</v>
      </c>
      <c r="I1157" t="s">
        <v>43</v>
      </c>
      <c r="J1157" t="s">
        <v>34</v>
      </c>
      <c r="K1157" t="s">
        <v>262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28</v>
      </c>
      <c r="R1157">
        <v>3</v>
      </c>
      <c r="S1157">
        <f>SUM(Table2[[#This Row],[TotalMiles]:[Revenue]])</f>
        <v>12430</v>
      </c>
      <c r="T1157" t="str">
        <f>IF(Table2[[#This Row],[Revenue]] &gt; 5000, "High Revenue", "")</f>
        <v>High Revenue</v>
      </c>
      <c r="U1157" t="str">
        <f t="shared" si="18"/>
        <v>SINGLEJOB</v>
      </c>
    </row>
    <row r="1158" spans="1:21">
      <c r="A1158">
        <v>11157</v>
      </c>
      <c r="B1158">
        <v>2</v>
      </c>
      <c r="C1158">
        <v>5</v>
      </c>
      <c r="D1158" t="s">
        <v>409</v>
      </c>
      <c r="E1158" t="s">
        <v>344</v>
      </c>
      <c r="F1158" t="s">
        <v>46</v>
      </c>
      <c r="G1158" t="s">
        <v>47</v>
      </c>
      <c r="H1158">
        <v>2</v>
      </c>
      <c r="I1158" t="s">
        <v>48</v>
      </c>
      <c r="J1158" t="s">
        <v>34</v>
      </c>
      <c r="K1158" t="s">
        <v>600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28</v>
      </c>
      <c r="R1158">
        <v>4</v>
      </c>
      <c r="S1158">
        <f>SUM(Table2[[#This Row],[TotalMiles]:[Revenue]])</f>
        <v>2178</v>
      </c>
      <c r="T1158" t="str">
        <f>IF(Table2[[#This Row],[Revenue]] &gt; 5000, "High Revenue", "")</f>
        <v/>
      </c>
      <c r="U1158" t="str">
        <f t="shared" si="18"/>
        <v>Y-ZOOM</v>
      </c>
    </row>
    <row r="1159" spans="1:21">
      <c r="A1159">
        <v>11158</v>
      </c>
      <c r="B1159">
        <v>3</v>
      </c>
      <c r="C1159">
        <v>5</v>
      </c>
      <c r="D1159" t="s">
        <v>410</v>
      </c>
      <c r="E1159" t="s">
        <v>262</v>
      </c>
      <c r="F1159" t="s">
        <v>48</v>
      </c>
      <c r="G1159" t="s">
        <v>34</v>
      </c>
      <c r="H1159">
        <v>3</v>
      </c>
      <c r="I1159" t="s">
        <v>51</v>
      </c>
      <c r="J1159" t="s">
        <v>34</v>
      </c>
      <c r="K1159" t="s">
        <v>166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28</v>
      </c>
      <c r="R1159">
        <v>6</v>
      </c>
      <c r="S1159">
        <f>SUM(Table2[[#This Row],[TotalMiles]:[Revenue]])</f>
        <v>3065</v>
      </c>
      <c r="T1159" t="str">
        <f>IF(Table2[[#This Row],[Revenue]] &gt; 5000, "High Revenue", "")</f>
        <v/>
      </c>
      <c r="U1159" t="str">
        <f t="shared" si="18"/>
        <v>FAXRON</v>
      </c>
    </row>
    <row r="1160" spans="1:21">
      <c r="A1160">
        <v>11159</v>
      </c>
      <c r="B1160">
        <v>3</v>
      </c>
      <c r="C1160">
        <v>2</v>
      </c>
      <c r="D1160" t="s">
        <v>412</v>
      </c>
      <c r="E1160" t="s">
        <v>103</v>
      </c>
      <c r="F1160" t="s">
        <v>55</v>
      </c>
      <c r="G1160" t="s">
        <v>24</v>
      </c>
      <c r="H1160">
        <v>5</v>
      </c>
      <c r="I1160" t="s">
        <v>56</v>
      </c>
      <c r="J1160" t="s">
        <v>47</v>
      </c>
      <c r="K1160" t="s">
        <v>416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71</v>
      </c>
      <c r="R1160">
        <v>6</v>
      </c>
      <c r="S1160">
        <f>SUM(Table2[[#This Row],[TotalMiles]:[Revenue]])</f>
        <v>6668</v>
      </c>
      <c r="T1160" t="str">
        <f>IF(Table2[[#This Row],[Revenue]] &gt; 5000, "High Revenue", "")</f>
        <v/>
      </c>
      <c r="U1160" t="str">
        <f t="shared" si="18"/>
        <v>FASERON</v>
      </c>
    </row>
    <row r="1161" spans="1:21">
      <c r="A1161">
        <v>11160</v>
      </c>
      <c r="B1161">
        <v>2</v>
      </c>
      <c r="C1161">
        <v>6</v>
      </c>
      <c r="D1161" t="s">
        <v>414</v>
      </c>
      <c r="E1161" t="s">
        <v>132</v>
      </c>
      <c r="F1161" t="s">
        <v>60</v>
      </c>
      <c r="G1161" t="s">
        <v>47</v>
      </c>
      <c r="H1161">
        <v>5</v>
      </c>
      <c r="I1161" t="s">
        <v>31</v>
      </c>
      <c r="J1161" t="s">
        <v>32</v>
      </c>
      <c r="K1161" t="s">
        <v>133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71</v>
      </c>
      <c r="R1161">
        <v>9</v>
      </c>
      <c r="S1161">
        <f>SUM(Table2[[#This Row],[TotalMiles]:[Revenue]])</f>
        <v>8923</v>
      </c>
      <c r="T1161" t="str">
        <f>IF(Table2[[#This Row],[Revenue]] &gt; 5000, "High Revenue", "")</f>
        <v/>
      </c>
      <c r="U1161" t="str">
        <f t="shared" si="18"/>
        <v>LAMLAB</v>
      </c>
    </row>
    <row r="1162" spans="1:21">
      <c r="A1162">
        <v>11161</v>
      </c>
      <c r="B1162">
        <v>2</v>
      </c>
      <c r="C1162">
        <v>6</v>
      </c>
      <c r="D1162" t="s">
        <v>415</v>
      </c>
      <c r="E1162" t="s">
        <v>177</v>
      </c>
      <c r="F1162" t="s">
        <v>64</v>
      </c>
      <c r="G1162" t="s">
        <v>34</v>
      </c>
      <c r="H1162">
        <v>2</v>
      </c>
      <c r="I1162" t="s">
        <v>65</v>
      </c>
      <c r="J1162" t="s">
        <v>32</v>
      </c>
      <c r="K1162" t="s">
        <v>130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28</v>
      </c>
      <c r="R1162">
        <v>6</v>
      </c>
      <c r="S1162">
        <f>SUM(Table2[[#This Row],[TotalMiles]:[Revenue]])</f>
        <v>16059</v>
      </c>
      <c r="T1162" t="str">
        <f>IF(Table2[[#This Row],[Revenue]] &gt; 5000, "High Revenue", "")</f>
        <v>High Revenue</v>
      </c>
      <c r="U1162" t="str">
        <f t="shared" si="18"/>
        <v>GEOIT</v>
      </c>
    </row>
    <row r="1163" spans="1:21">
      <c r="A1163">
        <v>11162</v>
      </c>
      <c r="B1163">
        <v>2</v>
      </c>
      <c r="C1163">
        <v>1</v>
      </c>
      <c r="D1163" t="s">
        <v>417</v>
      </c>
      <c r="E1163" t="s">
        <v>98</v>
      </c>
      <c r="F1163" t="s">
        <v>56</v>
      </c>
      <c r="G1163" t="s">
        <v>47</v>
      </c>
      <c r="H1163">
        <v>2</v>
      </c>
      <c r="I1163" t="s">
        <v>69</v>
      </c>
      <c r="J1163" t="s">
        <v>24</v>
      </c>
      <c r="K1163" t="s">
        <v>167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28</v>
      </c>
      <c r="R1163">
        <v>2</v>
      </c>
      <c r="S1163">
        <f>SUM(Table2[[#This Row],[TotalMiles]:[Revenue]])</f>
        <v>12678</v>
      </c>
      <c r="T1163" t="str">
        <f>IF(Table2[[#This Row],[Revenue]] &gt; 5000, "High Revenue", "")</f>
        <v>High Revenue</v>
      </c>
      <c r="U1163" t="str">
        <f t="shared" si="18"/>
        <v>PLANETRON</v>
      </c>
    </row>
    <row r="1164" spans="1:21">
      <c r="A1164">
        <v>11163</v>
      </c>
      <c r="B1164">
        <v>2</v>
      </c>
      <c r="C1164">
        <v>3</v>
      </c>
      <c r="D1164" t="s">
        <v>420</v>
      </c>
      <c r="E1164" t="s">
        <v>205</v>
      </c>
      <c r="F1164" t="s">
        <v>65</v>
      </c>
      <c r="G1164" t="s">
        <v>32</v>
      </c>
      <c r="H1164">
        <v>3</v>
      </c>
      <c r="I1164" t="s">
        <v>74</v>
      </c>
      <c r="J1164" t="s">
        <v>24</v>
      </c>
      <c r="K1164" t="s">
        <v>258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28</v>
      </c>
      <c r="R1164">
        <v>4</v>
      </c>
      <c r="S1164">
        <f>SUM(Table2[[#This Row],[TotalMiles]:[Revenue]])</f>
        <v>3445</v>
      </c>
      <c r="T1164" t="str">
        <f>IF(Table2[[#This Row],[Revenue]] &gt; 5000, "High Revenue", "")</f>
        <v/>
      </c>
      <c r="U1164" t="str">
        <f t="shared" si="18"/>
        <v>STIMCORE</v>
      </c>
    </row>
    <row r="1165" spans="1:21">
      <c r="A1165">
        <v>11164</v>
      </c>
      <c r="B1165">
        <v>2</v>
      </c>
      <c r="C1165">
        <v>3</v>
      </c>
      <c r="D1165" t="s">
        <v>422</v>
      </c>
      <c r="E1165" t="s">
        <v>340</v>
      </c>
      <c r="F1165" t="s">
        <v>78</v>
      </c>
      <c r="G1165" t="s">
        <v>32</v>
      </c>
      <c r="H1165">
        <v>2</v>
      </c>
      <c r="I1165" t="s">
        <v>64</v>
      </c>
      <c r="J1165" t="s">
        <v>34</v>
      </c>
      <c r="K1165" t="s">
        <v>433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28</v>
      </c>
      <c r="R1165">
        <v>8</v>
      </c>
      <c r="S1165">
        <f>SUM(Table2[[#This Row],[TotalMiles]:[Revenue]])</f>
        <v>12969</v>
      </c>
      <c r="T1165" t="str">
        <f>IF(Table2[[#This Row],[Revenue]] &gt; 5000, "High Revenue", "")</f>
        <v>High Revenue</v>
      </c>
      <c r="U1165" t="str">
        <f t="shared" si="18"/>
        <v>ZUNTONE</v>
      </c>
    </row>
    <row r="1166" spans="1:21">
      <c r="A1166">
        <v>11165</v>
      </c>
      <c r="B1166">
        <v>2</v>
      </c>
      <c r="C1166">
        <v>3</v>
      </c>
      <c r="D1166" t="s">
        <v>423</v>
      </c>
      <c r="E1166" t="s">
        <v>221</v>
      </c>
      <c r="F1166" t="s">
        <v>51</v>
      </c>
      <c r="G1166" t="s">
        <v>34</v>
      </c>
      <c r="H1166">
        <v>2</v>
      </c>
      <c r="I1166" t="s">
        <v>46</v>
      </c>
      <c r="J1166" t="s">
        <v>47</v>
      </c>
      <c r="K1166" t="s">
        <v>264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28</v>
      </c>
      <c r="R1166">
        <v>6</v>
      </c>
      <c r="S1166">
        <f>SUM(Table2[[#This Row],[TotalMiles]:[Revenue]])</f>
        <v>97</v>
      </c>
      <c r="T1166" t="str">
        <f>IF(Table2[[#This Row],[Revenue]] &gt; 5000, "High Revenue", "")</f>
        <v/>
      </c>
      <c r="U1166" t="str">
        <f t="shared" si="18"/>
        <v>TECHMEDIA</v>
      </c>
    </row>
    <row r="1167" spans="1:21">
      <c r="A1167">
        <v>11166</v>
      </c>
      <c r="B1167">
        <v>3</v>
      </c>
      <c r="C1167">
        <v>2</v>
      </c>
      <c r="D1167" t="s">
        <v>424</v>
      </c>
      <c r="E1167" t="s">
        <v>147</v>
      </c>
      <c r="F1167" t="s">
        <v>43</v>
      </c>
      <c r="G1167" t="s">
        <v>34</v>
      </c>
      <c r="H1167">
        <v>2</v>
      </c>
      <c r="I1167" t="s">
        <v>78</v>
      </c>
      <c r="J1167" t="s">
        <v>32</v>
      </c>
      <c r="K1167" t="s">
        <v>407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28</v>
      </c>
      <c r="R1167">
        <v>10</v>
      </c>
      <c r="S1167">
        <f>SUM(Table2[[#This Row],[TotalMiles]:[Revenue]])</f>
        <v>8132</v>
      </c>
      <c r="T1167" t="str">
        <f>IF(Table2[[#This Row],[Revenue]] &gt; 5000, "High Revenue", "")</f>
        <v/>
      </c>
      <c r="U1167" t="str">
        <f t="shared" si="18"/>
        <v>LABDOX</v>
      </c>
    </row>
    <row r="1168" spans="1:21">
      <c r="A1168">
        <v>11167</v>
      </c>
      <c r="B1168">
        <v>2</v>
      </c>
      <c r="C1168">
        <v>2</v>
      </c>
      <c r="D1168" t="s">
        <v>426</v>
      </c>
      <c r="E1168" t="s">
        <v>397</v>
      </c>
      <c r="F1168" t="s">
        <v>88</v>
      </c>
      <c r="G1168" t="s">
        <v>32</v>
      </c>
      <c r="H1168">
        <v>2</v>
      </c>
      <c r="I1168" t="s">
        <v>23</v>
      </c>
      <c r="J1168" t="s">
        <v>24</v>
      </c>
      <c r="K1168" t="s">
        <v>169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28</v>
      </c>
      <c r="R1168">
        <v>9</v>
      </c>
      <c r="S1168">
        <f>SUM(Table2[[#This Row],[TotalMiles]:[Revenue]])</f>
        <v>12448</v>
      </c>
      <c r="T1168" t="str">
        <f>IF(Table2[[#This Row],[Revenue]] &gt; 5000, "High Revenue", "")</f>
        <v>High Revenue</v>
      </c>
      <c r="U1168" t="str">
        <f t="shared" si="18"/>
        <v>LEXIDOM</v>
      </c>
    </row>
    <row r="1169" spans="1:21">
      <c r="A1169">
        <v>11168</v>
      </c>
      <c r="B1169">
        <v>2</v>
      </c>
      <c r="C1169">
        <v>6</v>
      </c>
      <c r="D1169" t="s">
        <v>428</v>
      </c>
      <c r="E1169" t="s">
        <v>353</v>
      </c>
      <c r="F1169" t="s">
        <v>92</v>
      </c>
      <c r="G1169" t="s">
        <v>26</v>
      </c>
      <c r="H1169">
        <v>2</v>
      </c>
      <c r="I1169" t="s">
        <v>60</v>
      </c>
      <c r="J1169" t="s">
        <v>47</v>
      </c>
      <c r="K1169" t="s">
        <v>87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28</v>
      </c>
      <c r="R1169">
        <v>6</v>
      </c>
      <c r="S1169">
        <f>SUM(Table2[[#This Row],[TotalMiles]:[Revenue]])</f>
        <v>14958</v>
      </c>
      <c r="T1169" t="str">
        <f>IF(Table2[[#This Row],[Revenue]] &gt; 5000, "High Revenue", "")</f>
        <v>High Revenue</v>
      </c>
      <c r="U1169" t="str">
        <f t="shared" si="18"/>
        <v>ZUMMATAX</v>
      </c>
    </row>
    <row r="1170" spans="1:21">
      <c r="A1170">
        <v>11169</v>
      </c>
      <c r="B1170">
        <v>3</v>
      </c>
      <c r="C1170">
        <v>2</v>
      </c>
      <c r="D1170" t="s">
        <v>430</v>
      </c>
      <c r="E1170" t="s">
        <v>368</v>
      </c>
      <c r="F1170" t="s">
        <v>96</v>
      </c>
      <c r="G1170" t="s">
        <v>26</v>
      </c>
      <c r="H1170">
        <v>3</v>
      </c>
      <c r="I1170" t="s">
        <v>97</v>
      </c>
      <c r="J1170" t="s">
        <v>34</v>
      </c>
      <c r="K1170" t="s">
        <v>447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28</v>
      </c>
      <c r="R1170">
        <v>2</v>
      </c>
      <c r="S1170">
        <f>SUM(Table2[[#This Row],[TotalMiles]:[Revenue]])</f>
        <v>9474</v>
      </c>
      <c r="T1170" t="str">
        <f>IF(Table2[[#This Row],[Revenue]] &gt; 5000, "High Revenue", "")</f>
        <v/>
      </c>
      <c r="U1170" t="str">
        <f t="shared" si="18"/>
        <v>SAOKEYCANE</v>
      </c>
    </row>
    <row r="1171" spans="1:21">
      <c r="A1171">
        <v>11170</v>
      </c>
      <c r="B1171">
        <v>2</v>
      </c>
      <c r="C1171">
        <v>4</v>
      </c>
      <c r="D1171" t="s">
        <v>431</v>
      </c>
      <c r="E1171" t="s">
        <v>200</v>
      </c>
      <c r="F1171" t="s">
        <v>25</v>
      </c>
      <c r="G1171" t="s">
        <v>26</v>
      </c>
      <c r="H1171">
        <v>6</v>
      </c>
      <c r="I1171" t="s">
        <v>55</v>
      </c>
      <c r="J1171" t="s">
        <v>24</v>
      </c>
      <c r="K1171" t="s">
        <v>351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71</v>
      </c>
      <c r="R1171">
        <v>5</v>
      </c>
      <c r="S1171">
        <f>SUM(Table2[[#This Row],[TotalMiles]:[Revenue]])</f>
        <v>1793</v>
      </c>
      <c r="T1171" t="str">
        <f>IF(Table2[[#This Row],[Revenue]] &gt; 5000, "High Revenue", "")</f>
        <v/>
      </c>
      <c r="U1171" t="str">
        <f t="shared" si="18"/>
        <v>KEYSTREET</v>
      </c>
    </row>
    <row r="1172" spans="1:21">
      <c r="A1172">
        <v>11171</v>
      </c>
      <c r="B1172">
        <v>2</v>
      </c>
      <c r="C1172">
        <v>5</v>
      </c>
      <c r="D1172" t="s">
        <v>432</v>
      </c>
      <c r="E1172" t="s">
        <v>294</v>
      </c>
      <c r="F1172" t="s">
        <v>69</v>
      </c>
      <c r="G1172" t="s">
        <v>24</v>
      </c>
      <c r="H1172">
        <v>9</v>
      </c>
      <c r="I1172" t="s">
        <v>96</v>
      </c>
      <c r="J1172" t="s">
        <v>26</v>
      </c>
      <c r="K1172" t="s">
        <v>91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71</v>
      </c>
      <c r="R1172">
        <v>6</v>
      </c>
      <c r="S1172">
        <f>SUM(Table2[[#This Row],[TotalMiles]:[Revenue]])</f>
        <v>3654</v>
      </c>
      <c r="T1172" t="str">
        <f>IF(Table2[[#This Row],[Revenue]] &gt; 5000, "High Revenue", "")</f>
        <v/>
      </c>
      <c r="U1172" t="str">
        <f t="shared" si="18"/>
        <v>INZONE</v>
      </c>
    </row>
    <row r="1173" spans="1:21">
      <c r="A1173">
        <v>11172</v>
      </c>
      <c r="B1173">
        <v>2</v>
      </c>
      <c r="C1173">
        <v>3</v>
      </c>
      <c r="D1173" t="s">
        <v>434</v>
      </c>
      <c r="E1173" t="s">
        <v>95</v>
      </c>
      <c r="F1173" t="s">
        <v>107</v>
      </c>
      <c r="G1173" t="s">
        <v>24</v>
      </c>
      <c r="H1173">
        <v>10</v>
      </c>
      <c r="I1173" t="s">
        <v>108</v>
      </c>
      <c r="J1173" t="s">
        <v>109</v>
      </c>
      <c r="K1173" t="s">
        <v>271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71</v>
      </c>
      <c r="R1173">
        <v>9</v>
      </c>
      <c r="S1173">
        <f>SUM(Table2[[#This Row],[TotalMiles]:[Revenue]])</f>
        <v>14910</v>
      </c>
      <c r="T1173" t="str">
        <f>IF(Table2[[#This Row],[Revenue]] &gt; 5000, "High Revenue", "")</f>
        <v>High Revenue</v>
      </c>
      <c r="U1173" t="str">
        <f t="shared" si="18"/>
        <v>ZERLANE</v>
      </c>
    </row>
    <row r="1174" spans="1:21">
      <c r="A1174">
        <v>11173</v>
      </c>
      <c r="B1174">
        <v>2</v>
      </c>
      <c r="C1174">
        <v>4</v>
      </c>
      <c r="D1174" t="s">
        <v>435</v>
      </c>
      <c r="E1174" t="s">
        <v>262</v>
      </c>
      <c r="F1174" t="s">
        <v>97</v>
      </c>
      <c r="G1174" t="s">
        <v>34</v>
      </c>
      <c r="H1174">
        <v>10</v>
      </c>
      <c r="I1174" t="s">
        <v>92</v>
      </c>
      <c r="J1174" t="s">
        <v>26</v>
      </c>
      <c r="K1174" t="s">
        <v>294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71</v>
      </c>
      <c r="R1174">
        <v>9</v>
      </c>
      <c r="S1174">
        <f>SUM(Table2[[#This Row],[TotalMiles]:[Revenue]])</f>
        <v>8979</v>
      </c>
      <c r="T1174" t="str">
        <f>IF(Table2[[#This Row],[Revenue]] &gt; 5000, "High Revenue", "")</f>
        <v/>
      </c>
      <c r="U1174" t="str">
        <f t="shared" si="18"/>
        <v>FIXACE</v>
      </c>
    </row>
    <row r="1175" spans="1:21">
      <c r="A1175">
        <v>11174</v>
      </c>
      <c r="B1175">
        <v>3</v>
      </c>
      <c r="C1175">
        <v>5</v>
      </c>
      <c r="D1175" t="s">
        <v>436</v>
      </c>
      <c r="E1175" t="s">
        <v>249</v>
      </c>
      <c r="F1175" t="s">
        <v>38</v>
      </c>
      <c r="G1175" t="s">
        <v>34</v>
      </c>
      <c r="H1175">
        <v>10</v>
      </c>
      <c r="I1175" t="s">
        <v>42</v>
      </c>
      <c r="J1175" t="s">
        <v>34</v>
      </c>
      <c r="K1175" t="s">
        <v>85</v>
      </c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71</v>
      </c>
      <c r="R1175">
        <v>1</v>
      </c>
      <c r="S1175">
        <f>SUM(Table2[[#This Row],[TotalMiles]:[Revenue]])</f>
        <v>14354</v>
      </c>
      <c r="T1175" t="str">
        <f>IF(Table2[[#This Row],[Revenue]] &gt; 5000, "High Revenue", "")</f>
        <v>High Revenue</v>
      </c>
      <c r="U1175" t="str">
        <f t="shared" si="18"/>
        <v>TRES-TONE</v>
      </c>
    </row>
    <row r="1176" spans="1:21">
      <c r="A1176">
        <v>11175</v>
      </c>
      <c r="B1176">
        <v>2</v>
      </c>
      <c r="C1176">
        <v>5</v>
      </c>
      <c r="D1176" t="s">
        <v>437</v>
      </c>
      <c r="E1176" t="s">
        <v>418</v>
      </c>
      <c r="F1176" t="s">
        <v>74</v>
      </c>
      <c r="G1176" t="s">
        <v>24</v>
      </c>
      <c r="H1176">
        <v>2</v>
      </c>
      <c r="I1176" t="s">
        <v>107</v>
      </c>
      <c r="J1176" t="s">
        <v>24</v>
      </c>
      <c r="K1176" t="s">
        <v>390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89</v>
      </c>
      <c r="R1176">
        <v>5</v>
      </c>
      <c r="S1176">
        <f>SUM(Table2[[#This Row],[TotalMiles]:[Revenue]])</f>
        <v>7766</v>
      </c>
      <c r="T1176" t="str">
        <f>IF(Table2[[#This Row],[Revenue]] &gt; 5000, "High Revenue", "")</f>
        <v/>
      </c>
      <c r="U1176" t="str">
        <f t="shared" si="18"/>
        <v>UNAITY</v>
      </c>
    </row>
    <row r="1177" spans="1:21">
      <c r="A1177">
        <v>11176</v>
      </c>
      <c r="B1177">
        <v>2</v>
      </c>
      <c r="C1177">
        <v>6</v>
      </c>
      <c r="D1177" t="s">
        <v>439</v>
      </c>
      <c r="E1177" t="s">
        <v>622</v>
      </c>
      <c r="F1177" t="s">
        <v>108</v>
      </c>
      <c r="G1177" t="s">
        <v>109</v>
      </c>
      <c r="H1177">
        <v>1</v>
      </c>
      <c r="I1177" t="s">
        <v>88</v>
      </c>
      <c r="J1177" t="s">
        <v>32</v>
      </c>
      <c r="K1177" t="s">
        <v>180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28</v>
      </c>
      <c r="R1177">
        <v>7</v>
      </c>
      <c r="S1177">
        <f>SUM(Table2[[#This Row],[TotalMiles]:[Revenue]])</f>
        <v>5425</v>
      </c>
      <c r="T1177" t="str">
        <f>IF(Table2[[#This Row],[Revenue]] &gt; 5000, "High Revenue", "")</f>
        <v/>
      </c>
      <c r="U1177" t="str">
        <f t="shared" si="18"/>
        <v>SCOTLINE</v>
      </c>
    </row>
    <row r="1178" spans="1:21">
      <c r="A1178">
        <v>11177</v>
      </c>
      <c r="B1178">
        <v>2</v>
      </c>
      <c r="C1178">
        <v>1</v>
      </c>
      <c r="D1178" t="s">
        <v>441</v>
      </c>
      <c r="E1178" t="s">
        <v>533</v>
      </c>
      <c r="F1178" t="s">
        <v>23</v>
      </c>
      <c r="G1178" t="s">
        <v>24</v>
      </c>
      <c r="H1178">
        <v>2</v>
      </c>
      <c r="I1178" t="s">
        <v>25</v>
      </c>
      <c r="J1178" t="s">
        <v>26</v>
      </c>
      <c r="K1178" t="s">
        <v>177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28</v>
      </c>
      <c r="R1178">
        <v>2</v>
      </c>
      <c r="S1178">
        <f>SUM(Table2[[#This Row],[TotalMiles]:[Revenue]])</f>
        <v>21943</v>
      </c>
      <c r="T1178" t="str">
        <f>IF(Table2[[#This Row],[Revenue]] &gt; 5000, "High Revenue", "")</f>
        <v>High Revenue</v>
      </c>
      <c r="U1178" t="str">
        <f t="shared" si="18"/>
        <v>DALTCARE</v>
      </c>
    </row>
    <row r="1179" spans="1:21">
      <c r="A1179">
        <v>11178</v>
      </c>
      <c r="B1179">
        <v>2</v>
      </c>
      <c r="C1179">
        <v>5</v>
      </c>
      <c r="D1179" t="s">
        <v>443</v>
      </c>
      <c r="E1179" t="s">
        <v>63</v>
      </c>
      <c r="F1179" t="s">
        <v>31</v>
      </c>
      <c r="G1179" t="s">
        <v>32</v>
      </c>
      <c r="H1179">
        <v>2</v>
      </c>
      <c r="I1179" t="s">
        <v>33</v>
      </c>
      <c r="J1179" t="s">
        <v>34</v>
      </c>
      <c r="K1179" t="s">
        <v>66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28</v>
      </c>
      <c r="R1179">
        <v>3</v>
      </c>
      <c r="S1179">
        <f>SUM(Table2[[#This Row],[TotalMiles]:[Revenue]])</f>
        <v>1831</v>
      </c>
      <c r="T1179" t="str">
        <f>IF(Table2[[#This Row],[Revenue]] &gt; 5000, "High Revenue", "")</f>
        <v/>
      </c>
      <c r="U1179" t="str">
        <f t="shared" si="18"/>
        <v>DOUBLEIS</v>
      </c>
    </row>
    <row r="1180" spans="1:21">
      <c r="A1180">
        <v>11179</v>
      </c>
      <c r="B1180">
        <v>2</v>
      </c>
      <c r="C1180">
        <v>1</v>
      </c>
      <c r="D1180" t="s">
        <v>444</v>
      </c>
      <c r="E1180" t="s">
        <v>418</v>
      </c>
      <c r="F1180" t="s">
        <v>33</v>
      </c>
      <c r="G1180" t="s">
        <v>34</v>
      </c>
      <c r="H1180">
        <v>8</v>
      </c>
      <c r="I1180" t="s">
        <v>38</v>
      </c>
      <c r="J1180" t="s">
        <v>34</v>
      </c>
      <c r="K1180" t="s">
        <v>411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71</v>
      </c>
      <c r="R1180">
        <v>8</v>
      </c>
      <c r="S1180">
        <f>SUM(Table2[[#This Row],[TotalMiles]:[Revenue]])</f>
        <v>13991</v>
      </c>
      <c r="T1180" t="str">
        <f>IF(Table2[[#This Row],[Revenue]] &gt; 5000, "High Revenue", "")</f>
        <v>High Revenue</v>
      </c>
      <c r="U1180" t="str">
        <f t="shared" si="18"/>
        <v>ONTOHATRON</v>
      </c>
    </row>
    <row r="1181" spans="1:21">
      <c r="A1181">
        <v>11180</v>
      </c>
      <c r="B1181">
        <v>3</v>
      </c>
      <c r="C1181">
        <v>6</v>
      </c>
      <c r="D1181" t="s">
        <v>445</v>
      </c>
      <c r="E1181" t="s">
        <v>419</v>
      </c>
      <c r="F1181" t="s">
        <v>42</v>
      </c>
      <c r="G1181" t="s">
        <v>34</v>
      </c>
      <c r="H1181">
        <v>5</v>
      </c>
      <c r="I1181" t="s">
        <v>43</v>
      </c>
      <c r="J1181" t="s">
        <v>34</v>
      </c>
      <c r="K1181" t="s">
        <v>145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71</v>
      </c>
      <c r="R1181">
        <v>4</v>
      </c>
      <c r="S1181">
        <f>SUM(Table2[[#This Row],[TotalMiles]:[Revenue]])</f>
        <v>6574</v>
      </c>
      <c r="T1181" t="str">
        <f>IF(Table2[[#This Row],[Revenue]] &gt; 5000, "High Revenue", "")</f>
        <v/>
      </c>
      <c r="U1181" t="str">
        <f t="shared" si="18"/>
        <v>INDIBASE</v>
      </c>
    </row>
    <row r="1182" spans="1:21">
      <c r="A1182">
        <v>11181</v>
      </c>
      <c r="B1182">
        <v>3</v>
      </c>
      <c r="C1182">
        <v>5</v>
      </c>
      <c r="D1182" t="s">
        <v>446</v>
      </c>
      <c r="E1182" t="s">
        <v>112</v>
      </c>
      <c r="F1182" t="s">
        <v>46</v>
      </c>
      <c r="G1182" t="s">
        <v>47</v>
      </c>
      <c r="H1182">
        <v>2</v>
      </c>
      <c r="I1182" t="s">
        <v>48</v>
      </c>
      <c r="J1182" t="s">
        <v>34</v>
      </c>
      <c r="K1182" t="s">
        <v>371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28</v>
      </c>
      <c r="R1182">
        <v>6</v>
      </c>
      <c r="S1182">
        <f>SUM(Table2[[#This Row],[TotalMiles]:[Revenue]])</f>
        <v>2544</v>
      </c>
      <c r="T1182" t="str">
        <f>IF(Table2[[#This Row],[Revenue]] &gt; 5000, "High Revenue", "")</f>
        <v/>
      </c>
      <c r="U1182" t="str">
        <f t="shared" si="18"/>
        <v>DONGTINLUX</v>
      </c>
    </row>
    <row r="1183" spans="1:21">
      <c r="A1183">
        <v>11182</v>
      </c>
      <c r="B1183">
        <v>2</v>
      </c>
      <c r="C1183">
        <v>3</v>
      </c>
      <c r="D1183" t="s">
        <v>448</v>
      </c>
      <c r="E1183" t="s">
        <v>194</v>
      </c>
      <c r="F1183" t="s">
        <v>48</v>
      </c>
      <c r="G1183" t="s">
        <v>34</v>
      </c>
      <c r="H1183">
        <v>1</v>
      </c>
      <c r="I1183" t="s">
        <v>51</v>
      </c>
      <c r="J1183" t="s">
        <v>34</v>
      </c>
      <c r="K1183" t="s">
        <v>182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28</v>
      </c>
      <c r="R1183">
        <v>7</v>
      </c>
      <c r="S1183">
        <f>SUM(Table2[[#This Row],[TotalMiles]:[Revenue]])</f>
        <v>14751</v>
      </c>
      <c r="T1183" t="str">
        <f>IF(Table2[[#This Row],[Revenue]] &gt; 5000, "High Revenue", "")</f>
        <v>High Revenue</v>
      </c>
      <c r="U1183" t="str">
        <f t="shared" si="18"/>
        <v>GEOHIGH</v>
      </c>
    </row>
    <row r="1184" spans="1:21">
      <c r="A1184">
        <v>11183</v>
      </c>
      <c r="B1184">
        <v>2</v>
      </c>
      <c r="C1184">
        <v>4</v>
      </c>
      <c r="D1184" t="s">
        <v>449</v>
      </c>
      <c r="E1184" t="s">
        <v>313</v>
      </c>
      <c r="F1184" t="s">
        <v>55</v>
      </c>
      <c r="G1184" t="s">
        <v>24</v>
      </c>
      <c r="H1184">
        <v>2</v>
      </c>
      <c r="I1184" t="s">
        <v>56</v>
      </c>
      <c r="J1184" t="s">
        <v>47</v>
      </c>
      <c r="K1184" t="s">
        <v>271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28</v>
      </c>
      <c r="R1184">
        <v>2</v>
      </c>
      <c r="S1184">
        <f>SUM(Table2[[#This Row],[TotalMiles]:[Revenue]])</f>
        <v>13914</v>
      </c>
      <c r="T1184" t="str">
        <f>IF(Table2[[#This Row],[Revenue]] &gt; 5000, "High Revenue", "")</f>
        <v>High Revenue</v>
      </c>
      <c r="U1184" t="str">
        <f t="shared" si="18"/>
        <v>MEDIAWARE</v>
      </c>
    </row>
    <row r="1185" spans="1:21">
      <c r="A1185">
        <v>11184</v>
      </c>
      <c r="B1185">
        <v>2</v>
      </c>
      <c r="C1185">
        <v>4</v>
      </c>
      <c r="D1185" t="s">
        <v>451</v>
      </c>
      <c r="E1185" t="s">
        <v>356</v>
      </c>
      <c r="F1185" t="s">
        <v>60</v>
      </c>
      <c r="G1185" t="s">
        <v>47</v>
      </c>
      <c r="H1185">
        <v>1</v>
      </c>
      <c r="I1185" t="s">
        <v>31</v>
      </c>
      <c r="J1185" t="s">
        <v>32</v>
      </c>
      <c r="K1185" t="s">
        <v>79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28</v>
      </c>
      <c r="R1185">
        <v>6</v>
      </c>
      <c r="S1185">
        <f>SUM(Table2[[#This Row],[TotalMiles]:[Revenue]])</f>
        <v>4804</v>
      </c>
      <c r="T1185" t="str">
        <f>IF(Table2[[#This Row],[Revenue]] &gt; 5000, "High Revenue", "")</f>
        <v/>
      </c>
      <c r="U1185" t="str">
        <f t="shared" si="18"/>
        <v>GOLDENLEX</v>
      </c>
    </row>
    <row r="1186" spans="1:21">
      <c r="A1186">
        <v>11185</v>
      </c>
      <c r="B1186">
        <v>2</v>
      </c>
      <c r="C1186">
        <v>5</v>
      </c>
      <c r="D1186" t="s">
        <v>453</v>
      </c>
      <c r="E1186" t="s">
        <v>167</v>
      </c>
      <c r="F1186" t="s">
        <v>64</v>
      </c>
      <c r="G1186" t="s">
        <v>34</v>
      </c>
      <c r="H1186">
        <v>2</v>
      </c>
      <c r="I1186" t="s">
        <v>65</v>
      </c>
      <c r="J1186" t="s">
        <v>32</v>
      </c>
      <c r="K1186" t="s">
        <v>313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28</v>
      </c>
      <c r="R1186">
        <v>10</v>
      </c>
      <c r="S1186">
        <f>SUM(Table2[[#This Row],[TotalMiles]:[Revenue]])</f>
        <v>14189</v>
      </c>
      <c r="T1186" t="str">
        <f>IF(Table2[[#This Row],[Revenue]] &gt; 5000, "High Revenue", "")</f>
        <v>High Revenue</v>
      </c>
      <c r="U1186" t="str">
        <f t="shared" si="18"/>
        <v>CANECARE</v>
      </c>
    </row>
    <row r="1187" spans="1:21">
      <c r="A1187">
        <v>11186</v>
      </c>
      <c r="B1187">
        <v>3</v>
      </c>
      <c r="C1187">
        <v>4</v>
      </c>
      <c r="D1187" t="s">
        <v>454</v>
      </c>
      <c r="E1187" t="s">
        <v>390</v>
      </c>
      <c r="F1187" t="s">
        <v>56</v>
      </c>
      <c r="G1187" t="s">
        <v>47</v>
      </c>
      <c r="H1187">
        <v>4</v>
      </c>
      <c r="I1187" t="s">
        <v>69</v>
      </c>
      <c r="J1187" t="s">
        <v>24</v>
      </c>
      <c r="K1187" t="s">
        <v>411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28</v>
      </c>
      <c r="R1187">
        <v>1</v>
      </c>
      <c r="S1187">
        <f>SUM(Table2[[#This Row],[TotalMiles]:[Revenue]])</f>
        <v>13115</v>
      </c>
      <c r="T1187" t="str">
        <f>IF(Table2[[#This Row],[Revenue]] &gt; 5000, "High Revenue", "")</f>
        <v/>
      </c>
      <c r="U1187" t="str">
        <f t="shared" si="18"/>
        <v>ZUMCANE</v>
      </c>
    </row>
    <row r="1188" spans="1:21">
      <c r="A1188">
        <v>11187</v>
      </c>
      <c r="B1188">
        <v>2</v>
      </c>
      <c r="C1188">
        <v>3</v>
      </c>
      <c r="D1188" t="s">
        <v>455</v>
      </c>
      <c r="E1188" t="s">
        <v>419</v>
      </c>
      <c r="F1188" t="s">
        <v>65</v>
      </c>
      <c r="G1188" t="s">
        <v>32</v>
      </c>
      <c r="H1188">
        <v>3</v>
      </c>
      <c r="I1188" t="s">
        <v>74</v>
      </c>
      <c r="J1188" t="s">
        <v>24</v>
      </c>
      <c r="K1188" t="s">
        <v>214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28</v>
      </c>
      <c r="R1188">
        <v>4</v>
      </c>
      <c r="S1188">
        <f>SUM(Table2[[#This Row],[TotalMiles]:[Revenue]])</f>
        <v>17050</v>
      </c>
      <c r="T1188" t="str">
        <f>IF(Table2[[#This Row],[Revenue]] &gt; 5000, "High Revenue", "")</f>
        <v>High Revenue</v>
      </c>
      <c r="U1188" t="str">
        <f t="shared" si="18"/>
        <v>ZERHOUSE</v>
      </c>
    </row>
    <row r="1189" spans="1:21">
      <c r="A1189">
        <v>11188</v>
      </c>
      <c r="B1189">
        <v>3</v>
      </c>
      <c r="C1189">
        <v>4</v>
      </c>
      <c r="D1189" t="s">
        <v>458</v>
      </c>
      <c r="E1189" t="s">
        <v>221</v>
      </c>
      <c r="F1189" t="s">
        <v>78</v>
      </c>
      <c r="G1189" t="s">
        <v>32</v>
      </c>
      <c r="H1189">
        <v>3</v>
      </c>
      <c r="I1189" t="s">
        <v>64</v>
      </c>
      <c r="J1189" t="s">
        <v>34</v>
      </c>
      <c r="K1189" t="s">
        <v>351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28</v>
      </c>
      <c r="R1189">
        <v>8</v>
      </c>
      <c r="S1189">
        <f>SUM(Table2[[#This Row],[TotalMiles]:[Revenue]])</f>
        <v>-544</v>
      </c>
      <c r="T1189" t="str">
        <f>IF(Table2[[#This Row],[Revenue]] &gt; 5000, "High Revenue", "")</f>
        <v/>
      </c>
      <c r="U1189" t="str">
        <f t="shared" si="18"/>
        <v>GANZSANNIX</v>
      </c>
    </row>
    <row r="1190" spans="1:21">
      <c r="A1190">
        <v>11189</v>
      </c>
      <c r="B1190">
        <v>3</v>
      </c>
      <c r="C1190">
        <v>3</v>
      </c>
      <c r="D1190" t="s">
        <v>459</v>
      </c>
      <c r="E1190" t="s">
        <v>407</v>
      </c>
      <c r="F1190" t="s">
        <v>51</v>
      </c>
      <c r="G1190" t="s">
        <v>34</v>
      </c>
      <c r="H1190">
        <v>2</v>
      </c>
      <c r="I1190" t="s">
        <v>46</v>
      </c>
      <c r="J1190" t="s">
        <v>47</v>
      </c>
      <c r="K1190" t="s">
        <v>66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28</v>
      </c>
      <c r="R1190">
        <v>2</v>
      </c>
      <c r="S1190">
        <f>SUM(Table2[[#This Row],[TotalMiles]:[Revenue]])</f>
        <v>2448</v>
      </c>
      <c r="T1190" t="str">
        <f>IF(Table2[[#This Row],[Revenue]] &gt; 5000, "High Revenue", "")</f>
        <v/>
      </c>
      <c r="U1190" t="str">
        <f t="shared" si="18"/>
        <v>YEARCORPORATION</v>
      </c>
    </row>
    <row r="1191" spans="1:21">
      <c r="A1191">
        <v>11190</v>
      </c>
      <c r="B1191">
        <v>3</v>
      </c>
      <c r="C1191">
        <v>4</v>
      </c>
      <c r="D1191" t="s">
        <v>460</v>
      </c>
      <c r="E1191" t="s">
        <v>470</v>
      </c>
      <c r="F1191" t="s">
        <v>43</v>
      </c>
      <c r="G1191" t="s">
        <v>34</v>
      </c>
      <c r="H1191">
        <v>7</v>
      </c>
      <c r="I1191" t="s">
        <v>78</v>
      </c>
      <c r="J1191" t="s">
        <v>32</v>
      </c>
      <c r="K1191" t="s">
        <v>153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71</v>
      </c>
      <c r="R1191">
        <v>7</v>
      </c>
      <c r="S1191">
        <f>SUM(Table2[[#This Row],[TotalMiles]:[Revenue]])</f>
        <v>129</v>
      </c>
      <c r="T1191" t="str">
        <f>IF(Table2[[#This Row],[Revenue]] &gt; 5000, "High Revenue", "")</f>
        <v/>
      </c>
      <c r="U1191" t="str">
        <f t="shared" si="18"/>
        <v>PLANETLINE</v>
      </c>
    </row>
    <row r="1192" spans="1:21">
      <c r="A1192">
        <v>11191</v>
      </c>
      <c r="B1192">
        <v>3</v>
      </c>
      <c r="C1192">
        <v>3</v>
      </c>
      <c r="D1192" t="s">
        <v>461</v>
      </c>
      <c r="E1192" t="s">
        <v>258</v>
      </c>
      <c r="F1192" t="s">
        <v>88</v>
      </c>
      <c r="G1192" t="s">
        <v>32</v>
      </c>
      <c r="H1192">
        <v>9</v>
      </c>
      <c r="I1192" t="s">
        <v>23</v>
      </c>
      <c r="J1192" t="s">
        <v>24</v>
      </c>
      <c r="K1192" t="s">
        <v>356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71</v>
      </c>
      <c r="R1192">
        <v>9</v>
      </c>
      <c r="S1192">
        <f>SUM(Table2[[#This Row],[TotalMiles]:[Revenue]])</f>
        <v>4577</v>
      </c>
      <c r="T1192" t="str">
        <f>IF(Table2[[#This Row],[Revenue]] &gt; 5000, "High Revenue", "")</f>
        <v/>
      </c>
      <c r="U1192" t="str">
        <f t="shared" si="18"/>
        <v>PLANETWARE</v>
      </c>
    </row>
    <row r="1193" spans="1:21">
      <c r="A1193">
        <v>11192</v>
      </c>
      <c r="B1193">
        <v>3</v>
      </c>
      <c r="C1193">
        <v>6</v>
      </c>
      <c r="D1193" t="s">
        <v>462</v>
      </c>
      <c r="E1193" t="s">
        <v>556</v>
      </c>
      <c r="F1193" t="s">
        <v>92</v>
      </c>
      <c r="G1193" t="s">
        <v>26</v>
      </c>
      <c r="H1193">
        <v>10</v>
      </c>
      <c r="I1193" t="s">
        <v>60</v>
      </c>
      <c r="J1193" t="s">
        <v>47</v>
      </c>
      <c r="K1193" t="s">
        <v>152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71</v>
      </c>
      <c r="R1193">
        <v>6</v>
      </c>
      <c r="S1193">
        <f>SUM(Table2[[#This Row],[TotalMiles]:[Revenue]])</f>
        <v>3112</v>
      </c>
      <c r="T1193" t="str">
        <f>IF(Table2[[#This Row],[Revenue]] &gt; 5000, "High Revenue", "")</f>
        <v/>
      </c>
      <c r="U1193" t="str">
        <f t="shared" si="18"/>
        <v>INDIGOICE</v>
      </c>
    </row>
    <row r="1194" spans="1:21">
      <c r="A1194">
        <v>11193</v>
      </c>
      <c r="B1194">
        <v>3</v>
      </c>
      <c r="C1194">
        <v>3</v>
      </c>
      <c r="D1194" t="s">
        <v>464</v>
      </c>
      <c r="E1194" t="s">
        <v>61</v>
      </c>
      <c r="F1194" t="s">
        <v>96</v>
      </c>
      <c r="G1194" t="s">
        <v>26</v>
      </c>
      <c r="H1194">
        <v>8</v>
      </c>
      <c r="I1194" t="s">
        <v>97</v>
      </c>
      <c r="J1194" t="s">
        <v>34</v>
      </c>
      <c r="K1194" t="s">
        <v>371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71</v>
      </c>
      <c r="R1194">
        <v>7</v>
      </c>
      <c r="S1194">
        <f>SUM(Table2[[#This Row],[TotalMiles]:[Revenue]])</f>
        <v>15723</v>
      </c>
      <c r="T1194" t="str">
        <f>IF(Table2[[#This Row],[Revenue]] &gt; 5000, "High Revenue", "")</f>
        <v>High Revenue</v>
      </c>
      <c r="U1194" t="str">
        <f t="shared" si="18"/>
        <v>ZOTFAN</v>
      </c>
    </row>
    <row r="1195" spans="1:21">
      <c r="A1195">
        <v>11194</v>
      </c>
      <c r="B1195">
        <v>3</v>
      </c>
      <c r="C1195">
        <v>6</v>
      </c>
      <c r="D1195" t="s">
        <v>466</v>
      </c>
      <c r="E1195" t="s">
        <v>230</v>
      </c>
      <c r="F1195" t="s">
        <v>25</v>
      </c>
      <c r="G1195" t="s">
        <v>26</v>
      </c>
      <c r="H1195">
        <v>5</v>
      </c>
      <c r="I1195" t="s">
        <v>55</v>
      </c>
      <c r="J1195" t="s">
        <v>24</v>
      </c>
      <c r="K1195" t="s">
        <v>85</v>
      </c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71</v>
      </c>
      <c r="R1195">
        <v>2</v>
      </c>
      <c r="S1195">
        <f>SUM(Table2[[#This Row],[TotalMiles]:[Revenue]])</f>
        <v>16884</v>
      </c>
      <c r="T1195" t="str">
        <f>IF(Table2[[#This Row],[Revenue]] &gt; 5000, "High Revenue", "")</f>
        <v>High Revenue</v>
      </c>
      <c r="U1195" t="str">
        <f t="shared" si="18"/>
        <v>MEDCAN</v>
      </c>
    </row>
    <row r="1196" spans="1:21">
      <c r="A1196">
        <v>11195</v>
      </c>
      <c r="B1196">
        <v>2</v>
      </c>
      <c r="C1196">
        <v>4</v>
      </c>
      <c r="D1196" t="s">
        <v>467</v>
      </c>
      <c r="E1196" t="s">
        <v>196</v>
      </c>
      <c r="F1196" t="s">
        <v>69</v>
      </c>
      <c r="G1196" t="s">
        <v>24</v>
      </c>
      <c r="H1196">
        <v>1</v>
      </c>
      <c r="I1196" t="s">
        <v>96</v>
      </c>
      <c r="J1196" t="s">
        <v>26</v>
      </c>
      <c r="K1196" t="s">
        <v>249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89</v>
      </c>
      <c r="R1196">
        <v>6</v>
      </c>
      <c r="S1196">
        <f>SUM(Table2[[#This Row],[TotalMiles]:[Revenue]])</f>
        <v>2364</v>
      </c>
      <c r="T1196" t="str">
        <f>IF(Table2[[#This Row],[Revenue]] &gt; 5000, "High Revenue", "")</f>
        <v/>
      </c>
      <c r="U1196" t="str">
        <f t="shared" si="18"/>
        <v>FIXCAN</v>
      </c>
    </row>
    <row r="1197" spans="1:21">
      <c r="A1197">
        <v>11196</v>
      </c>
      <c r="B1197">
        <v>2</v>
      </c>
      <c r="C1197">
        <v>1</v>
      </c>
      <c r="D1197" t="s">
        <v>468</v>
      </c>
      <c r="E1197" t="s">
        <v>149</v>
      </c>
      <c r="F1197" t="s">
        <v>107</v>
      </c>
      <c r="G1197" t="s">
        <v>24</v>
      </c>
      <c r="H1197">
        <v>3</v>
      </c>
      <c r="I1197" t="s">
        <v>108</v>
      </c>
      <c r="J1197" t="s">
        <v>109</v>
      </c>
      <c r="K1197" t="s">
        <v>319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28</v>
      </c>
      <c r="R1197">
        <v>2</v>
      </c>
      <c r="S1197">
        <f>SUM(Table2[[#This Row],[TotalMiles]:[Revenue]])</f>
        <v>8130</v>
      </c>
      <c r="T1197" t="str">
        <f>IF(Table2[[#This Row],[Revenue]] &gt; 5000, "High Revenue", "")</f>
        <v>High Revenue</v>
      </c>
      <c r="U1197" t="str">
        <f t="shared" si="18"/>
        <v>DENTOELECTRICS</v>
      </c>
    </row>
    <row r="1198" spans="1:21">
      <c r="A1198">
        <v>11197</v>
      </c>
      <c r="B1198">
        <v>2</v>
      </c>
      <c r="C1198">
        <v>1</v>
      </c>
      <c r="D1198" t="s">
        <v>469</v>
      </c>
      <c r="E1198" t="s">
        <v>95</v>
      </c>
      <c r="F1198" t="s">
        <v>97</v>
      </c>
      <c r="G1198" t="s">
        <v>34</v>
      </c>
      <c r="H1198">
        <v>2</v>
      </c>
      <c r="I1198" t="s">
        <v>92</v>
      </c>
      <c r="J1198" t="s">
        <v>26</v>
      </c>
      <c r="K1198" t="s">
        <v>262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28</v>
      </c>
      <c r="R1198">
        <v>6</v>
      </c>
      <c r="S1198">
        <f>SUM(Table2[[#This Row],[TotalMiles]:[Revenue]])</f>
        <v>19548</v>
      </c>
      <c r="T1198" t="str">
        <f>IF(Table2[[#This Row],[Revenue]] &gt; 5000, "High Revenue", "")</f>
        <v>High Revenue</v>
      </c>
      <c r="U1198" t="str">
        <f t="shared" si="18"/>
        <v>CONESTREET</v>
      </c>
    </row>
    <row r="1199" spans="1:21">
      <c r="A1199">
        <v>11198</v>
      </c>
      <c r="B1199">
        <v>2</v>
      </c>
      <c r="C1199">
        <v>2</v>
      </c>
      <c r="D1199" t="s">
        <v>471</v>
      </c>
      <c r="E1199" t="s">
        <v>164</v>
      </c>
      <c r="F1199" t="s">
        <v>38</v>
      </c>
      <c r="G1199" t="s">
        <v>34</v>
      </c>
      <c r="H1199">
        <v>3</v>
      </c>
      <c r="I1199" t="s">
        <v>42</v>
      </c>
      <c r="J1199" t="s">
        <v>34</v>
      </c>
      <c r="K1199" t="s">
        <v>612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28</v>
      </c>
      <c r="R1199">
        <v>1</v>
      </c>
      <c r="S1199">
        <f>SUM(Table2[[#This Row],[TotalMiles]:[Revenue]])</f>
        <v>4859</v>
      </c>
      <c r="T1199" t="str">
        <f>IF(Table2[[#This Row],[Revenue]] &gt; 5000, "High Revenue", "")</f>
        <v/>
      </c>
      <c r="U1199" t="str">
        <f t="shared" si="18"/>
        <v>TONCODE</v>
      </c>
    </row>
    <row r="1200" spans="1:21">
      <c r="A1200">
        <v>11199</v>
      </c>
      <c r="B1200">
        <v>2</v>
      </c>
      <c r="C1200">
        <v>3</v>
      </c>
      <c r="D1200" t="s">
        <v>472</v>
      </c>
      <c r="E1200" t="s">
        <v>483</v>
      </c>
      <c r="F1200" t="s">
        <v>74</v>
      </c>
      <c r="G1200" t="s">
        <v>24</v>
      </c>
      <c r="H1200">
        <v>9</v>
      </c>
      <c r="I1200" t="s">
        <v>107</v>
      </c>
      <c r="J1200" t="s">
        <v>24</v>
      </c>
      <c r="K1200" t="s">
        <v>629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71</v>
      </c>
      <c r="R1200">
        <v>10</v>
      </c>
      <c r="S1200">
        <f>SUM(Table2[[#This Row],[TotalMiles]:[Revenue]])</f>
        <v>7393</v>
      </c>
      <c r="T1200" t="str">
        <f>IF(Table2[[#This Row],[Revenue]] &gt; 5000, "High Revenue", "")</f>
        <v/>
      </c>
      <c r="U1200" t="str">
        <f t="shared" si="18"/>
        <v>RANKPHASE</v>
      </c>
    </row>
    <row r="1201" spans="1:21">
      <c r="A1201">
        <v>11200</v>
      </c>
      <c r="B1201">
        <v>2</v>
      </c>
      <c r="C1201">
        <v>1</v>
      </c>
      <c r="D1201" t="s">
        <v>474</v>
      </c>
      <c r="E1201" t="s">
        <v>577</v>
      </c>
      <c r="F1201" t="s">
        <v>108</v>
      </c>
      <c r="G1201" t="s">
        <v>109</v>
      </c>
      <c r="H1201">
        <v>9</v>
      </c>
      <c r="I1201" t="s">
        <v>88</v>
      </c>
      <c r="J1201" t="s">
        <v>32</v>
      </c>
      <c r="K1201" t="s">
        <v>330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71</v>
      </c>
      <c r="R1201">
        <v>5</v>
      </c>
      <c r="S1201">
        <f>SUM(Table2[[#This Row],[TotalMiles]:[Revenue]])</f>
        <v>15363</v>
      </c>
      <c r="T1201" t="str">
        <f>IF(Table2[[#This Row],[Revenue]] &gt; 5000, "High Revenue", "")</f>
        <v>High Revenue</v>
      </c>
      <c r="U1201" t="str">
        <f t="shared" si="18"/>
        <v>GRAVEMEDIA</v>
      </c>
    </row>
    <row r="1202" spans="1:21">
      <c r="A1202">
        <v>11201</v>
      </c>
      <c r="B1202">
        <v>3</v>
      </c>
      <c r="C1202">
        <v>3</v>
      </c>
      <c r="D1202" t="s">
        <v>475</v>
      </c>
      <c r="E1202" t="s">
        <v>322</v>
      </c>
      <c r="F1202" t="s">
        <v>23</v>
      </c>
      <c r="G1202" t="s">
        <v>24</v>
      </c>
      <c r="H1202">
        <v>2</v>
      </c>
      <c r="I1202" t="s">
        <v>25</v>
      </c>
      <c r="J1202" t="s">
        <v>26</v>
      </c>
      <c r="K1202" t="s">
        <v>442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28</v>
      </c>
      <c r="R1202">
        <v>3</v>
      </c>
      <c r="S1202">
        <f>SUM(Table2[[#This Row],[TotalMiles]:[Revenue]])</f>
        <v>6675</v>
      </c>
      <c r="T1202" t="str">
        <f>IF(Table2[[#This Row],[Revenue]] &gt; 5000, "High Revenue", "")</f>
        <v/>
      </c>
      <c r="U1202" t="str">
        <f t="shared" si="18"/>
        <v>ALPHADAX</v>
      </c>
    </row>
    <row r="1203" spans="1:21">
      <c r="A1203">
        <v>11202</v>
      </c>
      <c r="B1203">
        <v>3</v>
      </c>
      <c r="C1203">
        <v>1</v>
      </c>
      <c r="D1203" t="s">
        <v>478</v>
      </c>
      <c r="E1203" t="s">
        <v>57</v>
      </c>
      <c r="F1203" t="s">
        <v>31</v>
      </c>
      <c r="G1203" t="s">
        <v>32</v>
      </c>
      <c r="H1203">
        <v>2</v>
      </c>
      <c r="I1203" t="s">
        <v>33</v>
      </c>
      <c r="J1203" t="s">
        <v>34</v>
      </c>
      <c r="K1203" t="s">
        <v>163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28</v>
      </c>
      <c r="R1203">
        <v>8</v>
      </c>
      <c r="S1203">
        <f>SUM(Table2[[#This Row],[TotalMiles]:[Revenue]])</f>
        <v>16954</v>
      </c>
      <c r="T1203" t="str">
        <f>IF(Table2[[#This Row],[Revenue]] &gt; 5000, "High Revenue", "")</f>
        <v>High Revenue</v>
      </c>
      <c r="U1203" t="str">
        <f t="shared" si="18"/>
        <v>CITYTONE</v>
      </c>
    </row>
    <row r="1204" spans="1:21">
      <c r="A1204">
        <v>11203</v>
      </c>
      <c r="B1204">
        <v>3</v>
      </c>
      <c r="C1204">
        <v>6</v>
      </c>
      <c r="D1204" t="s">
        <v>479</v>
      </c>
      <c r="E1204" t="s">
        <v>483</v>
      </c>
      <c r="F1204" t="s">
        <v>33</v>
      </c>
      <c r="G1204" t="s">
        <v>34</v>
      </c>
      <c r="H1204">
        <v>3</v>
      </c>
      <c r="I1204" t="s">
        <v>38</v>
      </c>
      <c r="J1204" t="s">
        <v>34</v>
      </c>
      <c r="K1204" t="s">
        <v>199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28</v>
      </c>
      <c r="R1204">
        <v>3</v>
      </c>
      <c r="S1204">
        <f>SUM(Table2[[#This Row],[TotalMiles]:[Revenue]])</f>
        <v>2630</v>
      </c>
      <c r="T1204" t="str">
        <f>IF(Table2[[#This Row],[Revenue]] &gt; 5000, "High Revenue", "")</f>
        <v/>
      </c>
      <c r="U1204" t="str">
        <f t="shared" si="18"/>
        <v>ALPHAFAN</v>
      </c>
    </row>
    <row r="1205" spans="1:21">
      <c r="A1205">
        <v>11204</v>
      </c>
      <c r="B1205">
        <v>2</v>
      </c>
      <c r="C1205">
        <v>2</v>
      </c>
      <c r="D1205" t="s">
        <v>480</v>
      </c>
      <c r="E1205" t="s">
        <v>611</v>
      </c>
      <c r="F1205" t="s">
        <v>42</v>
      </c>
      <c r="G1205" t="s">
        <v>34</v>
      </c>
      <c r="H1205">
        <v>4</v>
      </c>
      <c r="I1205" t="s">
        <v>43</v>
      </c>
      <c r="J1205" t="s">
        <v>34</v>
      </c>
      <c r="K1205" t="s">
        <v>617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28</v>
      </c>
      <c r="R1205">
        <v>6</v>
      </c>
      <c r="S1205">
        <f>SUM(Table2[[#This Row],[TotalMiles]:[Revenue]])</f>
        <v>8037</v>
      </c>
      <c r="T1205" t="str">
        <f>IF(Table2[[#This Row],[Revenue]] &gt; 5000, "High Revenue", "")</f>
        <v/>
      </c>
      <c r="U1205" t="str">
        <f t="shared" si="18"/>
        <v>D-QUADLUX</v>
      </c>
    </row>
    <row r="1206" spans="1:21">
      <c r="A1206">
        <v>11205</v>
      </c>
      <c r="B1206">
        <v>2</v>
      </c>
      <c r="C1206">
        <v>3</v>
      </c>
      <c r="D1206" t="s">
        <v>481</v>
      </c>
      <c r="E1206" t="s">
        <v>27</v>
      </c>
      <c r="F1206" t="s">
        <v>46</v>
      </c>
      <c r="G1206" t="s">
        <v>47</v>
      </c>
      <c r="H1206">
        <v>1</v>
      </c>
      <c r="I1206" t="s">
        <v>48</v>
      </c>
      <c r="J1206" t="s">
        <v>34</v>
      </c>
      <c r="K1206" t="s">
        <v>625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28</v>
      </c>
      <c r="R1206">
        <v>9</v>
      </c>
      <c r="S1206">
        <f>SUM(Table2[[#This Row],[TotalMiles]:[Revenue]])</f>
        <v>9161</v>
      </c>
      <c r="T1206" t="str">
        <f>IF(Table2[[#This Row],[Revenue]] &gt; 5000, "High Revenue", "")</f>
        <v/>
      </c>
      <c r="U1206" t="str">
        <f t="shared" si="18"/>
        <v>FUNLATLEX</v>
      </c>
    </row>
    <row r="1207" spans="1:21">
      <c r="A1207">
        <v>11206</v>
      </c>
      <c r="B1207">
        <v>2</v>
      </c>
      <c r="C1207">
        <v>3</v>
      </c>
      <c r="D1207" t="s">
        <v>482</v>
      </c>
      <c r="E1207" t="s">
        <v>187</v>
      </c>
      <c r="F1207" t="s">
        <v>48</v>
      </c>
      <c r="G1207" t="s">
        <v>34</v>
      </c>
      <c r="H1207">
        <v>4</v>
      </c>
      <c r="I1207" t="s">
        <v>51</v>
      </c>
      <c r="J1207" t="s">
        <v>34</v>
      </c>
      <c r="K1207" t="s">
        <v>425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28</v>
      </c>
      <c r="R1207">
        <v>9</v>
      </c>
      <c r="S1207">
        <f>SUM(Table2[[#This Row],[TotalMiles]:[Revenue]])</f>
        <v>12990</v>
      </c>
      <c r="T1207" t="str">
        <f>IF(Table2[[#This Row],[Revenue]] &gt; 5000, "High Revenue", "")</f>
        <v>High Revenue</v>
      </c>
      <c r="U1207" t="str">
        <f t="shared" si="18"/>
        <v>WAREHOLDING</v>
      </c>
    </row>
    <row r="1208" spans="1:21">
      <c r="A1208">
        <v>11207</v>
      </c>
      <c r="B1208">
        <v>2</v>
      </c>
      <c r="C1208">
        <v>4</v>
      </c>
      <c r="D1208" t="s">
        <v>484</v>
      </c>
      <c r="E1208" t="s">
        <v>112</v>
      </c>
      <c r="F1208" t="s">
        <v>55</v>
      </c>
      <c r="G1208" t="s">
        <v>24</v>
      </c>
      <c r="H1208">
        <v>2</v>
      </c>
      <c r="I1208" t="s">
        <v>56</v>
      </c>
      <c r="J1208" t="s">
        <v>47</v>
      </c>
      <c r="K1208" t="s">
        <v>619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28</v>
      </c>
      <c r="R1208">
        <v>1</v>
      </c>
      <c r="S1208">
        <f>SUM(Table2[[#This Row],[TotalMiles]:[Revenue]])</f>
        <v>12355</v>
      </c>
      <c r="T1208" t="str">
        <f>IF(Table2[[#This Row],[Revenue]] &gt; 5000, "High Revenue", "")</f>
        <v/>
      </c>
      <c r="U1208" t="str">
        <f t="shared" si="18"/>
        <v>ANZAMMEDIA</v>
      </c>
    </row>
    <row r="1209" spans="1:21">
      <c r="A1209">
        <v>11208</v>
      </c>
      <c r="B1209">
        <v>3</v>
      </c>
      <c r="C1209">
        <v>2</v>
      </c>
      <c r="D1209" t="s">
        <v>485</v>
      </c>
      <c r="E1209" t="s">
        <v>260</v>
      </c>
      <c r="F1209" t="s">
        <v>60</v>
      </c>
      <c r="G1209" t="s">
        <v>47</v>
      </c>
      <c r="H1209">
        <v>3</v>
      </c>
      <c r="I1209" t="s">
        <v>31</v>
      </c>
      <c r="J1209" t="s">
        <v>32</v>
      </c>
      <c r="K1209" t="s">
        <v>618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28</v>
      </c>
      <c r="R1209">
        <v>8</v>
      </c>
      <c r="S1209">
        <f>SUM(Table2[[#This Row],[TotalMiles]:[Revenue]])</f>
        <v>6098</v>
      </c>
      <c r="T1209" t="str">
        <f>IF(Table2[[#This Row],[Revenue]] &gt; 5000, "High Revenue", "")</f>
        <v/>
      </c>
      <c r="U1209" t="str">
        <f t="shared" si="18"/>
        <v>ZOOMHEX</v>
      </c>
    </row>
    <row r="1210" spans="1:21">
      <c r="A1210">
        <v>11209</v>
      </c>
      <c r="B1210">
        <v>2</v>
      </c>
      <c r="C1210">
        <v>1</v>
      </c>
      <c r="D1210" t="s">
        <v>486</v>
      </c>
      <c r="E1210" t="s">
        <v>180</v>
      </c>
      <c r="F1210" t="s">
        <v>64</v>
      </c>
      <c r="G1210" t="s">
        <v>34</v>
      </c>
      <c r="H1210">
        <v>4</v>
      </c>
      <c r="I1210" t="s">
        <v>65</v>
      </c>
      <c r="J1210" t="s">
        <v>32</v>
      </c>
      <c r="K1210" t="s">
        <v>545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28</v>
      </c>
      <c r="R1210">
        <v>3</v>
      </c>
      <c r="S1210">
        <f>SUM(Table2[[#This Row],[TotalMiles]:[Revenue]])</f>
        <v>6819</v>
      </c>
      <c r="T1210" t="str">
        <f>IF(Table2[[#This Row],[Revenue]] &gt; 5000, "High Revenue", "")</f>
        <v/>
      </c>
      <c r="U1210" t="str">
        <f t="shared" si="18"/>
        <v>TRIPPLE-FAX</v>
      </c>
    </row>
    <row r="1211" spans="1:21">
      <c r="A1211">
        <v>11210</v>
      </c>
      <c r="B1211">
        <v>3</v>
      </c>
      <c r="C1211">
        <v>2</v>
      </c>
      <c r="D1211" t="s">
        <v>487</v>
      </c>
      <c r="E1211" t="s">
        <v>413</v>
      </c>
      <c r="F1211" t="s">
        <v>56</v>
      </c>
      <c r="G1211" t="s">
        <v>47</v>
      </c>
      <c r="H1211">
        <v>10</v>
      </c>
      <c r="I1211" t="s">
        <v>69</v>
      </c>
      <c r="J1211" t="s">
        <v>24</v>
      </c>
      <c r="K1211" t="s">
        <v>476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71</v>
      </c>
      <c r="R1211">
        <v>3</v>
      </c>
      <c r="S1211">
        <f>SUM(Table2[[#This Row],[TotalMiles]:[Revenue]])</f>
        <v>2567</v>
      </c>
      <c r="T1211" t="str">
        <f>IF(Table2[[#This Row],[Revenue]] &gt; 5000, "High Revenue", "")</f>
        <v/>
      </c>
      <c r="U1211" t="str">
        <f t="shared" si="18"/>
        <v>QVOFIX</v>
      </c>
    </row>
    <row r="1212" spans="1:21">
      <c r="A1212">
        <v>11211</v>
      </c>
      <c r="B1212">
        <v>3</v>
      </c>
      <c r="C1212">
        <v>2</v>
      </c>
      <c r="D1212" t="s">
        <v>488</v>
      </c>
      <c r="E1212" t="s">
        <v>27</v>
      </c>
      <c r="F1212" t="s">
        <v>65</v>
      </c>
      <c r="G1212" t="s">
        <v>32</v>
      </c>
      <c r="H1212">
        <v>5</v>
      </c>
      <c r="I1212" t="s">
        <v>74</v>
      </c>
      <c r="J1212" t="s">
        <v>24</v>
      </c>
      <c r="K1212" t="s">
        <v>543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71</v>
      </c>
      <c r="R1212">
        <v>10</v>
      </c>
      <c r="S1212">
        <f>SUM(Table2[[#This Row],[TotalMiles]:[Revenue]])</f>
        <v>518</v>
      </c>
      <c r="T1212" t="str">
        <f>IF(Table2[[#This Row],[Revenue]] &gt; 5000, "High Revenue", "")</f>
        <v/>
      </c>
      <c r="U1212" t="str">
        <f t="shared" si="18"/>
        <v>ISDEXON</v>
      </c>
    </row>
    <row r="1213" spans="1:21">
      <c r="A1213">
        <v>11212</v>
      </c>
      <c r="B1213">
        <v>3</v>
      </c>
      <c r="C1213">
        <v>1</v>
      </c>
      <c r="D1213" t="s">
        <v>489</v>
      </c>
      <c r="E1213" t="s">
        <v>82</v>
      </c>
      <c r="F1213" t="s">
        <v>78</v>
      </c>
      <c r="G1213" t="s">
        <v>32</v>
      </c>
      <c r="H1213">
        <v>9</v>
      </c>
      <c r="I1213" t="s">
        <v>64</v>
      </c>
      <c r="J1213" t="s">
        <v>34</v>
      </c>
      <c r="K1213" t="s">
        <v>322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71</v>
      </c>
      <c r="R1213">
        <v>6</v>
      </c>
      <c r="S1213">
        <f>SUM(Table2[[#This Row],[TotalMiles]:[Revenue]])</f>
        <v>17916</v>
      </c>
      <c r="T1213" t="str">
        <f>IF(Table2[[#This Row],[Revenue]] &gt; 5000, "High Revenue", "")</f>
        <v>High Revenue</v>
      </c>
      <c r="U1213" t="str">
        <f t="shared" si="18"/>
        <v>FASEELECTRONICS</v>
      </c>
    </row>
    <row r="1214" spans="1:21">
      <c r="A1214">
        <v>11213</v>
      </c>
      <c r="B1214">
        <v>3</v>
      </c>
      <c r="C1214">
        <v>2</v>
      </c>
      <c r="D1214" t="s">
        <v>490</v>
      </c>
      <c r="E1214" t="s">
        <v>296</v>
      </c>
      <c r="F1214" t="s">
        <v>51</v>
      </c>
      <c r="G1214" t="s">
        <v>34</v>
      </c>
      <c r="H1214">
        <v>7</v>
      </c>
      <c r="I1214" t="s">
        <v>46</v>
      </c>
      <c r="J1214" t="s">
        <v>47</v>
      </c>
      <c r="K1214" t="s">
        <v>322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71</v>
      </c>
      <c r="R1214">
        <v>10</v>
      </c>
      <c r="S1214">
        <f>SUM(Table2[[#This Row],[TotalMiles]:[Revenue]])</f>
        <v>8943</v>
      </c>
      <c r="T1214" t="str">
        <f>IF(Table2[[#This Row],[Revenue]] &gt; 5000, "High Revenue", "")</f>
        <v/>
      </c>
      <c r="U1214" t="str">
        <f t="shared" si="18"/>
        <v>SOLOZAP</v>
      </c>
    </row>
    <row r="1215" spans="1:21">
      <c r="A1215">
        <v>11214</v>
      </c>
      <c r="B1215">
        <v>2</v>
      </c>
      <c r="C1215">
        <v>1</v>
      </c>
      <c r="D1215" t="s">
        <v>491</v>
      </c>
      <c r="E1215" t="s">
        <v>207</v>
      </c>
      <c r="F1215" t="s">
        <v>43</v>
      </c>
      <c r="G1215" t="s">
        <v>34</v>
      </c>
      <c r="H1215">
        <v>7</v>
      </c>
      <c r="I1215" t="s">
        <v>78</v>
      </c>
      <c r="J1215" t="s">
        <v>32</v>
      </c>
      <c r="K1215" t="s">
        <v>85</v>
      </c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71</v>
      </c>
      <c r="R1215">
        <v>2</v>
      </c>
      <c r="S1215">
        <f>SUM(Table2[[#This Row],[TotalMiles]:[Revenue]])</f>
        <v>11443</v>
      </c>
      <c r="T1215" t="str">
        <f>IF(Table2[[#This Row],[Revenue]] &gt; 5000, "High Revenue", "")</f>
        <v>High Revenue</v>
      </c>
      <c r="U1215" t="str">
        <f t="shared" si="18"/>
        <v>GOLDDEXON</v>
      </c>
    </row>
    <row r="1216" spans="1:21">
      <c r="A1216">
        <v>11215</v>
      </c>
      <c r="B1216">
        <v>3</v>
      </c>
      <c r="C1216">
        <v>6</v>
      </c>
      <c r="D1216" t="s">
        <v>492</v>
      </c>
      <c r="E1216" t="s">
        <v>389</v>
      </c>
      <c r="F1216" t="s">
        <v>88</v>
      </c>
      <c r="G1216" t="s">
        <v>32</v>
      </c>
      <c r="H1216">
        <v>1</v>
      </c>
      <c r="I1216" t="s">
        <v>23</v>
      </c>
      <c r="J1216" t="s">
        <v>24</v>
      </c>
      <c r="K1216" t="s">
        <v>516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89</v>
      </c>
      <c r="R1216">
        <v>6</v>
      </c>
      <c r="S1216">
        <f>SUM(Table2[[#This Row],[TotalMiles]:[Revenue]])</f>
        <v>11454</v>
      </c>
      <c r="T1216" t="str">
        <f>IF(Table2[[#This Row],[Revenue]] &gt; 5000, "High Revenue", "")</f>
        <v>High Revenue</v>
      </c>
      <c r="U1216" t="str">
        <f t="shared" si="18"/>
        <v>ZUNHOUSE</v>
      </c>
    </row>
    <row r="1217" spans="1:21">
      <c r="A1217">
        <v>11216</v>
      </c>
      <c r="B1217">
        <v>3</v>
      </c>
      <c r="C1217">
        <v>2</v>
      </c>
      <c r="D1217" t="s">
        <v>493</v>
      </c>
      <c r="E1217" t="s">
        <v>577</v>
      </c>
      <c r="F1217" t="s">
        <v>92</v>
      </c>
      <c r="G1217" t="s">
        <v>26</v>
      </c>
      <c r="H1217">
        <v>4</v>
      </c>
      <c r="I1217" t="s">
        <v>60</v>
      </c>
      <c r="J1217" t="s">
        <v>47</v>
      </c>
      <c r="K1217" t="s">
        <v>207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28</v>
      </c>
      <c r="R1217">
        <v>4</v>
      </c>
      <c r="S1217">
        <f>SUM(Table2[[#This Row],[TotalMiles]:[Revenue]])</f>
        <v>15770</v>
      </c>
      <c r="T1217" t="str">
        <f>IF(Table2[[#This Row],[Revenue]] &gt; 5000, "High Revenue", "")</f>
        <v>High Revenue</v>
      </c>
      <c r="U1217" t="str">
        <f t="shared" si="18"/>
        <v>INCHHOLDINGS</v>
      </c>
    </row>
    <row r="1218" spans="1:21">
      <c r="A1218">
        <v>11217</v>
      </c>
      <c r="B1218">
        <v>3</v>
      </c>
      <c r="C1218">
        <v>6</v>
      </c>
      <c r="D1218" t="s">
        <v>494</v>
      </c>
      <c r="E1218" t="s">
        <v>144</v>
      </c>
      <c r="F1218" t="s">
        <v>96</v>
      </c>
      <c r="G1218" t="s">
        <v>26</v>
      </c>
      <c r="H1218">
        <v>3</v>
      </c>
      <c r="I1218" t="s">
        <v>97</v>
      </c>
      <c r="J1218" t="s">
        <v>34</v>
      </c>
      <c r="K1218" t="s">
        <v>419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28</v>
      </c>
      <c r="R1218">
        <v>1</v>
      </c>
      <c r="S1218">
        <f>SUM(Table2[[#This Row],[TotalMiles]:[Revenue]])</f>
        <v>9523</v>
      </c>
      <c r="T1218" t="str">
        <f>IF(Table2[[#This Row],[Revenue]] &gt; 5000, "High Revenue", "")</f>
        <v/>
      </c>
      <c r="U1218" t="str">
        <f t="shared" ref="U1218:U1281" si="19">UPPER(D1218)</f>
        <v>RUNHIGH</v>
      </c>
    </row>
    <row r="1219" spans="1:21">
      <c r="A1219">
        <v>11218</v>
      </c>
      <c r="B1219">
        <v>3</v>
      </c>
      <c r="C1219">
        <v>5</v>
      </c>
      <c r="D1219" t="s">
        <v>496</v>
      </c>
      <c r="E1219" t="s">
        <v>103</v>
      </c>
      <c r="F1219" t="s">
        <v>25</v>
      </c>
      <c r="G1219" t="s">
        <v>26</v>
      </c>
      <c r="H1219">
        <v>2</v>
      </c>
      <c r="I1219" t="s">
        <v>55</v>
      </c>
      <c r="J1219" t="s">
        <v>24</v>
      </c>
      <c r="K1219" t="s">
        <v>416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28</v>
      </c>
      <c r="R1219">
        <v>4</v>
      </c>
      <c r="S1219">
        <f>SUM(Table2[[#This Row],[TotalMiles]:[Revenue]])</f>
        <v>3304</v>
      </c>
      <c r="T1219" t="str">
        <f>IF(Table2[[#This Row],[Revenue]] &gt; 5000, "High Revenue", "")</f>
        <v/>
      </c>
      <c r="U1219" t="str">
        <f t="shared" si="19"/>
        <v>WHITE-HIGH</v>
      </c>
    </row>
    <row r="1220" spans="1:21">
      <c r="A1220">
        <v>11219</v>
      </c>
      <c r="B1220">
        <v>3</v>
      </c>
      <c r="C1220">
        <v>2</v>
      </c>
      <c r="D1220" t="s">
        <v>497</v>
      </c>
      <c r="E1220" t="s">
        <v>275</v>
      </c>
      <c r="F1220" t="s">
        <v>69</v>
      </c>
      <c r="G1220" t="s">
        <v>24</v>
      </c>
      <c r="H1220">
        <v>6</v>
      </c>
      <c r="I1220" t="s">
        <v>96</v>
      </c>
      <c r="J1220" t="s">
        <v>26</v>
      </c>
      <c r="K1220" t="s">
        <v>255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71</v>
      </c>
      <c r="R1220">
        <v>3</v>
      </c>
      <c r="S1220">
        <f>SUM(Table2[[#This Row],[TotalMiles]:[Revenue]])</f>
        <v>4463</v>
      </c>
      <c r="T1220" t="str">
        <f>IF(Table2[[#This Row],[Revenue]] &gt; 5000, "High Revenue", "")</f>
        <v/>
      </c>
      <c r="U1220" t="str">
        <f t="shared" si="19"/>
        <v>FASEZOOMFIX</v>
      </c>
    </row>
    <row r="1221" spans="1:21">
      <c r="A1221">
        <v>11220</v>
      </c>
      <c r="B1221">
        <v>2</v>
      </c>
      <c r="C1221">
        <v>5</v>
      </c>
      <c r="D1221" t="s">
        <v>498</v>
      </c>
      <c r="E1221" t="s">
        <v>39</v>
      </c>
      <c r="F1221" t="s">
        <v>107</v>
      </c>
      <c r="G1221" t="s">
        <v>24</v>
      </c>
      <c r="H1221">
        <v>7</v>
      </c>
      <c r="I1221" t="s">
        <v>108</v>
      </c>
      <c r="J1221" t="s">
        <v>109</v>
      </c>
      <c r="K1221" t="s">
        <v>191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71</v>
      </c>
      <c r="R1221">
        <v>5</v>
      </c>
      <c r="S1221">
        <f>SUM(Table2[[#This Row],[TotalMiles]:[Revenue]])</f>
        <v>7684</v>
      </c>
      <c r="T1221" t="str">
        <f>IF(Table2[[#This Row],[Revenue]] &gt; 5000, "High Revenue", "")</f>
        <v/>
      </c>
      <c r="U1221" t="str">
        <f t="shared" si="19"/>
        <v>DINGCAN</v>
      </c>
    </row>
    <row r="1222" spans="1:21">
      <c r="A1222">
        <v>11221</v>
      </c>
      <c r="B1222">
        <v>3</v>
      </c>
      <c r="C1222">
        <v>2</v>
      </c>
      <c r="D1222" t="s">
        <v>499</v>
      </c>
      <c r="E1222" t="s">
        <v>187</v>
      </c>
      <c r="F1222" t="s">
        <v>97</v>
      </c>
      <c r="G1222" t="s">
        <v>34</v>
      </c>
      <c r="H1222">
        <v>3</v>
      </c>
      <c r="I1222" t="s">
        <v>92</v>
      </c>
      <c r="J1222" t="s">
        <v>26</v>
      </c>
      <c r="K1222" t="s">
        <v>187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28</v>
      </c>
      <c r="R1222">
        <v>4</v>
      </c>
      <c r="S1222">
        <f>SUM(Table2[[#This Row],[TotalMiles]:[Revenue]])</f>
        <v>13570</v>
      </c>
      <c r="T1222" t="str">
        <f>IF(Table2[[#This Row],[Revenue]] &gt; 5000, "High Revenue", "")</f>
        <v>High Revenue</v>
      </c>
      <c r="U1222" t="str">
        <f t="shared" si="19"/>
        <v>OPEBASE</v>
      </c>
    </row>
    <row r="1223" spans="1:21">
      <c r="A1223">
        <v>11222</v>
      </c>
      <c r="B1223">
        <v>3</v>
      </c>
      <c r="C1223">
        <v>3</v>
      </c>
      <c r="D1223" t="s">
        <v>500</v>
      </c>
      <c r="E1223" t="s">
        <v>239</v>
      </c>
      <c r="F1223" t="s">
        <v>38</v>
      </c>
      <c r="G1223" t="s">
        <v>34</v>
      </c>
      <c r="H1223">
        <v>1</v>
      </c>
      <c r="I1223" t="s">
        <v>42</v>
      </c>
      <c r="J1223" t="s">
        <v>34</v>
      </c>
      <c r="K1223" t="s">
        <v>169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28</v>
      </c>
      <c r="R1223">
        <v>5</v>
      </c>
      <c r="S1223">
        <f>SUM(Table2[[#This Row],[TotalMiles]:[Revenue]])</f>
        <v>11107</v>
      </c>
      <c r="T1223" t="str">
        <f>IF(Table2[[#This Row],[Revenue]] &gt; 5000, "High Revenue", "")</f>
        <v>High Revenue</v>
      </c>
      <c r="U1223" t="str">
        <f t="shared" si="19"/>
        <v>HEXZIM</v>
      </c>
    </row>
    <row r="1224" spans="1:21">
      <c r="A1224">
        <v>11223</v>
      </c>
      <c r="B1224">
        <v>3</v>
      </c>
      <c r="C1224">
        <v>3</v>
      </c>
      <c r="D1224" t="s">
        <v>503</v>
      </c>
      <c r="E1224" t="s">
        <v>524</v>
      </c>
      <c r="F1224" t="s">
        <v>74</v>
      </c>
      <c r="G1224" t="s">
        <v>24</v>
      </c>
      <c r="H1224">
        <v>3</v>
      </c>
      <c r="I1224" t="s">
        <v>107</v>
      </c>
      <c r="J1224" t="s">
        <v>24</v>
      </c>
      <c r="K1224" t="s">
        <v>271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28</v>
      </c>
      <c r="R1224">
        <v>10</v>
      </c>
      <c r="S1224">
        <f>SUM(Table2[[#This Row],[TotalMiles]:[Revenue]])</f>
        <v>10156</v>
      </c>
      <c r="T1224" t="str">
        <f>IF(Table2[[#This Row],[Revenue]] &gt; 5000, "High Revenue", "")</f>
        <v/>
      </c>
      <c r="U1224" t="str">
        <f t="shared" si="19"/>
        <v>SCOTLEX</v>
      </c>
    </row>
    <row r="1225" spans="1:21">
      <c r="A1225">
        <v>11224</v>
      </c>
      <c r="B1225">
        <v>2</v>
      </c>
      <c r="C1225">
        <v>2</v>
      </c>
      <c r="D1225" t="s">
        <v>504</v>
      </c>
      <c r="E1225" t="s">
        <v>212</v>
      </c>
      <c r="F1225" t="s">
        <v>108</v>
      </c>
      <c r="G1225" t="s">
        <v>109</v>
      </c>
      <c r="H1225">
        <v>4</v>
      </c>
      <c r="I1225" t="s">
        <v>88</v>
      </c>
      <c r="J1225" t="s">
        <v>32</v>
      </c>
      <c r="K1225" t="s">
        <v>356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28</v>
      </c>
      <c r="R1225">
        <v>8</v>
      </c>
      <c r="S1225">
        <f>SUM(Table2[[#This Row],[TotalMiles]:[Revenue]])</f>
        <v>12326</v>
      </c>
      <c r="T1225" t="str">
        <f>IF(Table2[[#This Row],[Revenue]] &gt; 5000, "High Revenue", "")</f>
        <v>High Revenue</v>
      </c>
      <c r="U1225" t="str">
        <f t="shared" si="19"/>
        <v>GOOD-FIND</v>
      </c>
    </row>
    <row r="1226" spans="1:21">
      <c r="A1226">
        <v>11225</v>
      </c>
      <c r="B1226">
        <v>2</v>
      </c>
      <c r="C1226">
        <v>2</v>
      </c>
      <c r="D1226" t="s">
        <v>505</v>
      </c>
      <c r="E1226" t="s">
        <v>255</v>
      </c>
      <c r="F1226" t="s">
        <v>23</v>
      </c>
      <c r="G1226" t="s">
        <v>24</v>
      </c>
      <c r="H1226">
        <v>4</v>
      </c>
      <c r="I1226" t="s">
        <v>25</v>
      </c>
      <c r="J1226" t="s">
        <v>26</v>
      </c>
      <c r="K1226" t="s">
        <v>54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28</v>
      </c>
      <c r="R1226">
        <v>5</v>
      </c>
      <c r="S1226">
        <f>SUM(Table2[[#This Row],[TotalMiles]:[Revenue]])</f>
        <v>10534</v>
      </c>
      <c r="T1226" t="str">
        <f>IF(Table2[[#This Row],[Revenue]] &gt; 5000, "High Revenue", "")</f>
        <v/>
      </c>
      <c r="U1226" t="str">
        <f t="shared" si="19"/>
        <v>PLEXLAMWAY</v>
      </c>
    </row>
    <row r="1227" spans="1:21">
      <c r="A1227">
        <v>11226</v>
      </c>
      <c r="B1227">
        <v>3</v>
      </c>
      <c r="C1227">
        <v>2</v>
      </c>
      <c r="D1227" t="s">
        <v>506</v>
      </c>
      <c r="E1227" t="s">
        <v>447</v>
      </c>
      <c r="F1227" t="s">
        <v>31</v>
      </c>
      <c r="G1227" t="s">
        <v>32</v>
      </c>
      <c r="H1227">
        <v>1</v>
      </c>
      <c r="I1227" t="s">
        <v>33</v>
      </c>
      <c r="J1227" t="s">
        <v>34</v>
      </c>
      <c r="K1227" t="s">
        <v>413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28</v>
      </c>
      <c r="R1227">
        <v>5</v>
      </c>
      <c r="S1227">
        <f>SUM(Table2[[#This Row],[TotalMiles]:[Revenue]])</f>
        <v>11754</v>
      </c>
      <c r="T1227" t="str">
        <f>IF(Table2[[#This Row],[Revenue]] &gt; 5000, "High Revenue", "")</f>
        <v>High Revenue</v>
      </c>
      <c r="U1227" t="str">
        <f t="shared" si="19"/>
        <v>LATGOTRAX</v>
      </c>
    </row>
    <row r="1228" spans="1:21">
      <c r="A1228">
        <v>11227</v>
      </c>
      <c r="B1228">
        <v>3</v>
      </c>
      <c r="C1228">
        <v>5</v>
      </c>
      <c r="D1228" t="s">
        <v>507</v>
      </c>
      <c r="E1228" t="s">
        <v>161</v>
      </c>
      <c r="F1228" t="s">
        <v>33</v>
      </c>
      <c r="G1228" t="s">
        <v>34</v>
      </c>
      <c r="H1228">
        <v>1</v>
      </c>
      <c r="I1228" t="s">
        <v>38</v>
      </c>
      <c r="J1228" t="s">
        <v>34</v>
      </c>
      <c r="K1228" t="s">
        <v>164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28</v>
      </c>
      <c r="R1228">
        <v>5</v>
      </c>
      <c r="S1228">
        <f>SUM(Table2[[#This Row],[TotalMiles]:[Revenue]])</f>
        <v>8739</v>
      </c>
      <c r="T1228" t="str">
        <f>IF(Table2[[#This Row],[Revenue]] &gt; 5000, "High Revenue", "")</f>
        <v/>
      </c>
      <c r="U1228" t="str">
        <f t="shared" si="19"/>
        <v>HOTITY</v>
      </c>
    </row>
    <row r="1229" spans="1:21">
      <c r="A1229">
        <v>11228</v>
      </c>
      <c r="B1229">
        <v>3</v>
      </c>
      <c r="C1229">
        <v>4</v>
      </c>
      <c r="D1229" t="s">
        <v>508</v>
      </c>
      <c r="E1229" t="s">
        <v>610</v>
      </c>
      <c r="F1229" t="s">
        <v>42</v>
      </c>
      <c r="G1229" t="s">
        <v>34</v>
      </c>
      <c r="H1229">
        <v>1</v>
      </c>
      <c r="I1229" t="s">
        <v>43</v>
      </c>
      <c r="J1229" t="s">
        <v>34</v>
      </c>
      <c r="K1229" t="s">
        <v>616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28</v>
      </c>
      <c r="R1229">
        <v>9</v>
      </c>
      <c r="S1229">
        <f>SUM(Table2[[#This Row],[TotalMiles]:[Revenue]])</f>
        <v>3327</v>
      </c>
      <c r="T1229" t="str">
        <f>IF(Table2[[#This Row],[Revenue]] &gt; 5000, "High Revenue", "")</f>
        <v/>
      </c>
      <c r="U1229" t="str">
        <f t="shared" si="19"/>
        <v>SCOTHOUSE</v>
      </c>
    </row>
    <row r="1230" spans="1:21">
      <c r="A1230">
        <v>11229</v>
      </c>
      <c r="B1230">
        <v>2</v>
      </c>
      <c r="C1230">
        <v>6</v>
      </c>
      <c r="D1230" t="s">
        <v>509</v>
      </c>
      <c r="E1230" t="s">
        <v>179</v>
      </c>
      <c r="F1230" t="s">
        <v>46</v>
      </c>
      <c r="G1230" t="s">
        <v>47</v>
      </c>
      <c r="H1230">
        <v>2</v>
      </c>
      <c r="I1230" t="s">
        <v>48</v>
      </c>
      <c r="J1230" t="s">
        <v>34</v>
      </c>
      <c r="K1230" t="s">
        <v>622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28</v>
      </c>
      <c r="R1230">
        <v>7</v>
      </c>
      <c r="S1230">
        <f>SUM(Table2[[#This Row],[TotalMiles]:[Revenue]])</f>
        <v>8568</v>
      </c>
      <c r="T1230" t="str">
        <f>IF(Table2[[#This Row],[Revenue]] &gt; 5000, "High Revenue", "")</f>
        <v/>
      </c>
      <c r="U1230" t="str">
        <f t="shared" si="19"/>
        <v>STRIPLANE</v>
      </c>
    </row>
    <row r="1231" spans="1:21">
      <c r="A1231">
        <v>11230</v>
      </c>
      <c r="B1231">
        <v>2</v>
      </c>
      <c r="C1231">
        <v>1</v>
      </c>
      <c r="D1231" t="s">
        <v>510</v>
      </c>
      <c r="E1231" t="s">
        <v>577</v>
      </c>
      <c r="F1231" t="s">
        <v>48</v>
      </c>
      <c r="G1231" t="s">
        <v>34</v>
      </c>
      <c r="H1231">
        <v>10</v>
      </c>
      <c r="I1231" t="s">
        <v>51</v>
      </c>
      <c r="J1231" t="s">
        <v>34</v>
      </c>
      <c r="K1231" t="s">
        <v>169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71</v>
      </c>
      <c r="R1231">
        <v>6</v>
      </c>
      <c r="S1231">
        <f>SUM(Table2[[#This Row],[TotalMiles]:[Revenue]])</f>
        <v>13512</v>
      </c>
      <c r="T1231" t="str">
        <f>IF(Table2[[#This Row],[Revenue]] &gt; 5000, "High Revenue", "")</f>
        <v>High Revenue</v>
      </c>
      <c r="U1231" t="str">
        <f t="shared" si="19"/>
        <v>TECHNODAX</v>
      </c>
    </row>
    <row r="1232" spans="1:21">
      <c r="A1232">
        <v>11231</v>
      </c>
      <c r="B1232">
        <v>3</v>
      </c>
      <c r="C1232">
        <v>3</v>
      </c>
      <c r="D1232" t="s">
        <v>511</v>
      </c>
      <c r="E1232" t="s">
        <v>103</v>
      </c>
      <c r="F1232" t="s">
        <v>55</v>
      </c>
      <c r="G1232" t="s">
        <v>24</v>
      </c>
      <c r="H1232">
        <v>8</v>
      </c>
      <c r="I1232" t="s">
        <v>56</v>
      </c>
      <c r="J1232" t="s">
        <v>47</v>
      </c>
      <c r="K1232" t="s">
        <v>117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71</v>
      </c>
      <c r="R1232">
        <v>2</v>
      </c>
      <c r="S1232">
        <f>SUM(Table2[[#This Row],[TotalMiles]:[Revenue]])</f>
        <v>4432</v>
      </c>
      <c r="T1232" t="str">
        <f>IF(Table2[[#This Row],[Revenue]] &gt; 5000, "High Revenue", "")</f>
        <v/>
      </c>
      <c r="U1232" t="str">
        <f t="shared" si="19"/>
        <v>RE-CAN</v>
      </c>
    </row>
    <row r="1233" spans="1:21">
      <c r="A1233">
        <v>11232</v>
      </c>
      <c r="B1233">
        <v>2</v>
      </c>
      <c r="C1233">
        <v>1</v>
      </c>
      <c r="D1233" t="s">
        <v>513</v>
      </c>
      <c r="E1233" t="s">
        <v>613</v>
      </c>
      <c r="F1233" t="s">
        <v>60</v>
      </c>
      <c r="G1233" t="s">
        <v>47</v>
      </c>
      <c r="H1233">
        <v>7</v>
      </c>
      <c r="I1233" t="s">
        <v>31</v>
      </c>
      <c r="J1233" t="s">
        <v>32</v>
      </c>
      <c r="K1233" t="s">
        <v>616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71</v>
      </c>
      <c r="R1233">
        <v>9</v>
      </c>
      <c r="S1233">
        <f>SUM(Table2[[#This Row],[TotalMiles]:[Revenue]])</f>
        <v>6732</v>
      </c>
      <c r="T1233" t="str">
        <f>IF(Table2[[#This Row],[Revenue]] &gt; 5000, "High Revenue", "")</f>
        <v/>
      </c>
      <c r="U1233" t="str">
        <f t="shared" si="19"/>
        <v>UNATRAX</v>
      </c>
    </row>
    <row r="1234" spans="1:21">
      <c r="A1234">
        <v>11233</v>
      </c>
      <c r="B1234">
        <v>2</v>
      </c>
      <c r="C1234">
        <v>4</v>
      </c>
      <c r="D1234" t="s">
        <v>514</v>
      </c>
      <c r="E1234" t="s">
        <v>75</v>
      </c>
      <c r="F1234" t="s">
        <v>64</v>
      </c>
      <c r="G1234" t="s">
        <v>34</v>
      </c>
      <c r="H1234">
        <v>5</v>
      </c>
      <c r="I1234" t="s">
        <v>65</v>
      </c>
      <c r="J1234" t="s">
        <v>32</v>
      </c>
      <c r="K1234" t="s">
        <v>586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71</v>
      </c>
      <c r="R1234">
        <v>8</v>
      </c>
      <c r="S1234">
        <f>SUM(Table2[[#This Row],[TotalMiles]:[Revenue]])</f>
        <v>-206</v>
      </c>
      <c r="T1234" t="str">
        <f>IF(Table2[[#This Row],[Revenue]] &gt; 5000, "High Revenue", "")</f>
        <v/>
      </c>
      <c r="U1234" t="str">
        <f t="shared" si="19"/>
        <v>ACEQUOTE</v>
      </c>
    </row>
    <row r="1235" spans="1:21">
      <c r="A1235">
        <v>11234</v>
      </c>
      <c r="B1235">
        <v>2</v>
      </c>
      <c r="C1235">
        <v>3</v>
      </c>
      <c r="D1235" t="s">
        <v>515</v>
      </c>
      <c r="E1235" t="s">
        <v>50</v>
      </c>
      <c r="F1235" t="s">
        <v>56</v>
      </c>
      <c r="G1235" t="s">
        <v>47</v>
      </c>
      <c r="H1235">
        <v>6</v>
      </c>
      <c r="I1235" t="s">
        <v>69</v>
      </c>
      <c r="J1235" t="s">
        <v>24</v>
      </c>
      <c r="K1235" t="s">
        <v>85</v>
      </c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71</v>
      </c>
      <c r="R1235">
        <v>6</v>
      </c>
      <c r="S1235">
        <f>SUM(Table2[[#This Row],[TotalMiles]:[Revenue]])</f>
        <v>12898</v>
      </c>
      <c r="T1235" t="str">
        <f>IF(Table2[[#This Row],[Revenue]] &gt; 5000, "High Revenue", "")</f>
        <v>High Revenue</v>
      </c>
      <c r="U1235" t="str">
        <f t="shared" si="19"/>
        <v>GANZ-IS</v>
      </c>
    </row>
    <row r="1236" spans="1:21">
      <c r="A1236">
        <v>11235</v>
      </c>
      <c r="B1236">
        <v>2</v>
      </c>
      <c r="C1236">
        <v>2</v>
      </c>
      <c r="D1236" t="s">
        <v>517</v>
      </c>
      <c r="E1236" t="s">
        <v>219</v>
      </c>
      <c r="F1236" t="s">
        <v>65</v>
      </c>
      <c r="G1236" t="s">
        <v>32</v>
      </c>
      <c r="H1236">
        <v>2</v>
      </c>
      <c r="I1236" t="s">
        <v>74</v>
      </c>
      <c r="J1236" t="s">
        <v>24</v>
      </c>
      <c r="K1236" t="s">
        <v>41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89</v>
      </c>
      <c r="R1236">
        <v>6</v>
      </c>
      <c r="S1236">
        <f>SUM(Table2[[#This Row],[TotalMiles]:[Revenue]])</f>
        <v>2108</v>
      </c>
      <c r="T1236" t="str">
        <f>IF(Table2[[#This Row],[Revenue]] &gt; 5000, "High Revenue", "")</f>
        <v/>
      </c>
      <c r="U1236" t="str">
        <f t="shared" si="19"/>
        <v>SONBAM</v>
      </c>
    </row>
    <row r="1237" spans="1:21">
      <c r="A1237">
        <v>11236</v>
      </c>
      <c r="B1237">
        <v>2</v>
      </c>
      <c r="C1237">
        <v>3</v>
      </c>
      <c r="D1237" t="s">
        <v>518</v>
      </c>
      <c r="E1237" t="s">
        <v>200</v>
      </c>
      <c r="F1237" t="s">
        <v>78</v>
      </c>
      <c r="G1237" t="s">
        <v>32</v>
      </c>
      <c r="H1237">
        <v>4</v>
      </c>
      <c r="I1237" t="s">
        <v>64</v>
      </c>
      <c r="J1237" t="s">
        <v>34</v>
      </c>
      <c r="K1237" t="s">
        <v>227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28</v>
      </c>
      <c r="R1237">
        <v>6</v>
      </c>
      <c r="S1237">
        <f>SUM(Table2[[#This Row],[TotalMiles]:[Revenue]])</f>
        <v>1900</v>
      </c>
      <c r="T1237" t="str">
        <f>IF(Table2[[#This Row],[Revenue]] &gt; 5000, "High Revenue", "")</f>
        <v/>
      </c>
      <c r="U1237" t="str">
        <f t="shared" si="19"/>
        <v>FREEBAM</v>
      </c>
    </row>
    <row r="1238" spans="1:21">
      <c r="A1238">
        <v>11237</v>
      </c>
      <c r="B1238">
        <v>2</v>
      </c>
      <c r="C1238">
        <v>2</v>
      </c>
      <c r="D1238" t="s">
        <v>519</v>
      </c>
      <c r="E1238" t="s">
        <v>421</v>
      </c>
      <c r="F1238" t="s">
        <v>51</v>
      </c>
      <c r="G1238" t="s">
        <v>34</v>
      </c>
      <c r="H1238">
        <v>1</v>
      </c>
      <c r="I1238" t="s">
        <v>46</v>
      </c>
      <c r="J1238" t="s">
        <v>47</v>
      </c>
      <c r="K1238" t="s">
        <v>612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28</v>
      </c>
      <c r="R1238">
        <v>2</v>
      </c>
      <c r="S1238">
        <f>SUM(Table2[[#This Row],[TotalMiles]:[Revenue]])</f>
        <v>15199</v>
      </c>
      <c r="T1238" t="str">
        <f>IF(Table2[[#This Row],[Revenue]] &gt; 5000, "High Revenue", "")</f>
        <v>High Revenue</v>
      </c>
      <c r="U1238" t="str">
        <f t="shared" si="19"/>
        <v>FAXZUMTRAX</v>
      </c>
    </row>
    <row r="1239" spans="1:21">
      <c r="A1239">
        <v>11238</v>
      </c>
      <c r="B1239">
        <v>3</v>
      </c>
      <c r="C1239">
        <v>2</v>
      </c>
      <c r="D1239" t="s">
        <v>520</v>
      </c>
      <c r="E1239" t="s">
        <v>149</v>
      </c>
      <c r="F1239" t="s">
        <v>43</v>
      </c>
      <c r="G1239" t="s">
        <v>34</v>
      </c>
      <c r="H1239">
        <v>1</v>
      </c>
      <c r="I1239" t="s">
        <v>78</v>
      </c>
      <c r="J1239" t="s">
        <v>32</v>
      </c>
      <c r="K1239" t="s">
        <v>150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28</v>
      </c>
      <c r="R1239">
        <v>7</v>
      </c>
      <c r="S1239">
        <f>SUM(Table2[[#This Row],[TotalMiles]:[Revenue]])</f>
        <v>11525</v>
      </c>
      <c r="T1239" t="str">
        <f>IF(Table2[[#This Row],[Revenue]] &gt; 5000, "High Revenue", "")</f>
        <v>High Revenue</v>
      </c>
      <c r="U1239" t="str">
        <f t="shared" si="19"/>
        <v>SONZAMACE</v>
      </c>
    </row>
    <row r="1240" spans="1:21">
      <c r="A1240">
        <v>11239</v>
      </c>
      <c r="B1240">
        <v>3</v>
      </c>
      <c r="C1240">
        <v>1</v>
      </c>
      <c r="D1240" t="s">
        <v>521</v>
      </c>
      <c r="E1240" t="s">
        <v>225</v>
      </c>
      <c r="F1240" t="s">
        <v>88</v>
      </c>
      <c r="G1240" t="s">
        <v>32</v>
      </c>
      <c r="H1240">
        <v>8</v>
      </c>
      <c r="I1240" t="s">
        <v>23</v>
      </c>
      <c r="J1240" t="s">
        <v>24</v>
      </c>
      <c r="K1240" t="s">
        <v>100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71</v>
      </c>
      <c r="R1240">
        <v>5</v>
      </c>
      <c r="S1240">
        <f>SUM(Table2[[#This Row],[TotalMiles]:[Revenue]])</f>
        <v>16182</v>
      </c>
      <c r="T1240" t="str">
        <f>IF(Table2[[#This Row],[Revenue]] &gt; 5000, "High Revenue", "")</f>
        <v>High Revenue</v>
      </c>
      <c r="U1240" t="str">
        <f t="shared" si="19"/>
        <v>LINEZATLAM</v>
      </c>
    </row>
    <row r="1241" spans="1:21">
      <c r="A1241">
        <v>11240</v>
      </c>
      <c r="B1241">
        <v>3</v>
      </c>
      <c r="C1241">
        <v>3</v>
      </c>
      <c r="D1241" t="s">
        <v>522</v>
      </c>
      <c r="E1241" t="s">
        <v>183</v>
      </c>
      <c r="F1241" t="s">
        <v>92</v>
      </c>
      <c r="G1241" t="s">
        <v>26</v>
      </c>
      <c r="H1241">
        <v>10</v>
      </c>
      <c r="I1241" t="s">
        <v>60</v>
      </c>
      <c r="J1241" t="s">
        <v>47</v>
      </c>
      <c r="K1241" t="s">
        <v>147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71</v>
      </c>
      <c r="R1241">
        <v>4</v>
      </c>
      <c r="S1241">
        <f>SUM(Table2[[#This Row],[TotalMiles]:[Revenue]])</f>
        <v>17816</v>
      </c>
      <c r="T1241" t="str">
        <f>IF(Table2[[#This Row],[Revenue]] &gt; 5000, "High Revenue", "")</f>
        <v>High Revenue</v>
      </c>
      <c r="U1241" t="str">
        <f t="shared" si="19"/>
        <v>O-ACE</v>
      </c>
    </row>
    <row r="1242" spans="1:21">
      <c r="A1242">
        <v>11241</v>
      </c>
      <c r="B1242">
        <v>2</v>
      </c>
      <c r="C1242">
        <v>2</v>
      </c>
      <c r="D1242" t="s">
        <v>523</v>
      </c>
      <c r="E1242" t="s">
        <v>221</v>
      </c>
      <c r="F1242" t="s">
        <v>96</v>
      </c>
      <c r="G1242" t="s">
        <v>26</v>
      </c>
      <c r="H1242">
        <v>3</v>
      </c>
      <c r="I1242" t="s">
        <v>97</v>
      </c>
      <c r="J1242" t="s">
        <v>34</v>
      </c>
      <c r="K1242" t="s">
        <v>227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28</v>
      </c>
      <c r="R1242">
        <v>7</v>
      </c>
      <c r="S1242">
        <f>SUM(Table2[[#This Row],[TotalMiles]:[Revenue]])</f>
        <v>8512</v>
      </c>
      <c r="T1242" t="str">
        <f>IF(Table2[[#This Row],[Revenue]] &gt; 5000, "High Revenue", "")</f>
        <v/>
      </c>
      <c r="U1242" t="str">
        <f t="shared" si="19"/>
        <v>STATWAY</v>
      </c>
    </row>
    <row r="1243" spans="1:21">
      <c r="A1243">
        <v>11242</v>
      </c>
      <c r="B1243">
        <v>3</v>
      </c>
      <c r="C1243">
        <v>6</v>
      </c>
      <c r="D1243" t="s">
        <v>526</v>
      </c>
      <c r="E1243" t="s">
        <v>177</v>
      </c>
      <c r="F1243" t="s">
        <v>25</v>
      </c>
      <c r="G1243" t="s">
        <v>26</v>
      </c>
      <c r="H1243">
        <v>4</v>
      </c>
      <c r="I1243" t="s">
        <v>55</v>
      </c>
      <c r="J1243" t="s">
        <v>24</v>
      </c>
      <c r="K1243" t="s">
        <v>73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28</v>
      </c>
      <c r="R1243">
        <v>2</v>
      </c>
      <c r="S1243">
        <f>SUM(Table2[[#This Row],[TotalMiles]:[Revenue]])</f>
        <v>2203</v>
      </c>
      <c r="T1243" t="str">
        <f>IF(Table2[[#This Row],[Revenue]] &gt; 5000, "High Revenue", "")</f>
        <v/>
      </c>
      <c r="U1243" t="str">
        <f t="shared" si="19"/>
        <v>ZUNZONE</v>
      </c>
    </row>
    <row r="1244" spans="1:21">
      <c r="A1244">
        <v>11243</v>
      </c>
      <c r="B1244">
        <v>3</v>
      </c>
      <c r="C1244">
        <v>2</v>
      </c>
      <c r="D1244" t="s">
        <v>527</v>
      </c>
      <c r="E1244" t="s">
        <v>166</v>
      </c>
      <c r="F1244" t="s">
        <v>69</v>
      </c>
      <c r="G1244" t="s">
        <v>24</v>
      </c>
      <c r="H1244">
        <v>4</v>
      </c>
      <c r="I1244" t="s">
        <v>96</v>
      </c>
      <c r="J1244" t="s">
        <v>26</v>
      </c>
      <c r="K1244" t="s">
        <v>293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28</v>
      </c>
      <c r="R1244">
        <v>9</v>
      </c>
      <c r="S1244">
        <f>SUM(Table2[[#This Row],[TotalMiles]:[Revenue]])</f>
        <v>13899</v>
      </c>
      <c r="T1244" t="str">
        <f>IF(Table2[[#This Row],[Revenue]] &gt; 5000, "High Revenue", "")</f>
        <v>High Revenue</v>
      </c>
      <c r="U1244" t="str">
        <f t="shared" si="19"/>
        <v>HAT-CORE</v>
      </c>
    </row>
    <row r="1245" spans="1:21">
      <c r="A1245">
        <v>11244</v>
      </c>
      <c r="B1245">
        <v>3</v>
      </c>
      <c r="C1245">
        <v>3</v>
      </c>
      <c r="D1245" t="s">
        <v>528</v>
      </c>
      <c r="E1245" t="s">
        <v>125</v>
      </c>
      <c r="F1245" t="s">
        <v>107</v>
      </c>
      <c r="G1245" t="s">
        <v>24</v>
      </c>
      <c r="H1245">
        <v>1</v>
      </c>
      <c r="I1245" t="s">
        <v>108</v>
      </c>
      <c r="J1245" t="s">
        <v>109</v>
      </c>
      <c r="K1245" t="s">
        <v>57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28</v>
      </c>
      <c r="R1245">
        <v>5</v>
      </c>
      <c r="S1245">
        <f>SUM(Table2[[#This Row],[TotalMiles]:[Revenue]])</f>
        <v>4324</v>
      </c>
      <c r="T1245" t="str">
        <f>IF(Table2[[#This Row],[Revenue]] &gt; 5000, "High Revenue", "")</f>
        <v/>
      </c>
      <c r="U1245" t="str">
        <f t="shared" si="19"/>
        <v>ZATHHOW</v>
      </c>
    </row>
    <row r="1246" spans="1:21">
      <c r="A1246">
        <v>11245</v>
      </c>
      <c r="B1246">
        <v>2</v>
      </c>
      <c r="C1246">
        <v>3</v>
      </c>
      <c r="D1246" t="s">
        <v>529</v>
      </c>
      <c r="E1246" t="s">
        <v>425</v>
      </c>
      <c r="F1246" t="s">
        <v>97</v>
      </c>
      <c r="G1246" t="s">
        <v>34</v>
      </c>
      <c r="H1246">
        <v>3</v>
      </c>
      <c r="I1246" t="s">
        <v>92</v>
      </c>
      <c r="J1246" t="s">
        <v>26</v>
      </c>
      <c r="K1246" t="s">
        <v>411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28</v>
      </c>
      <c r="R1246">
        <v>5</v>
      </c>
      <c r="S1246">
        <f>SUM(Table2[[#This Row],[TotalMiles]:[Revenue]])</f>
        <v>7367</v>
      </c>
      <c r="T1246" t="str">
        <f>IF(Table2[[#This Row],[Revenue]] &gt; 5000, "High Revenue", "")</f>
        <v/>
      </c>
      <c r="U1246" t="str">
        <f t="shared" si="19"/>
        <v>SUBVIVAIS</v>
      </c>
    </row>
    <row r="1247" spans="1:21">
      <c r="A1247">
        <v>11246</v>
      </c>
      <c r="B1247">
        <v>2</v>
      </c>
      <c r="C1247">
        <v>2</v>
      </c>
      <c r="D1247" t="s">
        <v>530</v>
      </c>
      <c r="E1247" t="s">
        <v>533</v>
      </c>
      <c r="F1247" t="s">
        <v>38</v>
      </c>
      <c r="G1247" t="s">
        <v>34</v>
      </c>
      <c r="H1247">
        <v>4</v>
      </c>
      <c r="I1247" t="s">
        <v>42</v>
      </c>
      <c r="J1247" t="s">
        <v>34</v>
      </c>
      <c r="K1247" t="s">
        <v>534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28</v>
      </c>
      <c r="R1247">
        <v>5</v>
      </c>
      <c r="S1247">
        <f>SUM(Table2[[#This Row],[TotalMiles]:[Revenue]])</f>
        <v>1405</v>
      </c>
      <c r="T1247" t="str">
        <f>IF(Table2[[#This Row],[Revenue]] &gt; 5000, "High Revenue", "")</f>
        <v/>
      </c>
      <c r="U1247" t="str">
        <f t="shared" si="19"/>
        <v>SALTFAN</v>
      </c>
    </row>
    <row r="1248" spans="1:21">
      <c r="A1248">
        <v>11247</v>
      </c>
      <c r="B1248">
        <v>3</v>
      </c>
      <c r="C1248">
        <v>5</v>
      </c>
      <c r="D1248" t="s">
        <v>531</v>
      </c>
      <c r="E1248" t="s">
        <v>368</v>
      </c>
      <c r="F1248" t="s">
        <v>74</v>
      </c>
      <c r="G1248" t="s">
        <v>24</v>
      </c>
      <c r="H1248">
        <v>3</v>
      </c>
      <c r="I1248" t="s">
        <v>107</v>
      </c>
      <c r="J1248" t="s">
        <v>24</v>
      </c>
      <c r="K1248" t="s">
        <v>138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28</v>
      </c>
      <c r="R1248">
        <v>9</v>
      </c>
      <c r="S1248">
        <f>SUM(Table2[[#This Row],[TotalMiles]:[Revenue]])</f>
        <v>18384</v>
      </c>
      <c r="T1248" t="str">
        <f>IF(Table2[[#This Row],[Revenue]] &gt; 5000, "High Revenue", "")</f>
        <v>High Revenue</v>
      </c>
      <c r="U1248" t="str">
        <f t="shared" si="19"/>
        <v>JOYGREEN</v>
      </c>
    </row>
    <row r="1249" spans="1:21">
      <c r="A1249">
        <v>11248</v>
      </c>
      <c r="B1249">
        <v>2</v>
      </c>
      <c r="C1249">
        <v>4</v>
      </c>
      <c r="D1249" t="s">
        <v>532</v>
      </c>
      <c r="E1249" t="s">
        <v>135</v>
      </c>
      <c r="F1249" t="s">
        <v>108</v>
      </c>
      <c r="G1249" t="s">
        <v>109</v>
      </c>
      <c r="H1249">
        <v>3</v>
      </c>
      <c r="I1249" t="s">
        <v>88</v>
      </c>
      <c r="J1249" t="s">
        <v>32</v>
      </c>
      <c r="K1249" t="s">
        <v>77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28</v>
      </c>
      <c r="R1249">
        <v>3</v>
      </c>
      <c r="S1249">
        <f>SUM(Table2[[#This Row],[TotalMiles]:[Revenue]])</f>
        <v>4535</v>
      </c>
      <c r="T1249" t="str">
        <f>IF(Table2[[#This Row],[Revenue]] &gt; 5000, "High Revenue", "")</f>
        <v/>
      </c>
      <c r="U1249" t="str">
        <f t="shared" si="19"/>
        <v>DONELECTRICS</v>
      </c>
    </row>
    <row r="1250" spans="1:21">
      <c r="A1250">
        <v>11249</v>
      </c>
      <c r="B1250">
        <v>2</v>
      </c>
      <c r="C1250">
        <v>1</v>
      </c>
      <c r="D1250" t="s">
        <v>535</v>
      </c>
      <c r="E1250" t="s">
        <v>615</v>
      </c>
      <c r="F1250" t="s">
        <v>23</v>
      </c>
      <c r="G1250" t="s">
        <v>24</v>
      </c>
      <c r="H1250">
        <v>3</v>
      </c>
      <c r="I1250" t="s">
        <v>25</v>
      </c>
      <c r="J1250" t="s">
        <v>26</v>
      </c>
      <c r="K1250" t="s">
        <v>307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28</v>
      </c>
      <c r="R1250">
        <v>10</v>
      </c>
      <c r="S1250">
        <f>SUM(Table2[[#This Row],[TotalMiles]:[Revenue]])</f>
        <v>10259</v>
      </c>
      <c r="T1250" t="str">
        <f>IF(Table2[[#This Row],[Revenue]] &gt; 5000, "High Revenue", "")</f>
        <v>High Revenue</v>
      </c>
      <c r="U1250" t="str">
        <f t="shared" si="19"/>
        <v>ICEDOX</v>
      </c>
    </row>
    <row r="1251" spans="1:21">
      <c r="A1251">
        <v>11250</v>
      </c>
      <c r="B1251">
        <v>3</v>
      </c>
      <c r="C1251">
        <v>3</v>
      </c>
      <c r="D1251" t="s">
        <v>536</v>
      </c>
      <c r="E1251" t="s">
        <v>174</v>
      </c>
      <c r="F1251" t="s">
        <v>31</v>
      </c>
      <c r="G1251" t="s">
        <v>32</v>
      </c>
      <c r="H1251">
        <v>9</v>
      </c>
      <c r="I1251" t="s">
        <v>33</v>
      </c>
      <c r="J1251" t="s">
        <v>34</v>
      </c>
      <c r="K1251" t="s">
        <v>199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71</v>
      </c>
      <c r="R1251">
        <v>9</v>
      </c>
      <c r="S1251">
        <f>SUM(Table2[[#This Row],[TotalMiles]:[Revenue]])</f>
        <v>2708</v>
      </c>
      <c r="T1251" t="str">
        <f>IF(Table2[[#This Row],[Revenue]] &gt; 5000, "High Revenue", "")</f>
        <v/>
      </c>
      <c r="U1251" t="str">
        <f t="shared" si="19"/>
        <v>NAMELECTRONICS</v>
      </c>
    </row>
    <row r="1252" spans="1:21">
      <c r="A1252">
        <v>11251</v>
      </c>
      <c r="B1252">
        <v>2</v>
      </c>
      <c r="C1252">
        <v>6</v>
      </c>
      <c r="D1252" t="s">
        <v>537</v>
      </c>
      <c r="E1252" t="s">
        <v>156</v>
      </c>
      <c r="F1252" t="s">
        <v>33</v>
      </c>
      <c r="G1252" t="s">
        <v>34</v>
      </c>
      <c r="H1252">
        <v>7</v>
      </c>
      <c r="I1252" t="s">
        <v>38</v>
      </c>
      <c r="J1252" t="s">
        <v>34</v>
      </c>
      <c r="K1252" t="s">
        <v>313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71</v>
      </c>
      <c r="R1252">
        <v>6</v>
      </c>
      <c r="S1252">
        <f>SUM(Table2[[#This Row],[TotalMiles]:[Revenue]])</f>
        <v>13803</v>
      </c>
      <c r="T1252" t="str">
        <f>IF(Table2[[#This Row],[Revenue]] &gt; 5000, "High Revenue", "")</f>
        <v>High Revenue</v>
      </c>
      <c r="U1252" t="str">
        <f t="shared" si="19"/>
        <v>WARECITY</v>
      </c>
    </row>
    <row r="1253" spans="1:21">
      <c r="A1253">
        <v>11252</v>
      </c>
      <c r="B1253">
        <v>3</v>
      </c>
      <c r="C1253">
        <v>1</v>
      </c>
      <c r="D1253" t="s">
        <v>539</v>
      </c>
      <c r="E1253" t="s">
        <v>193</v>
      </c>
      <c r="F1253" t="s">
        <v>42</v>
      </c>
      <c r="G1253" t="s">
        <v>34</v>
      </c>
      <c r="H1253">
        <v>5</v>
      </c>
      <c r="I1253" t="s">
        <v>43</v>
      </c>
      <c r="J1253" t="s">
        <v>34</v>
      </c>
      <c r="K1253" t="s">
        <v>27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71</v>
      </c>
      <c r="R1253">
        <v>8</v>
      </c>
      <c r="S1253">
        <f>SUM(Table2[[#This Row],[TotalMiles]:[Revenue]])</f>
        <v>19226</v>
      </c>
      <c r="T1253" t="str">
        <f>IF(Table2[[#This Row],[Revenue]] &gt; 5000, "High Revenue", "")</f>
        <v>High Revenue</v>
      </c>
      <c r="U1253" t="str">
        <f t="shared" si="19"/>
        <v>DONREMLANE</v>
      </c>
    </row>
    <row r="1254" spans="1:21">
      <c r="A1254">
        <v>11253</v>
      </c>
      <c r="B1254">
        <v>3</v>
      </c>
      <c r="C1254">
        <v>5</v>
      </c>
      <c r="D1254" t="s">
        <v>541</v>
      </c>
      <c r="E1254" t="s">
        <v>495</v>
      </c>
      <c r="F1254" t="s">
        <v>46</v>
      </c>
      <c r="G1254" t="s">
        <v>47</v>
      </c>
      <c r="H1254">
        <v>8</v>
      </c>
      <c r="I1254" t="s">
        <v>48</v>
      </c>
      <c r="J1254" t="s">
        <v>34</v>
      </c>
      <c r="K1254" t="s">
        <v>418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71</v>
      </c>
      <c r="R1254">
        <v>10</v>
      </c>
      <c r="S1254">
        <f>SUM(Table2[[#This Row],[TotalMiles]:[Revenue]])</f>
        <v>15560</v>
      </c>
      <c r="T1254" t="str">
        <f>IF(Table2[[#This Row],[Revenue]] &gt; 5000, "High Revenue", "")</f>
        <v>High Revenue</v>
      </c>
      <c r="U1254" t="str">
        <f t="shared" si="19"/>
        <v>GANZLANE</v>
      </c>
    </row>
    <row r="1255" spans="1:21">
      <c r="A1255">
        <v>11254</v>
      </c>
      <c r="B1255">
        <v>2</v>
      </c>
      <c r="C1255">
        <v>6</v>
      </c>
      <c r="D1255" t="s">
        <v>542</v>
      </c>
      <c r="E1255" t="s">
        <v>224</v>
      </c>
      <c r="F1255" t="s">
        <v>48</v>
      </c>
      <c r="G1255" t="s">
        <v>34</v>
      </c>
      <c r="H1255">
        <v>8</v>
      </c>
      <c r="I1255" t="s">
        <v>51</v>
      </c>
      <c r="J1255" t="s">
        <v>34</v>
      </c>
      <c r="K1255" t="s">
        <v>85</v>
      </c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71</v>
      </c>
      <c r="R1255">
        <v>2</v>
      </c>
      <c r="S1255">
        <f>SUM(Table2[[#This Row],[TotalMiles]:[Revenue]])</f>
        <v>17210</v>
      </c>
      <c r="T1255" t="str">
        <f>IF(Table2[[#This Row],[Revenue]] &gt; 5000, "High Revenue", "")</f>
        <v>High Revenue</v>
      </c>
      <c r="U1255" t="str">
        <f t="shared" si="19"/>
        <v>STREETLAM</v>
      </c>
    </row>
    <row r="1256" spans="1:21">
      <c r="A1256">
        <v>11255</v>
      </c>
      <c r="B1256">
        <v>2</v>
      </c>
      <c r="C1256">
        <v>1</v>
      </c>
      <c r="D1256" t="s">
        <v>544</v>
      </c>
      <c r="E1256" t="s">
        <v>171</v>
      </c>
      <c r="F1256" t="s">
        <v>55</v>
      </c>
      <c r="G1256" t="s">
        <v>24</v>
      </c>
      <c r="H1256">
        <v>2</v>
      </c>
      <c r="I1256" t="s">
        <v>56</v>
      </c>
      <c r="J1256" t="s">
        <v>47</v>
      </c>
      <c r="K1256" t="s">
        <v>135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89</v>
      </c>
      <c r="R1256">
        <v>10</v>
      </c>
      <c r="S1256">
        <f>SUM(Table2[[#This Row],[TotalMiles]:[Revenue]])</f>
        <v>16714</v>
      </c>
      <c r="T1256" t="str">
        <f>IF(Table2[[#This Row],[Revenue]] &gt; 5000, "High Revenue", "")</f>
        <v>High Revenue</v>
      </c>
      <c r="U1256" t="str">
        <f t="shared" si="19"/>
        <v>TONSANHIGH</v>
      </c>
    </row>
    <row r="1257" spans="1:21">
      <c r="A1257">
        <v>11256</v>
      </c>
      <c r="B1257">
        <v>2</v>
      </c>
      <c r="C1257">
        <v>3</v>
      </c>
      <c r="D1257" t="s">
        <v>546</v>
      </c>
      <c r="E1257" t="s">
        <v>209</v>
      </c>
      <c r="F1257" t="s">
        <v>60</v>
      </c>
      <c r="G1257" t="s">
        <v>47</v>
      </c>
      <c r="H1257">
        <v>1</v>
      </c>
      <c r="I1257" t="s">
        <v>31</v>
      </c>
      <c r="J1257" t="s">
        <v>32</v>
      </c>
      <c r="K1257" t="s">
        <v>465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28</v>
      </c>
      <c r="R1257">
        <v>1</v>
      </c>
      <c r="S1257">
        <f>SUM(Table2[[#This Row],[TotalMiles]:[Revenue]])</f>
        <v>8954</v>
      </c>
      <c r="T1257" t="str">
        <f>IF(Table2[[#This Row],[Revenue]] &gt; 5000, "High Revenue", "")</f>
        <v/>
      </c>
      <c r="U1257" t="str">
        <f t="shared" si="19"/>
        <v>SILICONCORE</v>
      </c>
    </row>
    <row r="1258" spans="1:21">
      <c r="A1258">
        <v>11257</v>
      </c>
      <c r="B1258">
        <v>3</v>
      </c>
      <c r="C1258">
        <v>2</v>
      </c>
      <c r="D1258" t="s">
        <v>547</v>
      </c>
      <c r="E1258" t="s">
        <v>98</v>
      </c>
      <c r="F1258" t="s">
        <v>64</v>
      </c>
      <c r="G1258" t="s">
        <v>34</v>
      </c>
      <c r="H1258">
        <v>2</v>
      </c>
      <c r="I1258" t="s">
        <v>65</v>
      </c>
      <c r="J1258" t="s">
        <v>32</v>
      </c>
      <c r="K1258" t="s">
        <v>167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28</v>
      </c>
      <c r="R1258">
        <v>3</v>
      </c>
      <c r="S1258">
        <f>SUM(Table2[[#This Row],[TotalMiles]:[Revenue]])</f>
        <v>10753</v>
      </c>
      <c r="T1258" t="str">
        <f>IF(Table2[[#This Row],[Revenue]] &gt; 5000, "High Revenue", "")</f>
        <v/>
      </c>
      <c r="U1258" t="str">
        <f t="shared" si="19"/>
        <v>DAN-HIGH</v>
      </c>
    </row>
    <row r="1259" spans="1:21">
      <c r="A1259">
        <v>11258</v>
      </c>
      <c r="B1259">
        <v>2</v>
      </c>
      <c r="C1259">
        <v>5</v>
      </c>
      <c r="D1259" t="s">
        <v>548</v>
      </c>
      <c r="E1259" t="s">
        <v>275</v>
      </c>
      <c r="F1259" t="s">
        <v>56</v>
      </c>
      <c r="G1259" t="s">
        <v>47</v>
      </c>
      <c r="H1259">
        <v>2</v>
      </c>
      <c r="I1259" t="s">
        <v>69</v>
      </c>
      <c r="J1259" t="s">
        <v>24</v>
      </c>
      <c r="K1259" t="s">
        <v>202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28</v>
      </c>
      <c r="R1259">
        <v>8</v>
      </c>
      <c r="S1259">
        <f>SUM(Table2[[#This Row],[TotalMiles]:[Revenue]])</f>
        <v>17196</v>
      </c>
      <c r="T1259" t="str">
        <f>IF(Table2[[#This Row],[Revenue]] &gt; 5000, "High Revenue", "")</f>
        <v>High Revenue</v>
      </c>
      <c r="U1259" t="str">
        <f t="shared" si="19"/>
        <v>JOBTECHNOLOGY</v>
      </c>
    </row>
    <row r="1260" spans="1:21">
      <c r="A1260">
        <v>11259</v>
      </c>
      <c r="B1260">
        <v>2</v>
      </c>
      <c r="C1260">
        <v>4</v>
      </c>
      <c r="D1260" t="s">
        <v>549</v>
      </c>
      <c r="E1260" t="s">
        <v>524</v>
      </c>
      <c r="F1260" t="s">
        <v>65</v>
      </c>
      <c r="G1260" t="s">
        <v>32</v>
      </c>
      <c r="H1260">
        <v>8</v>
      </c>
      <c r="I1260" t="s">
        <v>74</v>
      </c>
      <c r="J1260" t="s">
        <v>24</v>
      </c>
      <c r="K1260" t="s">
        <v>335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71</v>
      </c>
      <c r="R1260">
        <v>7</v>
      </c>
      <c r="S1260">
        <f>SUM(Table2[[#This Row],[TotalMiles]:[Revenue]])</f>
        <v>8436</v>
      </c>
      <c r="T1260" t="str">
        <f>IF(Table2[[#This Row],[Revenue]] &gt; 5000, "High Revenue", "")</f>
        <v/>
      </c>
      <c r="U1260" t="str">
        <f t="shared" si="19"/>
        <v>DALTRON</v>
      </c>
    </row>
    <row r="1261" spans="1:21">
      <c r="A1261">
        <v>11260</v>
      </c>
      <c r="B1261">
        <v>3</v>
      </c>
      <c r="C1261">
        <v>2</v>
      </c>
      <c r="D1261" t="s">
        <v>550</v>
      </c>
      <c r="E1261" t="s">
        <v>54</v>
      </c>
      <c r="F1261" t="s">
        <v>78</v>
      </c>
      <c r="G1261" t="s">
        <v>32</v>
      </c>
      <c r="H1261">
        <v>10</v>
      </c>
      <c r="I1261" t="s">
        <v>64</v>
      </c>
      <c r="J1261" t="s">
        <v>34</v>
      </c>
      <c r="K1261" t="s">
        <v>623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71</v>
      </c>
      <c r="R1261">
        <v>5</v>
      </c>
      <c r="S1261">
        <f>SUM(Table2[[#This Row],[TotalMiles]:[Revenue]])</f>
        <v>2711</v>
      </c>
      <c r="T1261" t="str">
        <f>IF(Table2[[#This Row],[Revenue]] &gt; 5000, "High Revenue", "")</f>
        <v/>
      </c>
      <c r="U1261" t="str">
        <f t="shared" si="19"/>
        <v>Y-STRIP</v>
      </c>
    </row>
    <row r="1262" spans="1:21">
      <c r="A1262">
        <v>11261</v>
      </c>
      <c r="B1262">
        <v>3</v>
      </c>
      <c r="C1262">
        <v>5</v>
      </c>
      <c r="D1262" t="s">
        <v>551</v>
      </c>
      <c r="E1262" t="s">
        <v>586</v>
      </c>
      <c r="F1262" t="s">
        <v>51</v>
      </c>
      <c r="G1262" t="s">
        <v>34</v>
      </c>
      <c r="H1262">
        <v>4</v>
      </c>
      <c r="I1262" t="s">
        <v>46</v>
      </c>
      <c r="J1262" t="s">
        <v>47</v>
      </c>
      <c r="K1262" t="s">
        <v>207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28</v>
      </c>
      <c r="R1262">
        <v>6</v>
      </c>
      <c r="S1262">
        <f>SUM(Table2[[#This Row],[TotalMiles]:[Revenue]])</f>
        <v>4759</v>
      </c>
      <c r="T1262" t="str">
        <f>IF(Table2[[#This Row],[Revenue]] &gt; 5000, "High Revenue", "")</f>
        <v/>
      </c>
      <c r="U1262" t="str">
        <f t="shared" si="19"/>
        <v>DANFAN</v>
      </c>
    </row>
    <row r="1263" spans="1:21">
      <c r="A1263">
        <v>11262</v>
      </c>
      <c r="B1263">
        <v>3</v>
      </c>
      <c r="C1263">
        <v>6</v>
      </c>
      <c r="D1263" t="s">
        <v>552</v>
      </c>
      <c r="E1263" t="s">
        <v>135</v>
      </c>
      <c r="F1263" t="s">
        <v>43</v>
      </c>
      <c r="G1263" t="s">
        <v>34</v>
      </c>
      <c r="H1263">
        <v>4</v>
      </c>
      <c r="I1263" t="s">
        <v>78</v>
      </c>
      <c r="J1263" t="s">
        <v>32</v>
      </c>
      <c r="K1263" t="s">
        <v>212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28</v>
      </c>
      <c r="R1263">
        <v>7</v>
      </c>
      <c r="S1263">
        <f>SUM(Table2[[#This Row],[TotalMiles]:[Revenue]])</f>
        <v>18338</v>
      </c>
      <c r="T1263" t="str">
        <f>IF(Table2[[#This Row],[Revenue]] &gt; 5000, "High Revenue", "")</f>
        <v>High Revenue</v>
      </c>
      <c r="U1263" t="str">
        <f t="shared" si="19"/>
        <v>PLUSTAXON</v>
      </c>
    </row>
    <row r="1264" spans="1:21">
      <c r="A1264">
        <v>11263</v>
      </c>
      <c r="B1264">
        <v>3</v>
      </c>
      <c r="C1264">
        <v>6</v>
      </c>
      <c r="D1264" t="s">
        <v>553</v>
      </c>
      <c r="E1264" t="s">
        <v>117</v>
      </c>
      <c r="F1264" t="s">
        <v>88</v>
      </c>
      <c r="G1264" t="s">
        <v>32</v>
      </c>
      <c r="H1264">
        <v>3</v>
      </c>
      <c r="I1264" t="s">
        <v>23</v>
      </c>
      <c r="J1264" t="s">
        <v>24</v>
      </c>
      <c r="K1264" t="s">
        <v>627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28</v>
      </c>
      <c r="R1264">
        <v>3</v>
      </c>
      <c r="S1264">
        <f>SUM(Table2[[#This Row],[TotalMiles]:[Revenue]])</f>
        <v>2534</v>
      </c>
      <c r="T1264" t="str">
        <f>IF(Table2[[#This Row],[Revenue]] &gt; 5000, "High Revenue", "")</f>
        <v/>
      </c>
      <c r="U1264" t="str">
        <f t="shared" si="19"/>
        <v>TRUEBAM</v>
      </c>
    </row>
    <row r="1265" spans="1:21">
      <c r="A1265">
        <v>11264</v>
      </c>
      <c r="B1265">
        <v>2</v>
      </c>
      <c r="C1265">
        <v>5</v>
      </c>
      <c r="D1265" t="s">
        <v>554</v>
      </c>
      <c r="E1265" t="s">
        <v>142</v>
      </c>
      <c r="F1265" t="s">
        <v>92</v>
      </c>
      <c r="G1265" t="s">
        <v>26</v>
      </c>
      <c r="H1265">
        <v>2</v>
      </c>
      <c r="I1265" t="s">
        <v>60</v>
      </c>
      <c r="J1265" t="s">
        <v>47</v>
      </c>
      <c r="K1265" t="s">
        <v>37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28</v>
      </c>
      <c r="R1265">
        <v>10</v>
      </c>
      <c r="S1265">
        <f>SUM(Table2[[#This Row],[TotalMiles]:[Revenue]])</f>
        <v>6623</v>
      </c>
      <c r="T1265" t="str">
        <f>IF(Table2[[#This Row],[Revenue]] &gt; 5000, "High Revenue", "")</f>
        <v/>
      </c>
      <c r="U1265" t="str">
        <f t="shared" si="19"/>
        <v>TRIOOTITY</v>
      </c>
    </row>
    <row r="1266" spans="1:21">
      <c r="A1266">
        <v>11265</v>
      </c>
      <c r="B1266">
        <v>3</v>
      </c>
      <c r="C1266">
        <v>2</v>
      </c>
      <c r="D1266" t="s">
        <v>555</v>
      </c>
      <c r="E1266" t="s">
        <v>351</v>
      </c>
      <c r="F1266" t="s">
        <v>96</v>
      </c>
      <c r="G1266" t="s">
        <v>26</v>
      </c>
      <c r="H1266">
        <v>3</v>
      </c>
      <c r="I1266" t="s">
        <v>97</v>
      </c>
      <c r="J1266" t="s">
        <v>34</v>
      </c>
      <c r="K1266" t="s">
        <v>315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28</v>
      </c>
      <c r="R1266">
        <v>3</v>
      </c>
      <c r="S1266">
        <f>SUM(Table2[[#This Row],[TotalMiles]:[Revenue]])</f>
        <v>1907</v>
      </c>
      <c r="T1266" t="str">
        <f>IF(Table2[[#This Row],[Revenue]] &gt; 5000, "High Revenue", "")</f>
        <v/>
      </c>
      <c r="U1266" t="str">
        <f t="shared" si="19"/>
        <v>KONKNIX</v>
      </c>
    </row>
    <row r="1267" spans="1:21">
      <c r="A1267">
        <v>11266</v>
      </c>
      <c r="B1267">
        <v>2</v>
      </c>
      <c r="C1267">
        <v>2</v>
      </c>
      <c r="D1267" t="s">
        <v>557</v>
      </c>
      <c r="E1267" t="s">
        <v>416</v>
      </c>
      <c r="F1267" t="s">
        <v>25</v>
      </c>
      <c r="G1267" t="s">
        <v>26</v>
      </c>
      <c r="H1267">
        <v>3</v>
      </c>
      <c r="I1267" t="s">
        <v>55</v>
      </c>
      <c r="J1267" t="s">
        <v>24</v>
      </c>
      <c r="K1267" t="s">
        <v>101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28</v>
      </c>
      <c r="R1267">
        <v>6</v>
      </c>
      <c r="S1267">
        <f>SUM(Table2[[#This Row],[TotalMiles]:[Revenue]])</f>
        <v>9383</v>
      </c>
      <c r="T1267" t="str">
        <f>IF(Table2[[#This Row],[Revenue]] &gt; 5000, "High Revenue", "")</f>
        <v/>
      </c>
      <c r="U1267" t="str">
        <f t="shared" si="19"/>
        <v>DONGBASE</v>
      </c>
    </row>
    <row r="1268" spans="1:21">
      <c r="A1268">
        <v>11267</v>
      </c>
      <c r="B1268">
        <v>3</v>
      </c>
      <c r="C1268">
        <v>4</v>
      </c>
      <c r="D1268" t="s">
        <v>558</v>
      </c>
      <c r="E1268" t="s">
        <v>103</v>
      </c>
      <c r="F1268" t="s">
        <v>69</v>
      </c>
      <c r="G1268" t="s">
        <v>24</v>
      </c>
      <c r="H1268">
        <v>2</v>
      </c>
      <c r="I1268" t="s">
        <v>96</v>
      </c>
      <c r="J1268" t="s">
        <v>26</v>
      </c>
      <c r="K1268" t="s">
        <v>416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28</v>
      </c>
      <c r="R1268">
        <v>5</v>
      </c>
      <c r="S1268">
        <f>SUM(Table2[[#This Row],[TotalMiles]:[Revenue]])</f>
        <v>262</v>
      </c>
      <c r="T1268" t="str">
        <f>IF(Table2[[#This Row],[Revenue]] &gt; 5000, "High Revenue", "")</f>
        <v/>
      </c>
      <c r="U1268" t="str">
        <f t="shared" si="19"/>
        <v>HOWELECTRICS</v>
      </c>
    </row>
    <row r="1269" spans="1:21">
      <c r="A1269">
        <v>11268</v>
      </c>
      <c r="B1269">
        <v>2</v>
      </c>
      <c r="C1269">
        <v>1</v>
      </c>
      <c r="D1269" t="s">
        <v>559</v>
      </c>
      <c r="E1269" t="s">
        <v>413</v>
      </c>
      <c r="F1269" t="s">
        <v>107</v>
      </c>
      <c r="G1269" t="s">
        <v>24</v>
      </c>
      <c r="H1269">
        <v>4</v>
      </c>
      <c r="I1269" t="s">
        <v>108</v>
      </c>
      <c r="J1269" t="s">
        <v>109</v>
      </c>
      <c r="K1269" t="s">
        <v>318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28</v>
      </c>
      <c r="R1269">
        <v>1</v>
      </c>
      <c r="S1269">
        <f>SUM(Table2[[#This Row],[TotalMiles]:[Revenue]])</f>
        <v>17170</v>
      </c>
      <c r="T1269" t="str">
        <f>IF(Table2[[#This Row],[Revenue]] &gt; 5000, "High Revenue", "")</f>
        <v>High Revenue</v>
      </c>
      <c r="U1269" t="str">
        <f t="shared" si="19"/>
        <v>DINGFAX</v>
      </c>
    </row>
    <row r="1270" spans="1:21">
      <c r="A1270">
        <v>11269</v>
      </c>
      <c r="B1270">
        <v>3</v>
      </c>
      <c r="C1270">
        <v>2</v>
      </c>
      <c r="D1270" t="s">
        <v>560</v>
      </c>
      <c r="E1270" t="s">
        <v>616</v>
      </c>
      <c r="F1270" t="s">
        <v>97</v>
      </c>
      <c r="G1270" t="s">
        <v>34</v>
      </c>
      <c r="H1270">
        <v>2</v>
      </c>
      <c r="I1270" t="s">
        <v>92</v>
      </c>
      <c r="J1270" t="s">
        <v>26</v>
      </c>
      <c r="K1270" t="s">
        <v>82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28</v>
      </c>
      <c r="R1270">
        <v>9</v>
      </c>
      <c r="S1270">
        <f>SUM(Table2[[#This Row],[TotalMiles]:[Revenue]])</f>
        <v>5997</v>
      </c>
      <c r="T1270" t="str">
        <f>IF(Table2[[#This Row],[Revenue]] &gt; 5000, "High Revenue", "")</f>
        <v/>
      </c>
      <c r="U1270" t="str">
        <f t="shared" si="19"/>
        <v>ZIMEX</v>
      </c>
    </row>
    <row r="1271" spans="1:21">
      <c r="A1271">
        <v>11270</v>
      </c>
      <c r="B1271">
        <v>2</v>
      </c>
      <c r="C1271">
        <v>6</v>
      </c>
      <c r="D1271" t="s">
        <v>561</v>
      </c>
      <c r="E1271" t="s">
        <v>224</v>
      </c>
      <c r="F1271" t="s">
        <v>38</v>
      </c>
      <c r="G1271" t="s">
        <v>34</v>
      </c>
      <c r="H1271">
        <v>9</v>
      </c>
      <c r="I1271" t="s">
        <v>42</v>
      </c>
      <c r="J1271" t="s">
        <v>34</v>
      </c>
      <c r="K1271" t="s">
        <v>173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71</v>
      </c>
      <c r="R1271">
        <v>5</v>
      </c>
      <c r="S1271">
        <f>SUM(Table2[[#This Row],[TotalMiles]:[Revenue]])</f>
        <v>10683</v>
      </c>
      <c r="T1271" t="str">
        <f>IF(Table2[[#This Row],[Revenue]] &gt; 5000, "High Revenue", "")</f>
        <v>High Revenue</v>
      </c>
      <c r="U1271" t="str">
        <f t="shared" si="19"/>
        <v>SAOCITY</v>
      </c>
    </row>
    <row r="1272" spans="1:21">
      <c r="A1272">
        <v>11271</v>
      </c>
      <c r="B1272">
        <v>3</v>
      </c>
      <c r="C1272">
        <v>5</v>
      </c>
      <c r="D1272" t="s">
        <v>562</v>
      </c>
      <c r="E1272" t="s">
        <v>145</v>
      </c>
      <c r="F1272" t="s">
        <v>74</v>
      </c>
      <c r="G1272" t="s">
        <v>24</v>
      </c>
      <c r="H1272">
        <v>9</v>
      </c>
      <c r="I1272" t="s">
        <v>107</v>
      </c>
      <c r="J1272" t="s">
        <v>24</v>
      </c>
      <c r="K1272" t="s">
        <v>141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71</v>
      </c>
      <c r="R1272">
        <v>2</v>
      </c>
      <c r="S1272">
        <f>SUM(Table2[[#This Row],[TotalMiles]:[Revenue]])</f>
        <v>16330</v>
      </c>
      <c r="T1272" t="str">
        <f>IF(Table2[[#This Row],[Revenue]] &gt; 5000, "High Revenue", "")</f>
        <v>High Revenue</v>
      </c>
      <c r="U1272" t="str">
        <f t="shared" si="19"/>
        <v>JOYZIM</v>
      </c>
    </row>
    <row r="1273" spans="1:21">
      <c r="A1273">
        <v>11272</v>
      </c>
      <c r="B1273">
        <v>3</v>
      </c>
      <c r="C1273">
        <v>1</v>
      </c>
      <c r="D1273" t="s">
        <v>563</v>
      </c>
      <c r="E1273" t="s">
        <v>50</v>
      </c>
      <c r="F1273" t="s">
        <v>108</v>
      </c>
      <c r="G1273" t="s">
        <v>109</v>
      </c>
      <c r="H1273">
        <v>5</v>
      </c>
      <c r="I1273" t="s">
        <v>88</v>
      </c>
      <c r="J1273" t="s">
        <v>32</v>
      </c>
      <c r="K1273" t="s">
        <v>627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71</v>
      </c>
      <c r="R1273">
        <v>3</v>
      </c>
      <c r="S1273">
        <f>SUM(Table2[[#This Row],[TotalMiles]:[Revenue]])</f>
        <v>22189</v>
      </c>
      <c r="T1273" t="str">
        <f>IF(Table2[[#This Row],[Revenue]] &gt; 5000, "High Revenue", "")</f>
        <v>High Revenue</v>
      </c>
      <c r="U1273" t="str">
        <f t="shared" si="19"/>
        <v>SILVER-LINE</v>
      </c>
    </row>
    <row r="1274" spans="1:21">
      <c r="A1274">
        <v>11273</v>
      </c>
      <c r="B1274">
        <v>2</v>
      </c>
      <c r="C1274">
        <v>5</v>
      </c>
      <c r="D1274" t="s">
        <v>564</v>
      </c>
      <c r="E1274" t="s">
        <v>66</v>
      </c>
      <c r="F1274" t="s">
        <v>23</v>
      </c>
      <c r="G1274" t="s">
        <v>24</v>
      </c>
      <c r="H1274">
        <v>8</v>
      </c>
      <c r="I1274" t="s">
        <v>25</v>
      </c>
      <c r="J1274" t="s">
        <v>26</v>
      </c>
      <c r="K1274" t="s">
        <v>538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71</v>
      </c>
      <c r="R1274">
        <v>2</v>
      </c>
      <c r="S1274">
        <f>SUM(Table2[[#This Row],[TotalMiles]:[Revenue]])</f>
        <v>6840</v>
      </c>
      <c r="T1274" t="str">
        <f>IF(Table2[[#This Row],[Revenue]] &gt; 5000, "High Revenue", "")</f>
        <v/>
      </c>
      <c r="U1274" t="str">
        <f t="shared" si="19"/>
        <v>UNA-PHASE</v>
      </c>
    </row>
    <row r="1275" spans="1:21">
      <c r="A1275">
        <v>11274</v>
      </c>
      <c r="B1275">
        <v>2</v>
      </c>
      <c r="C1275">
        <v>6</v>
      </c>
      <c r="D1275" t="s">
        <v>565</v>
      </c>
      <c r="E1275" t="s">
        <v>234</v>
      </c>
      <c r="F1275" t="s">
        <v>31</v>
      </c>
      <c r="G1275" t="s">
        <v>32</v>
      </c>
      <c r="H1275">
        <v>7</v>
      </c>
      <c r="I1275" t="s">
        <v>33</v>
      </c>
      <c r="J1275" t="s">
        <v>34</v>
      </c>
      <c r="K1275" t="s">
        <v>85</v>
      </c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71</v>
      </c>
      <c r="R1275">
        <v>7</v>
      </c>
      <c r="S1275">
        <f>SUM(Table2[[#This Row],[TotalMiles]:[Revenue]])</f>
        <v>3122</v>
      </c>
      <c r="T1275" t="str">
        <f>IF(Table2[[#This Row],[Revenue]] &gt; 5000, "High Revenue", "")</f>
        <v/>
      </c>
      <c r="U1275" t="str">
        <f t="shared" si="19"/>
        <v>CONDEXON</v>
      </c>
    </row>
    <row r="1276" spans="1:21">
      <c r="A1276">
        <v>11275</v>
      </c>
      <c r="B1276">
        <v>2</v>
      </c>
      <c r="C1276">
        <v>4</v>
      </c>
      <c r="D1276" t="s">
        <v>566</v>
      </c>
      <c r="E1276" t="s">
        <v>22</v>
      </c>
      <c r="F1276" t="s">
        <v>33</v>
      </c>
      <c r="G1276" t="s">
        <v>34</v>
      </c>
      <c r="H1276">
        <v>1</v>
      </c>
      <c r="I1276" t="s">
        <v>38</v>
      </c>
      <c r="J1276" t="s">
        <v>34</v>
      </c>
      <c r="K1276" t="s">
        <v>27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89</v>
      </c>
      <c r="R1276">
        <v>3</v>
      </c>
      <c r="S1276">
        <f>SUM(Table2[[#This Row],[TotalMiles]:[Revenue]])</f>
        <v>-1704</v>
      </c>
      <c r="T1276" t="str">
        <f>IF(Table2[[#This Row],[Revenue]] &gt; 5000, "High Revenue", "")</f>
        <v/>
      </c>
      <c r="U1276" t="str">
        <f t="shared" si="19"/>
        <v>ROUNDLAM</v>
      </c>
    </row>
    <row r="1277" spans="1:21">
      <c r="A1277">
        <v>11276</v>
      </c>
      <c r="B1277">
        <v>2</v>
      </c>
      <c r="C1277">
        <v>2</v>
      </c>
      <c r="D1277" t="s">
        <v>567</v>
      </c>
      <c r="E1277" t="s">
        <v>169</v>
      </c>
      <c r="F1277" t="s">
        <v>42</v>
      </c>
      <c r="G1277" t="s">
        <v>34</v>
      </c>
      <c r="H1277">
        <v>2</v>
      </c>
      <c r="I1277" t="s">
        <v>43</v>
      </c>
      <c r="J1277" t="s">
        <v>34</v>
      </c>
      <c r="K1277" t="s">
        <v>155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28</v>
      </c>
      <c r="R1277">
        <v>7</v>
      </c>
      <c r="S1277">
        <f>SUM(Table2[[#This Row],[TotalMiles]:[Revenue]])</f>
        <v>16096</v>
      </c>
      <c r="T1277" t="str">
        <f>IF(Table2[[#This Row],[Revenue]] &gt; 5000, "High Revenue", "")</f>
        <v>High Revenue</v>
      </c>
      <c r="U1277" t="str">
        <f t="shared" si="19"/>
        <v>CANPHASE</v>
      </c>
    </row>
    <row r="1278" spans="1:21">
      <c r="A1278">
        <v>11277</v>
      </c>
      <c r="B1278">
        <v>3</v>
      </c>
      <c r="C1278">
        <v>2</v>
      </c>
      <c r="D1278" t="s">
        <v>568</v>
      </c>
      <c r="E1278" t="s">
        <v>35</v>
      </c>
      <c r="F1278" t="s">
        <v>46</v>
      </c>
      <c r="G1278" t="s">
        <v>47</v>
      </c>
      <c r="H1278">
        <v>4</v>
      </c>
      <c r="I1278" t="s">
        <v>48</v>
      </c>
      <c r="J1278" t="s">
        <v>34</v>
      </c>
      <c r="K1278" t="s">
        <v>619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28</v>
      </c>
      <c r="R1278">
        <v>7</v>
      </c>
      <c r="S1278">
        <f>SUM(Table2[[#This Row],[TotalMiles]:[Revenue]])</f>
        <v>10189</v>
      </c>
      <c r="T1278" t="str">
        <f>IF(Table2[[#This Row],[Revenue]] &gt; 5000, "High Revenue", "")</f>
        <v/>
      </c>
      <c r="U1278" t="str">
        <f t="shared" si="19"/>
        <v>BETAITY</v>
      </c>
    </row>
    <row r="1279" spans="1:21">
      <c r="A1279">
        <v>11278</v>
      </c>
      <c r="B1279">
        <v>2</v>
      </c>
      <c r="C1279">
        <v>5</v>
      </c>
      <c r="D1279" t="s">
        <v>569</v>
      </c>
      <c r="E1279" t="s">
        <v>77</v>
      </c>
      <c r="F1279" t="s">
        <v>48</v>
      </c>
      <c r="G1279" t="s">
        <v>34</v>
      </c>
      <c r="H1279">
        <v>1</v>
      </c>
      <c r="I1279" t="s">
        <v>51</v>
      </c>
      <c r="J1279" t="s">
        <v>34</v>
      </c>
      <c r="K1279" t="s">
        <v>212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28</v>
      </c>
      <c r="R1279">
        <v>2</v>
      </c>
      <c r="S1279">
        <f>SUM(Table2[[#This Row],[TotalMiles]:[Revenue]])</f>
        <v>14335</v>
      </c>
      <c r="T1279" t="str">
        <f>IF(Table2[[#This Row],[Revenue]] &gt; 5000, "High Revenue", "")</f>
        <v>High Revenue</v>
      </c>
      <c r="U1279" t="str">
        <f t="shared" si="19"/>
        <v>JAYDOX</v>
      </c>
    </row>
    <row r="1280" spans="1:21">
      <c r="A1280">
        <v>11279</v>
      </c>
      <c r="B1280">
        <v>2</v>
      </c>
      <c r="C1280">
        <v>1</v>
      </c>
      <c r="D1280" t="s">
        <v>571</v>
      </c>
      <c r="E1280" t="s">
        <v>133</v>
      </c>
      <c r="F1280" t="s">
        <v>55</v>
      </c>
      <c r="G1280" t="s">
        <v>24</v>
      </c>
      <c r="H1280">
        <v>5</v>
      </c>
      <c r="I1280" t="s">
        <v>56</v>
      </c>
      <c r="J1280" t="s">
        <v>47</v>
      </c>
      <c r="K1280" t="s">
        <v>358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71</v>
      </c>
      <c r="R1280">
        <v>5</v>
      </c>
      <c r="S1280">
        <f>SUM(Table2[[#This Row],[TotalMiles]:[Revenue]])</f>
        <v>6385</v>
      </c>
      <c r="T1280" t="str">
        <f>IF(Table2[[#This Row],[Revenue]] &gt; 5000, "High Revenue", "")</f>
        <v/>
      </c>
      <c r="U1280" t="str">
        <f t="shared" si="19"/>
        <v>O-TOM</v>
      </c>
    </row>
    <row r="1281" spans="1:21">
      <c r="A1281">
        <v>11280</v>
      </c>
      <c r="B1281">
        <v>2</v>
      </c>
      <c r="C1281">
        <v>6</v>
      </c>
      <c r="D1281" t="s">
        <v>572</v>
      </c>
      <c r="E1281" t="s">
        <v>194</v>
      </c>
      <c r="F1281" t="s">
        <v>60</v>
      </c>
      <c r="G1281" t="s">
        <v>47</v>
      </c>
      <c r="H1281">
        <v>10</v>
      </c>
      <c r="I1281" t="s">
        <v>31</v>
      </c>
      <c r="J1281" t="s">
        <v>32</v>
      </c>
      <c r="K1281" t="s">
        <v>429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71</v>
      </c>
      <c r="R1281">
        <v>4</v>
      </c>
      <c r="S1281">
        <f>SUM(Table2[[#This Row],[TotalMiles]:[Revenue]])</f>
        <v>10226</v>
      </c>
      <c r="T1281" t="str">
        <f>IF(Table2[[#This Row],[Revenue]] &gt; 5000, "High Revenue", "")</f>
        <v/>
      </c>
      <c r="U1281" t="str">
        <f t="shared" si="19"/>
        <v>CANEX</v>
      </c>
    </row>
    <row r="1282" spans="1:21">
      <c r="A1282">
        <v>11281</v>
      </c>
      <c r="B1282">
        <v>2</v>
      </c>
      <c r="C1282">
        <v>1</v>
      </c>
      <c r="D1282" t="s">
        <v>573</v>
      </c>
      <c r="E1282" t="s">
        <v>241</v>
      </c>
      <c r="F1282" t="s">
        <v>64</v>
      </c>
      <c r="G1282" t="s">
        <v>34</v>
      </c>
      <c r="H1282">
        <v>3</v>
      </c>
      <c r="I1282" t="s">
        <v>65</v>
      </c>
      <c r="J1282" t="s">
        <v>32</v>
      </c>
      <c r="K1282" t="s">
        <v>127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28</v>
      </c>
      <c r="R1282">
        <v>3</v>
      </c>
      <c r="S1282">
        <f>SUM(Table2[[#This Row],[TotalMiles]:[Revenue]])</f>
        <v>9329</v>
      </c>
      <c r="T1282" t="str">
        <f>IF(Table2[[#This Row],[Revenue]] &gt; 5000, "High Revenue", "")</f>
        <v>High Revenue</v>
      </c>
      <c r="U1282" t="str">
        <f t="shared" ref="U1282:U1345" si="20">UPPER(D1282)</f>
        <v>VILLAHOUSE</v>
      </c>
    </row>
    <row r="1283" spans="1:21">
      <c r="A1283">
        <v>11282</v>
      </c>
      <c r="B1283">
        <v>3</v>
      </c>
      <c r="C1283">
        <v>6</v>
      </c>
      <c r="D1283" t="s">
        <v>574</v>
      </c>
      <c r="E1283" t="s">
        <v>619</v>
      </c>
      <c r="F1283" t="s">
        <v>56</v>
      </c>
      <c r="G1283" t="s">
        <v>47</v>
      </c>
      <c r="H1283">
        <v>3</v>
      </c>
      <c r="I1283" t="s">
        <v>69</v>
      </c>
      <c r="J1283" t="s">
        <v>24</v>
      </c>
      <c r="K1283" t="s">
        <v>440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28</v>
      </c>
      <c r="R1283">
        <v>8</v>
      </c>
      <c r="S1283">
        <f>SUM(Table2[[#This Row],[TotalMiles]:[Revenue]])</f>
        <v>16179</v>
      </c>
      <c r="T1283" t="str">
        <f>IF(Table2[[#This Row],[Revenue]] &gt; 5000, "High Revenue", "")</f>
        <v>High Revenue</v>
      </c>
      <c r="U1283" t="str">
        <f t="shared" si="20"/>
        <v>TEMPFAN</v>
      </c>
    </row>
    <row r="1284" spans="1:21">
      <c r="A1284">
        <v>11283</v>
      </c>
      <c r="B1284">
        <v>3</v>
      </c>
      <c r="C1284">
        <v>5</v>
      </c>
      <c r="D1284" t="s">
        <v>575</v>
      </c>
      <c r="E1284" t="s">
        <v>524</v>
      </c>
      <c r="F1284" t="s">
        <v>65</v>
      </c>
      <c r="G1284" t="s">
        <v>32</v>
      </c>
      <c r="H1284">
        <v>2</v>
      </c>
      <c r="I1284" t="s">
        <v>74</v>
      </c>
      <c r="J1284" t="s">
        <v>24</v>
      </c>
      <c r="K1284" t="s">
        <v>293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28</v>
      </c>
      <c r="R1284">
        <v>6</v>
      </c>
      <c r="S1284">
        <f>SUM(Table2[[#This Row],[TotalMiles]:[Revenue]])</f>
        <v>6919</v>
      </c>
      <c r="T1284" t="str">
        <f>IF(Table2[[#This Row],[Revenue]] &gt; 5000, "High Revenue", "")</f>
        <v/>
      </c>
      <c r="U1284" t="str">
        <f t="shared" si="20"/>
        <v>VIVAZIM</v>
      </c>
    </row>
    <row r="1285" spans="1:21">
      <c r="A1285">
        <v>11284</v>
      </c>
      <c r="B1285">
        <v>2</v>
      </c>
      <c r="C1285">
        <v>5</v>
      </c>
      <c r="D1285" t="s">
        <v>576</v>
      </c>
      <c r="E1285" t="s">
        <v>477</v>
      </c>
      <c r="F1285" t="s">
        <v>78</v>
      </c>
      <c r="G1285" t="s">
        <v>32</v>
      </c>
      <c r="H1285">
        <v>1</v>
      </c>
      <c r="I1285" t="s">
        <v>64</v>
      </c>
      <c r="J1285" t="s">
        <v>34</v>
      </c>
      <c r="K1285" t="s">
        <v>281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28</v>
      </c>
      <c r="R1285">
        <v>9</v>
      </c>
      <c r="S1285">
        <f>SUM(Table2[[#This Row],[TotalMiles]:[Revenue]])</f>
        <v>14831</v>
      </c>
      <c r="T1285" t="str">
        <f>IF(Table2[[#This Row],[Revenue]] &gt; 5000, "High Revenue", "")</f>
        <v>High Revenue</v>
      </c>
      <c r="U1285" t="str">
        <f t="shared" si="20"/>
        <v>CITYDEXON</v>
      </c>
    </row>
    <row r="1286" spans="1:21">
      <c r="A1286">
        <v>11285</v>
      </c>
      <c r="B1286">
        <v>3</v>
      </c>
      <c r="C1286">
        <v>4</v>
      </c>
      <c r="D1286" t="s">
        <v>578</v>
      </c>
      <c r="E1286" t="s">
        <v>139</v>
      </c>
      <c r="F1286" t="s">
        <v>51</v>
      </c>
      <c r="G1286" t="s">
        <v>34</v>
      </c>
      <c r="H1286">
        <v>4</v>
      </c>
      <c r="I1286" t="s">
        <v>46</v>
      </c>
      <c r="J1286" t="s">
        <v>47</v>
      </c>
      <c r="K1286" t="s">
        <v>281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28</v>
      </c>
      <c r="R1286">
        <v>5</v>
      </c>
      <c r="S1286">
        <f>SUM(Table2[[#This Row],[TotalMiles]:[Revenue]])</f>
        <v>14831</v>
      </c>
      <c r="T1286" t="str">
        <f>IF(Table2[[#This Row],[Revenue]] &gt; 5000, "High Revenue", "")</f>
        <v>High Revenue</v>
      </c>
      <c r="U1286" t="str">
        <f t="shared" si="20"/>
        <v>ITTAM</v>
      </c>
    </row>
    <row r="1287" spans="1:21">
      <c r="A1287">
        <v>11286</v>
      </c>
      <c r="B1287">
        <v>3</v>
      </c>
      <c r="C1287">
        <v>1</v>
      </c>
      <c r="D1287" t="s">
        <v>579</v>
      </c>
      <c r="E1287" t="s">
        <v>586</v>
      </c>
      <c r="F1287" t="s">
        <v>43</v>
      </c>
      <c r="G1287" t="s">
        <v>34</v>
      </c>
      <c r="H1287">
        <v>2</v>
      </c>
      <c r="I1287" t="s">
        <v>78</v>
      </c>
      <c r="J1287" t="s">
        <v>32</v>
      </c>
      <c r="K1287" t="s">
        <v>249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28</v>
      </c>
      <c r="R1287">
        <v>2</v>
      </c>
      <c r="S1287">
        <f>SUM(Table2[[#This Row],[TotalMiles]:[Revenue]])</f>
        <v>14195</v>
      </c>
      <c r="T1287" t="str">
        <f>IF(Table2[[#This Row],[Revenue]] &gt; 5000, "High Revenue", "")</f>
        <v>High Revenue</v>
      </c>
      <c r="U1287" t="str">
        <f t="shared" si="20"/>
        <v>SALTLAB</v>
      </c>
    </row>
    <row r="1288" spans="1:21">
      <c r="A1288">
        <v>11287</v>
      </c>
      <c r="B1288">
        <v>2</v>
      </c>
      <c r="C1288">
        <v>3</v>
      </c>
      <c r="D1288" t="s">
        <v>580</v>
      </c>
      <c r="E1288" t="s">
        <v>219</v>
      </c>
      <c r="F1288" t="s">
        <v>88</v>
      </c>
      <c r="G1288" t="s">
        <v>32</v>
      </c>
      <c r="H1288">
        <v>2</v>
      </c>
      <c r="I1288" t="s">
        <v>23</v>
      </c>
      <c r="J1288" t="s">
        <v>24</v>
      </c>
      <c r="K1288" t="s">
        <v>41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28</v>
      </c>
      <c r="R1288">
        <v>7</v>
      </c>
      <c r="S1288">
        <f>SUM(Table2[[#This Row],[TotalMiles]:[Revenue]])</f>
        <v>13212</v>
      </c>
      <c r="T1288" t="str">
        <f>IF(Table2[[#This Row],[Revenue]] &gt; 5000, "High Revenue", "")</f>
        <v>High Revenue</v>
      </c>
      <c r="U1288" t="str">
        <f t="shared" si="20"/>
        <v>CONEHOTICE</v>
      </c>
    </row>
    <row r="1289" spans="1:21">
      <c r="A1289">
        <v>11288</v>
      </c>
      <c r="B1289">
        <v>3</v>
      </c>
      <c r="C1289">
        <v>6</v>
      </c>
      <c r="D1289" t="s">
        <v>581</v>
      </c>
      <c r="E1289" t="s">
        <v>205</v>
      </c>
      <c r="F1289" t="s">
        <v>92</v>
      </c>
      <c r="G1289" t="s">
        <v>26</v>
      </c>
      <c r="H1289">
        <v>1</v>
      </c>
      <c r="I1289" t="s">
        <v>60</v>
      </c>
      <c r="J1289" t="s">
        <v>47</v>
      </c>
      <c r="K1289" t="s">
        <v>463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28</v>
      </c>
      <c r="R1289">
        <v>4</v>
      </c>
      <c r="S1289">
        <f>SUM(Table2[[#This Row],[TotalMiles]:[Revenue]])</f>
        <v>17452</v>
      </c>
      <c r="T1289" t="str">
        <f>IF(Table2[[#This Row],[Revenue]] &gt; 5000, "High Revenue", "")</f>
        <v>High Revenue</v>
      </c>
      <c r="U1289" t="str">
        <f t="shared" si="20"/>
        <v>ITCANTRANS</v>
      </c>
    </row>
    <row r="1290" spans="1:21">
      <c r="A1290">
        <v>11289</v>
      </c>
      <c r="B1290">
        <v>3</v>
      </c>
      <c r="C1290">
        <v>3</v>
      </c>
      <c r="D1290" t="s">
        <v>582</v>
      </c>
      <c r="E1290" t="s">
        <v>465</v>
      </c>
      <c r="F1290" t="s">
        <v>96</v>
      </c>
      <c r="G1290" t="s">
        <v>26</v>
      </c>
      <c r="H1290">
        <v>3</v>
      </c>
      <c r="I1290" t="s">
        <v>97</v>
      </c>
      <c r="J1290" t="s">
        <v>34</v>
      </c>
      <c r="K1290" t="s">
        <v>465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28</v>
      </c>
      <c r="R1290">
        <v>9</v>
      </c>
      <c r="S1290">
        <f>SUM(Table2[[#This Row],[TotalMiles]:[Revenue]])</f>
        <v>2720</v>
      </c>
      <c r="T1290" t="str">
        <f>IF(Table2[[#This Row],[Revenue]] &gt; 5000, "High Revenue", "")</f>
        <v/>
      </c>
      <c r="U1290" t="str">
        <f t="shared" si="20"/>
        <v>BLUE-TECH</v>
      </c>
    </row>
    <row r="1291" spans="1:21">
      <c r="A1291">
        <v>11290</v>
      </c>
      <c r="B1291">
        <v>2</v>
      </c>
      <c r="C1291">
        <v>2</v>
      </c>
      <c r="D1291" t="s">
        <v>583</v>
      </c>
      <c r="E1291" t="s">
        <v>144</v>
      </c>
      <c r="F1291" t="s">
        <v>25</v>
      </c>
      <c r="G1291" t="s">
        <v>26</v>
      </c>
      <c r="H1291">
        <v>5</v>
      </c>
      <c r="I1291" t="s">
        <v>55</v>
      </c>
      <c r="J1291" t="s">
        <v>24</v>
      </c>
      <c r="K1291" t="s">
        <v>425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71</v>
      </c>
      <c r="R1291">
        <v>10</v>
      </c>
      <c r="S1291">
        <f>SUM(Table2[[#This Row],[TotalMiles]:[Revenue]])</f>
        <v>12228</v>
      </c>
      <c r="T1291" t="str">
        <f>IF(Table2[[#This Row],[Revenue]] &gt; 5000, "High Revenue", "")</f>
        <v>High Revenue</v>
      </c>
      <c r="U1291" t="str">
        <f t="shared" si="20"/>
        <v>UNAHIGH</v>
      </c>
    </row>
    <row r="1292" spans="1:21">
      <c r="A1292">
        <v>11291</v>
      </c>
      <c r="B1292">
        <v>2</v>
      </c>
      <c r="C1292">
        <v>3</v>
      </c>
      <c r="D1292" t="s">
        <v>584</v>
      </c>
      <c r="E1292" t="s">
        <v>187</v>
      </c>
      <c r="F1292" t="s">
        <v>69</v>
      </c>
      <c r="G1292" t="s">
        <v>24</v>
      </c>
      <c r="H1292">
        <v>5</v>
      </c>
      <c r="I1292" t="s">
        <v>96</v>
      </c>
      <c r="J1292" t="s">
        <v>26</v>
      </c>
      <c r="K1292" t="s">
        <v>214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71</v>
      </c>
      <c r="R1292">
        <v>8</v>
      </c>
      <c r="S1292">
        <f>SUM(Table2[[#This Row],[TotalMiles]:[Revenue]])</f>
        <v>3169</v>
      </c>
      <c r="T1292" t="str">
        <f>IF(Table2[[#This Row],[Revenue]] &gt; 5000, "High Revenue", "")</f>
        <v/>
      </c>
      <c r="U1292" t="str">
        <f t="shared" si="20"/>
        <v>OPENZAP</v>
      </c>
    </row>
    <row r="1293" spans="1:21">
      <c r="A1293">
        <v>11292</v>
      </c>
      <c r="B1293">
        <v>3</v>
      </c>
      <c r="C1293">
        <v>6</v>
      </c>
      <c r="D1293" t="s">
        <v>585</v>
      </c>
      <c r="E1293" t="s">
        <v>125</v>
      </c>
      <c r="F1293" t="s">
        <v>107</v>
      </c>
      <c r="G1293" t="s">
        <v>24</v>
      </c>
      <c r="H1293">
        <v>10</v>
      </c>
      <c r="I1293" t="s">
        <v>108</v>
      </c>
      <c r="J1293" t="s">
        <v>109</v>
      </c>
      <c r="K1293" t="s">
        <v>421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71</v>
      </c>
      <c r="R1293">
        <v>5</v>
      </c>
      <c r="S1293">
        <f>SUM(Table2[[#This Row],[TotalMiles]:[Revenue]])</f>
        <v>15491</v>
      </c>
      <c r="T1293" t="str">
        <f>IF(Table2[[#This Row],[Revenue]] &gt; 5000, "High Revenue", "")</f>
        <v>High Revenue</v>
      </c>
      <c r="U1293" t="str">
        <f t="shared" si="20"/>
        <v>REDOZETAM</v>
      </c>
    </row>
    <row r="1294" spans="1:21">
      <c r="A1294">
        <v>11293</v>
      </c>
      <c r="B1294">
        <v>3</v>
      </c>
      <c r="C1294">
        <v>4</v>
      </c>
      <c r="D1294" t="s">
        <v>587</v>
      </c>
      <c r="E1294" t="s">
        <v>169</v>
      </c>
      <c r="F1294" t="s">
        <v>97</v>
      </c>
      <c r="G1294" t="s">
        <v>34</v>
      </c>
      <c r="H1294">
        <v>6</v>
      </c>
      <c r="I1294" t="s">
        <v>92</v>
      </c>
      <c r="J1294" t="s">
        <v>26</v>
      </c>
      <c r="K1294" t="s">
        <v>312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71</v>
      </c>
      <c r="R1294">
        <v>8</v>
      </c>
      <c r="S1294">
        <f>SUM(Table2[[#This Row],[TotalMiles]:[Revenue]])</f>
        <v>11911</v>
      </c>
      <c r="T1294" t="str">
        <f>IF(Table2[[#This Row],[Revenue]] &gt; 5000, "High Revenue", "")</f>
        <v>High Revenue</v>
      </c>
      <c r="U1294" t="str">
        <f t="shared" si="20"/>
        <v>CONERANRON</v>
      </c>
    </row>
    <row r="1295" spans="1:21">
      <c r="A1295">
        <v>11294</v>
      </c>
      <c r="B1295">
        <v>3</v>
      </c>
      <c r="C1295">
        <v>6</v>
      </c>
      <c r="D1295" t="s">
        <v>588</v>
      </c>
      <c r="E1295" t="s">
        <v>365</v>
      </c>
      <c r="F1295" t="s">
        <v>38</v>
      </c>
      <c r="G1295" t="s">
        <v>34</v>
      </c>
      <c r="H1295">
        <v>10</v>
      </c>
      <c r="I1295" t="s">
        <v>42</v>
      </c>
      <c r="J1295" t="s">
        <v>34</v>
      </c>
      <c r="K1295" t="s">
        <v>85</v>
      </c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71</v>
      </c>
      <c r="R1295">
        <v>2</v>
      </c>
      <c r="S1295">
        <f>SUM(Table2[[#This Row],[TotalMiles]:[Revenue]])</f>
        <v>12793</v>
      </c>
      <c r="T1295" t="str">
        <f>IF(Table2[[#This Row],[Revenue]] &gt; 5000, "High Revenue", "")</f>
        <v>High Revenue</v>
      </c>
      <c r="U1295" t="str">
        <f t="shared" si="20"/>
        <v>ZEN-HOLDINGS</v>
      </c>
    </row>
    <row r="1296" spans="1:21">
      <c r="A1296">
        <v>11295</v>
      </c>
      <c r="B1296">
        <v>2</v>
      </c>
      <c r="C1296">
        <v>5</v>
      </c>
      <c r="D1296" t="s">
        <v>589</v>
      </c>
      <c r="E1296" t="s">
        <v>442</v>
      </c>
      <c r="F1296" t="s">
        <v>74</v>
      </c>
      <c r="G1296" t="s">
        <v>24</v>
      </c>
      <c r="H1296">
        <v>2</v>
      </c>
      <c r="I1296" t="s">
        <v>107</v>
      </c>
      <c r="J1296" t="s">
        <v>24</v>
      </c>
      <c r="K1296" t="s">
        <v>301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89</v>
      </c>
      <c r="R1296">
        <v>6</v>
      </c>
      <c r="S1296">
        <f>SUM(Table2[[#This Row],[TotalMiles]:[Revenue]])</f>
        <v>6600</v>
      </c>
      <c r="T1296" t="str">
        <f>IF(Table2[[#This Row],[Revenue]] &gt; 5000, "High Revenue", "")</f>
        <v/>
      </c>
      <c r="U1296" t="str">
        <f t="shared" si="20"/>
        <v>WAREBAM</v>
      </c>
    </row>
    <row r="1297" spans="1:21">
      <c r="A1297">
        <v>11296</v>
      </c>
      <c r="B1297">
        <v>2</v>
      </c>
      <c r="C1297">
        <v>2</v>
      </c>
      <c r="D1297" t="s">
        <v>591</v>
      </c>
      <c r="E1297" t="s">
        <v>200</v>
      </c>
      <c r="F1297" t="s">
        <v>108</v>
      </c>
      <c r="G1297" t="s">
        <v>109</v>
      </c>
      <c r="H1297">
        <v>2</v>
      </c>
      <c r="I1297" t="s">
        <v>88</v>
      </c>
      <c r="J1297" t="s">
        <v>32</v>
      </c>
      <c r="K1297" t="s">
        <v>230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28</v>
      </c>
      <c r="R1297">
        <v>3</v>
      </c>
      <c r="S1297">
        <f>SUM(Table2[[#This Row],[TotalMiles]:[Revenue]])</f>
        <v>3467</v>
      </c>
      <c r="T1297" t="str">
        <f>IF(Table2[[#This Row],[Revenue]] &gt; 5000, "High Revenue", "")</f>
        <v/>
      </c>
      <c r="U1297" t="str">
        <f t="shared" si="20"/>
        <v>ZATHLANE</v>
      </c>
    </row>
    <row r="1298" spans="1:21">
      <c r="A1298">
        <v>11297</v>
      </c>
      <c r="B1298">
        <v>2</v>
      </c>
      <c r="C1298">
        <v>1</v>
      </c>
      <c r="D1298" t="s">
        <v>592</v>
      </c>
      <c r="E1298" t="s">
        <v>215</v>
      </c>
      <c r="F1298" t="s">
        <v>23</v>
      </c>
      <c r="G1298" t="s">
        <v>24</v>
      </c>
      <c r="H1298">
        <v>2</v>
      </c>
      <c r="I1298" t="s">
        <v>25</v>
      </c>
      <c r="J1298" t="s">
        <v>26</v>
      </c>
      <c r="K1298" t="s">
        <v>217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28</v>
      </c>
      <c r="R1298">
        <v>6</v>
      </c>
      <c r="S1298">
        <f>SUM(Table2[[#This Row],[TotalMiles]:[Revenue]])</f>
        <v>18365</v>
      </c>
      <c r="T1298" t="str">
        <f>IF(Table2[[#This Row],[Revenue]] &gt; 5000, "High Revenue", "")</f>
        <v>High Revenue</v>
      </c>
      <c r="U1298" t="str">
        <f t="shared" si="20"/>
        <v>HAYHOLDING</v>
      </c>
    </row>
    <row r="1299" spans="1:21">
      <c r="A1299">
        <v>11298</v>
      </c>
      <c r="B1299">
        <v>2</v>
      </c>
      <c r="C1299">
        <v>2</v>
      </c>
      <c r="D1299" t="s">
        <v>593</v>
      </c>
      <c r="E1299" t="s">
        <v>219</v>
      </c>
      <c r="F1299" t="s">
        <v>31</v>
      </c>
      <c r="G1299" t="s">
        <v>32</v>
      </c>
      <c r="H1299">
        <v>3</v>
      </c>
      <c r="I1299" t="s">
        <v>33</v>
      </c>
      <c r="J1299" t="s">
        <v>34</v>
      </c>
      <c r="K1299" t="s">
        <v>106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28</v>
      </c>
      <c r="R1299">
        <v>3</v>
      </c>
      <c r="S1299">
        <f>SUM(Table2[[#This Row],[TotalMiles]:[Revenue]])</f>
        <v>4804</v>
      </c>
      <c r="T1299" t="str">
        <f>IF(Table2[[#This Row],[Revenue]] &gt; 5000, "High Revenue", "")</f>
        <v/>
      </c>
      <c r="U1299" t="str">
        <f t="shared" si="20"/>
        <v>FINLUX</v>
      </c>
    </row>
    <row r="1300" spans="1:21">
      <c r="A1300">
        <v>11299</v>
      </c>
      <c r="B1300">
        <v>3</v>
      </c>
      <c r="C1300">
        <v>1</v>
      </c>
      <c r="D1300" t="s">
        <v>594</v>
      </c>
      <c r="E1300" t="s">
        <v>249</v>
      </c>
      <c r="F1300" t="s">
        <v>33</v>
      </c>
      <c r="G1300" t="s">
        <v>34</v>
      </c>
      <c r="H1300">
        <v>8</v>
      </c>
      <c r="I1300" t="s">
        <v>38</v>
      </c>
      <c r="J1300" t="s">
        <v>34</v>
      </c>
      <c r="K1300" t="s">
        <v>239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71</v>
      </c>
      <c r="R1300">
        <v>5</v>
      </c>
      <c r="S1300">
        <f>SUM(Table2[[#This Row],[TotalMiles]:[Revenue]])</f>
        <v>6550</v>
      </c>
      <c r="T1300" t="str">
        <f>IF(Table2[[#This Row],[Revenue]] &gt; 5000, "High Revenue", "")</f>
        <v>High Revenue</v>
      </c>
      <c r="U1300" t="str">
        <f t="shared" si="20"/>
        <v>ZAMLANE</v>
      </c>
    </row>
    <row r="1301" spans="1:21">
      <c r="A1301">
        <v>11300</v>
      </c>
      <c r="B1301">
        <v>2</v>
      </c>
      <c r="C1301">
        <v>6</v>
      </c>
      <c r="D1301" t="s">
        <v>595</v>
      </c>
      <c r="E1301" t="s">
        <v>234</v>
      </c>
      <c r="F1301" t="s">
        <v>42</v>
      </c>
      <c r="G1301" t="s">
        <v>34</v>
      </c>
      <c r="H1301">
        <v>8</v>
      </c>
      <c r="I1301" t="s">
        <v>43</v>
      </c>
      <c r="J1301" t="s">
        <v>34</v>
      </c>
      <c r="K1301" t="s">
        <v>370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71</v>
      </c>
      <c r="R1301">
        <v>6</v>
      </c>
      <c r="S1301">
        <f>SUM(Table2[[#This Row],[TotalMiles]:[Revenue]])</f>
        <v>17511</v>
      </c>
      <c r="T1301" t="str">
        <f>IF(Table2[[#This Row],[Revenue]] &gt; 5000, "High Revenue", "")</f>
        <v>High Revenue</v>
      </c>
      <c r="U1301" t="str">
        <f t="shared" si="20"/>
        <v>VIACANE</v>
      </c>
    </row>
    <row r="1302" spans="1:21">
      <c r="A1302">
        <v>11301</v>
      </c>
      <c r="B1302">
        <v>2</v>
      </c>
      <c r="C1302">
        <v>4</v>
      </c>
      <c r="D1302" t="s">
        <v>596</v>
      </c>
      <c r="E1302" t="s">
        <v>615</v>
      </c>
      <c r="F1302" t="s">
        <v>46</v>
      </c>
      <c r="G1302" t="s">
        <v>47</v>
      </c>
      <c r="H1302">
        <v>2</v>
      </c>
      <c r="I1302" t="s">
        <v>48</v>
      </c>
      <c r="J1302" t="s">
        <v>34</v>
      </c>
      <c r="K1302" t="s">
        <v>307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28</v>
      </c>
      <c r="R1302">
        <v>8</v>
      </c>
      <c r="S1302">
        <f>SUM(Table2[[#This Row],[TotalMiles]:[Revenue]])</f>
        <v>4616</v>
      </c>
      <c r="T1302" t="str">
        <f>IF(Table2[[#This Row],[Revenue]] &gt; 5000, "High Revenue", "")</f>
        <v/>
      </c>
      <c r="U1302" t="str">
        <f t="shared" si="20"/>
        <v>GOGOKEYING</v>
      </c>
    </row>
    <row r="1303" spans="1:21">
      <c r="A1303">
        <v>11302</v>
      </c>
      <c r="B1303">
        <v>2</v>
      </c>
      <c r="C1303">
        <v>2</v>
      </c>
      <c r="D1303" t="s">
        <v>597</v>
      </c>
      <c r="E1303" t="s">
        <v>79</v>
      </c>
      <c r="F1303" t="s">
        <v>48</v>
      </c>
      <c r="G1303" t="s">
        <v>34</v>
      </c>
      <c r="H1303">
        <v>3</v>
      </c>
      <c r="I1303" t="s">
        <v>51</v>
      </c>
      <c r="J1303" t="s">
        <v>34</v>
      </c>
      <c r="K1303" t="s">
        <v>241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28</v>
      </c>
      <c r="R1303">
        <v>10</v>
      </c>
      <c r="S1303">
        <f>SUM(Table2[[#This Row],[TotalMiles]:[Revenue]])</f>
        <v>2098</v>
      </c>
      <c r="T1303" t="str">
        <f>IF(Table2[[#This Row],[Revenue]] &gt; 5000, "High Revenue", "")</f>
        <v/>
      </c>
      <c r="U1303" t="str">
        <f t="shared" si="20"/>
        <v>TINRON</v>
      </c>
    </row>
    <row r="1304" spans="1:21">
      <c r="A1304">
        <v>11303</v>
      </c>
      <c r="B1304">
        <v>2</v>
      </c>
      <c r="C1304">
        <v>4</v>
      </c>
      <c r="D1304" t="s">
        <v>598</v>
      </c>
      <c r="E1304" t="s">
        <v>556</v>
      </c>
      <c r="F1304" t="s">
        <v>55</v>
      </c>
      <c r="G1304" t="s">
        <v>24</v>
      </c>
      <c r="H1304">
        <v>1</v>
      </c>
      <c r="I1304" t="s">
        <v>56</v>
      </c>
      <c r="J1304" t="s">
        <v>47</v>
      </c>
      <c r="K1304" t="s">
        <v>159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28</v>
      </c>
      <c r="R1304">
        <v>3</v>
      </c>
      <c r="S1304">
        <f>SUM(Table2[[#This Row],[TotalMiles]:[Revenue]])</f>
        <v>9905</v>
      </c>
      <c r="T1304" t="str">
        <f>IF(Table2[[#This Row],[Revenue]] &gt; 5000, "High Revenue", "")</f>
        <v/>
      </c>
      <c r="U1304" t="str">
        <f t="shared" si="20"/>
        <v>CANACE</v>
      </c>
    </row>
    <row r="1305" spans="1:21">
      <c r="A1305">
        <v>11304</v>
      </c>
      <c r="B1305">
        <v>2</v>
      </c>
      <c r="C1305">
        <v>2</v>
      </c>
      <c r="D1305" t="s">
        <v>599</v>
      </c>
      <c r="E1305" t="s">
        <v>512</v>
      </c>
      <c r="F1305" t="s">
        <v>60</v>
      </c>
      <c r="G1305" t="s">
        <v>47</v>
      </c>
      <c r="H1305">
        <v>1</v>
      </c>
      <c r="I1305" t="s">
        <v>31</v>
      </c>
      <c r="J1305" t="s">
        <v>32</v>
      </c>
      <c r="K1305" t="s">
        <v>376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28</v>
      </c>
      <c r="R1305">
        <v>6</v>
      </c>
      <c r="S1305">
        <f>SUM(Table2[[#This Row],[TotalMiles]:[Revenue]])</f>
        <v>6181</v>
      </c>
      <c r="T1305" t="str">
        <f>IF(Table2[[#This Row],[Revenue]] &gt; 5000, "High Revenue", "")</f>
        <v/>
      </c>
      <c r="U1305" t="str">
        <f t="shared" si="20"/>
        <v>DONWARE</v>
      </c>
    </row>
    <row r="1306" spans="1:21">
      <c r="A1306">
        <v>11305</v>
      </c>
      <c r="B1306">
        <v>3</v>
      </c>
      <c r="C1306">
        <v>5</v>
      </c>
      <c r="D1306" t="s">
        <v>601</v>
      </c>
      <c r="E1306" t="s">
        <v>347</v>
      </c>
      <c r="F1306" t="s">
        <v>64</v>
      </c>
      <c r="G1306" t="s">
        <v>34</v>
      </c>
      <c r="H1306">
        <v>1</v>
      </c>
      <c r="I1306" t="s">
        <v>65</v>
      </c>
      <c r="J1306" t="s">
        <v>32</v>
      </c>
      <c r="K1306" t="s">
        <v>285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28</v>
      </c>
      <c r="R1306">
        <v>9</v>
      </c>
      <c r="S1306">
        <f>SUM(Table2[[#This Row],[TotalMiles]:[Revenue]])</f>
        <v>1441</v>
      </c>
      <c r="T1306" t="str">
        <f>IF(Table2[[#This Row],[Revenue]] &gt; 5000, "High Revenue", "")</f>
        <v/>
      </c>
      <c r="U1306" t="str">
        <f t="shared" si="20"/>
        <v>LINETONE</v>
      </c>
    </row>
    <row r="1307" spans="1:21">
      <c r="A1307">
        <v>11306</v>
      </c>
      <c r="B1307">
        <v>3</v>
      </c>
      <c r="C1307">
        <v>1</v>
      </c>
      <c r="D1307" t="s">
        <v>602</v>
      </c>
      <c r="E1307" t="s">
        <v>135</v>
      </c>
      <c r="F1307" t="s">
        <v>56</v>
      </c>
      <c r="G1307" t="s">
        <v>47</v>
      </c>
      <c r="H1307">
        <v>3</v>
      </c>
      <c r="I1307" t="s">
        <v>69</v>
      </c>
      <c r="J1307" t="s">
        <v>24</v>
      </c>
      <c r="K1307" t="s">
        <v>77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28</v>
      </c>
      <c r="R1307">
        <v>6</v>
      </c>
      <c r="S1307">
        <f>SUM(Table2[[#This Row],[TotalMiles]:[Revenue]])</f>
        <v>7704</v>
      </c>
      <c r="T1307" t="str">
        <f>IF(Table2[[#This Row],[Revenue]] &gt; 5000, "High Revenue", "")</f>
        <v>High Revenue</v>
      </c>
      <c r="U1307" t="str">
        <f t="shared" si="20"/>
        <v>TANTECHI</v>
      </c>
    </row>
    <row r="1308" spans="1:21">
      <c r="A1308">
        <v>11307</v>
      </c>
      <c r="B1308">
        <v>3</v>
      </c>
      <c r="C1308">
        <v>4</v>
      </c>
      <c r="D1308" t="s">
        <v>603</v>
      </c>
      <c r="E1308" t="s">
        <v>112</v>
      </c>
      <c r="F1308" t="s">
        <v>65</v>
      </c>
      <c r="G1308" t="s">
        <v>32</v>
      </c>
      <c r="H1308">
        <v>3</v>
      </c>
      <c r="I1308" t="s">
        <v>74</v>
      </c>
      <c r="J1308" t="s">
        <v>24</v>
      </c>
      <c r="K1308" t="s">
        <v>512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28</v>
      </c>
      <c r="R1308">
        <v>7</v>
      </c>
      <c r="S1308">
        <f>SUM(Table2[[#This Row],[TotalMiles]:[Revenue]])</f>
        <v>9035</v>
      </c>
      <c r="T1308" t="str">
        <f>IF(Table2[[#This Row],[Revenue]] &gt; 5000, "High Revenue", "")</f>
        <v/>
      </c>
      <c r="U1308" t="str">
        <f t="shared" si="20"/>
        <v>GOLDENTECHI</v>
      </c>
    </row>
    <row r="1309" spans="1:21">
      <c r="A1309">
        <v>11308</v>
      </c>
      <c r="B1309">
        <v>3</v>
      </c>
      <c r="C1309">
        <v>2</v>
      </c>
      <c r="D1309" t="s">
        <v>604</v>
      </c>
      <c r="E1309" t="s">
        <v>221</v>
      </c>
      <c r="F1309" t="s">
        <v>78</v>
      </c>
      <c r="G1309" t="s">
        <v>32</v>
      </c>
      <c r="H1309">
        <v>2</v>
      </c>
      <c r="I1309" t="s">
        <v>64</v>
      </c>
      <c r="J1309" t="s">
        <v>34</v>
      </c>
      <c r="K1309" t="s">
        <v>264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28</v>
      </c>
      <c r="R1309">
        <v>5</v>
      </c>
      <c r="S1309">
        <f>SUM(Table2[[#This Row],[TotalMiles]:[Revenue]])</f>
        <v>3203</v>
      </c>
      <c r="T1309" t="str">
        <f>IF(Table2[[#This Row],[Revenue]] &gt; 5000, "High Revenue", "")</f>
        <v/>
      </c>
      <c r="U1309" t="str">
        <f t="shared" si="20"/>
        <v>ISELECTRICS</v>
      </c>
    </row>
    <row r="1310" spans="1:21">
      <c r="A1310">
        <v>11309</v>
      </c>
      <c r="B1310">
        <v>3</v>
      </c>
      <c r="C1310">
        <v>4</v>
      </c>
      <c r="D1310" t="s">
        <v>605</v>
      </c>
      <c r="E1310" t="s">
        <v>408</v>
      </c>
      <c r="F1310" t="s">
        <v>51</v>
      </c>
      <c r="G1310" t="s">
        <v>34</v>
      </c>
      <c r="H1310">
        <v>2</v>
      </c>
      <c r="I1310" t="s">
        <v>46</v>
      </c>
      <c r="J1310" t="s">
        <v>47</v>
      </c>
      <c r="K1310" t="s">
        <v>538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28</v>
      </c>
      <c r="R1310">
        <v>3</v>
      </c>
      <c r="S1310">
        <f>SUM(Table2[[#This Row],[TotalMiles]:[Revenue]])</f>
        <v>7448</v>
      </c>
      <c r="T1310" t="str">
        <f>IF(Table2[[#This Row],[Revenue]] &gt; 5000, "High Revenue", "")</f>
        <v/>
      </c>
      <c r="U1310" t="str">
        <f t="shared" si="20"/>
        <v>KINICE</v>
      </c>
    </row>
    <row r="1311" spans="1:21">
      <c r="A1311">
        <v>11310</v>
      </c>
      <c r="B1311">
        <v>3</v>
      </c>
      <c r="C1311">
        <v>5</v>
      </c>
      <c r="D1311" t="s">
        <v>606</v>
      </c>
      <c r="E1311" t="s">
        <v>625</v>
      </c>
      <c r="F1311" t="s">
        <v>43</v>
      </c>
      <c r="G1311" t="s">
        <v>34</v>
      </c>
      <c r="H1311">
        <v>6</v>
      </c>
      <c r="I1311" t="s">
        <v>78</v>
      </c>
      <c r="J1311" t="s">
        <v>32</v>
      </c>
      <c r="K1311" t="s">
        <v>183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71</v>
      </c>
      <c r="R1311">
        <v>10</v>
      </c>
      <c r="S1311">
        <f>SUM(Table2[[#This Row],[TotalMiles]:[Revenue]])</f>
        <v>17774</v>
      </c>
      <c r="T1311" t="str">
        <f>IF(Table2[[#This Row],[Revenue]] &gt; 5000, "High Revenue", "")</f>
        <v>High Revenue</v>
      </c>
      <c r="U1311" t="str">
        <f t="shared" si="20"/>
        <v>BAMGEOHIGH</v>
      </c>
    </row>
    <row r="1312" spans="1:21">
      <c r="A1312">
        <v>11311</v>
      </c>
      <c r="B1312">
        <v>3</v>
      </c>
      <c r="C1312">
        <v>3</v>
      </c>
      <c r="D1312" t="s">
        <v>607</v>
      </c>
      <c r="E1312" t="s">
        <v>50</v>
      </c>
      <c r="F1312" t="s">
        <v>88</v>
      </c>
      <c r="G1312" t="s">
        <v>32</v>
      </c>
      <c r="H1312">
        <v>7</v>
      </c>
      <c r="I1312" t="s">
        <v>23</v>
      </c>
      <c r="J1312" t="s">
        <v>24</v>
      </c>
      <c r="K1312" t="s">
        <v>199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71</v>
      </c>
      <c r="R1312">
        <v>4</v>
      </c>
      <c r="S1312">
        <f>SUM(Table2[[#This Row],[TotalMiles]:[Revenue]])</f>
        <v>13359</v>
      </c>
      <c r="T1312" t="str">
        <f>IF(Table2[[#This Row],[Revenue]] &gt; 5000, "High Revenue", "")</f>
        <v>High Revenue</v>
      </c>
      <c r="U1312" t="str">
        <f t="shared" si="20"/>
        <v>FUNFINTECH</v>
      </c>
    </row>
    <row r="1313" spans="1:21">
      <c r="A1313">
        <v>11312</v>
      </c>
      <c r="B1313">
        <v>2</v>
      </c>
      <c r="C1313">
        <v>4</v>
      </c>
      <c r="D1313" t="s">
        <v>608</v>
      </c>
      <c r="E1313" t="s">
        <v>353</v>
      </c>
      <c r="F1313" t="s">
        <v>92</v>
      </c>
      <c r="G1313" t="s">
        <v>26</v>
      </c>
      <c r="H1313">
        <v>10</v>
      </c>
      <c r="I1313" t="s">
        <v>60</v>
      </c>
      <c r="J1313" t="s">
        <v>47</v>
      </c>
      <c r="K1313" t="s">
        <v>619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71</v>
      </c>
      <c r="R1313">
        <v>7</v>
      </c>
      <c r="S1313">
        <f>SUM(Table2[[#This Row],[TotalMiles]:[Revenue]])</f>
        <v>7031</v>
      </c>
      <c r="T1313" t="str">
        <f>IF(Table2[[#This Row],[Revenue]] &gt; 5000, "High Revenue", "")</f>
        <v/>
      </c>
      <c r="U1313" t="str">
        <f t="shared" si="20"/>
        <v>LATCORE</v>
      </c>
    </row>
    <row r="1314" spans="1:21">
      <c r="A1314">
        <v>11313</v>
      </c>
      <c r="B1314">
        <v>3</v>
      </c>
      <c r="C1314">
        <v>6</v>
      </c>
      <c r="D1314" t="s">
        <v>21</v>
      </c>
      <c r="E1314" t="s">
        <v>318</v>
      </c>
      <c r="F1314" t="s">
        <v>96</v>
      </c>
      <c r="G1314" t="s">
        <v>26</v>
      </c>
      <c r="H1314">
        <v>10</v>
      </c>
      <c r="I1314" t="s">
        <v>97</v>
      </c>
      <c r="J1314" t="s">
        <v>34</v>
      </c>
      <c r="K1314" t="s">
        <v>616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71</v>
      </c>
      <c r="R1314">
        <v>3</v>
      </c>
      <c r="S1314">
        <f>SUM(Table2[[#This Row],[TotalMiles]:[Revenue]])</f>
        <v>9090</v>
      </c>
      <c r="T1314" t="str">
        <f>IF(Table2[[#This Row],[Revenue]] &gt; 5000, "High Revenue", "")</f>
        <v/>
      </c>
      <c r="U1314" t="str">
        <f t="shared" si="20"/>
        <v>REDDOIT</v>
      </c>
    </row>
    <row r="1315" spans="1:21">
      <c r="A1315">
        <v>11314</v>
      </c>
      <c r="B1315">
        <v>3</v>
      </c>
      <c r="C1315">
        <v>1</v>
      </c>
      <c r="D1315" t="s">
        <v>29</v>
      </c>
      <c r="E1315" t="s">
        <v>161</v>
      </c>
      <c r="F1315" t="s">
        <v>25</v>
      </c>
      <c r="G1315" t="s">
        <v>26</v>
      </c>
      <c r="H1315">
        <v>6</v>
      </c>
      <c r="I1315" t="s">
        <v>55</v>
      </c>
      <c r="J1315" t="s">
        <v>24</v>
      </c>
      <c r="K1315" t="s">
        <v>85</v>
      </c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71</v>
      </c>
      <c r="R1315">
        <v>7</v>
      </c>
      <c r="S1315">
        <f>SUM(Table2[[#This Row],[TotalMiles]:[Revenue]])</f>
        <v>18255</v>
      </c>
      <c r="T1315" t="str">
        <f>IF(Table2[[#This Row],[Revenue]] &gt; 5000, "High Revenue", "")</f>
        <v>High Revenue</v>
      </c>
      <c r="U1315" t="str">
        <f t="shared" si="20"/>
        <v>PLUSTAX</v>
      </c>
    </row>
    <row r="1316" spans="1:21">
      <c r="A1316">
        <v>11315</v>
      </c>
      <c r="B1316">
        <v>3</v>
      </c>
      <c r="C1316">
        <v>1</v>
      </c>
      <c r="D1316" t="s">
        <v>36</v>
      </c>
      <c r="E1316" t="s">
        <v>93</v>
      </c>
      <c r="F1316" t="s">
        <v>69</v>
      </c>
      <c r="G1316" t="s">
        <v>24</v>
      </c>
      <c r="H1316">
        <v>2</v>
      </c>
      <c r="I1316" t="s">
        <v>96</v>
      </c>
      <c r="J1316" t="s">
        <v>26</v>
      </c>
      <c r="K1316" t="s">
        <v>463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89</v>
      </c>
      <c r="R1316">
        <v>10</v>
      </c>
      <c r="S1316">
        <f>SUM(Table2[[#This Row],[TotalMiles]:[Revenue]])</f>
        <v>12918</v>
      </c>
      <c r="T1316" t="str">
        <f>IF(Table2[[#This Row],[Revenue]] &gt; 5000, "High Revenue", "")</f>
        <v>High Revenue</v>
      </c>
      <c r="U1316" t="str">
        <f t="shared" si="20"/>
        <v>BAMITY</v>
      </c>
    </row>
    <row r="1317" spans="1:21">
      <c r="A1317">
        <v>11316</v>
      </c>
      <c r="B1317">
        <v>2</v>
      </c>
      <c r="C1317">
        <v>4</v>
      </c>
      <c r="D1317" t="s">
        <v>40</v>
      </c>
      <c r="E1317" t="s">
        <v>93</v>
      </c>
      <c r="F1317" t="s">
        <v>107</v>
      </c>
      <c r="G1317" t="s">
        <v>24</v>
      </c>
      <c r="H1317">
        <v>2</v>
      </c>
      <c r="I1317" t="s">
        <v>108</v>
      </c>
      <c r="J1317" t="s">
        <v>109</v>
      </c>
      <c r="K1317" t="s">
        <v>463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28</v>
      </c>
      <c r="R1317">
        <v>3</v>
      </c>
      <c r="S1317">
        <f>SUM(Table2[[#This Row],[TotalMiles]:[Revenue]])</f>
        <v>16588</v>
      </c>
      <c r="T1317" t="str">
        <f>IF(Table2[[#This Row],[Revenue]] &gt; 5000, "High Revenue", "")</f>
        <v>High Revenue</v>
      </c>
      <c r="U1317" t="str">
        <f t="shared" si="20"/>
        <v>QUOTELANE</v>
      </c>
    </row>
    <row r="1318" spans="1:21">
      <c r="A1318">
        <v>11317</v>
      </c>
      <c r="B1318">
        <v>3</v>
      </c>
      <c r="C1318">
        <v>6</v>
      </c>
      <c r="D1318" t="s">
        <v>44</v>
      </c>
      <c r="E1318" t="s">
        <v>614</v>
      </c>
      <c r="F1318" t="s">
        <v>97</v>
      </c>
      <c r="G1318" t="s">
        <v>34</v>
      </c>
      <c r="H1318">
        <v>3</v>
      </c>
      <c r="I1318" t="s">
        <v>92</v>
      </c>
      <c r="J1318" t="s">
        <v>26</v>
      </c>
      <c r="K1318" t="s">
        <v>382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28</v>
      </c>
      <c r="R1318">
        <v>5</v>
      </c>
      <c r="S1318">
        <f>SUM(Table2[[#This Row],[TotalMiles]:[Revenue]])</f>
        <v>11054</v>
      </c>
      <c r="T1318" t="str">
        <f>IF(Table2[[#This Row],[Revenue]] &gt; 5000, "High Revenue", "")</f>
        <v>High Revenue</v>
      </c>
      <c r="U1318" t="str">
        <f t="shared" si="20"/>
        <v>VIATOM</v>
      </c>
    </row>
    <row r="1319" spans="1:21">
      <c r="A1319">
        <v>11318</v>
      </c>
      <c r="B1319">
        <v>3</v>
      </c>
      <c r="C1319">
        <v>5</v>
      </c>
      <c r="D1319" t="s">
        <v>49</v>
      </c>
      <c r="E1319" t="s">
        <v>183</v>
      </c>
      <c r="F1319" t="s">
        <v>38</v>
      </c>
      <c r="G1319" t="s">
        <v>34</v>
      </c>
      <c r="H1319">
        <v>2</v>
      </c>
      <c r="I1319" t="s">
        <v>42</v>
      </c>
      <c r="J1319" t="s">
        <v>34</v>
      </c>
      <c r="K1319" t="s">
        <v>556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28</v>
      </c>
      <c r="R1319">
        <v>3</v>
      </c>
      <c r="S1319">
        <f>SUM(Table2[[#This Row],[TotalMiles]:[Revenue]])</f>
        <v>10596</v>
      </c>
      <c r="T1319" t="str">
        <f>IF(Table2[[#This Row],[Revenue]] &gt; 5000, "High Revenue", "")</f>
        <v/>
      </c>
      <c r="U1319" t="str">
        <f t="shared" si="20"/>
        <v>SILVERFASE</v>
      </c>
    </row>
    <row r="1320" spans="1:21">
      <c r="A1320">
        <v>11319</v>
      </c>
      <c r="B1320">
        <v>3</v>
      </c>
      <c r="C1320">
        <v>6</v>
      </c>
      <c r="D1320" t="s">
        <v>53</v>
      </c>
      <c r="E1320" t="s">
        <v>104</v>
      </c>
      <c r="F1320" t="s">
        <v>74</v>
      </c>
      <c r="G1320" t="s">
        <v>24</v>
      </c>
      <c r="H1320">
        <v>10</v>
      </c>
      <c r="I1320" t="s">
        <v>107</v>
      </c>
      <c r="J1320" t="s">
        <v>24</v>
      </c>
      <c r="K1320" t="s">
        <v>289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71</v>
      </c>
      <c r="R1320">
        <v>2</v>
      </c>
      <c r="S1320">
        <f>SUM(Table2[[#This Row],[TotalMiles]:[Revenue]])</f>
        <v>15770</v>
      </c>
      <c r="T1320" t="str">
        <f>IF(Table2[[#This Row],[Revenue]] &gt; 5000, "High Revenue", "")</f>
        <v>High Revenue</v>
      </c>
      <c r="U1320" t="str">
        <f t="shared" si="20"/>
        <v>O-JOB</v>
      </c>
    </row>
    <row r="1321" spans="1:21">
      <c r="A1321">
        <v>11320</v>
      </c>
      <c r="B1321">
        <v>3</v>
      </c>
      <c r="C1321">
        <v>2</v>
      </c>
      <c r="D1321" t="s">
        <v>58</v>
      </c>
      <c r="E1321" t="s">
        <v>450</v>
      </c>
      <c r="F1321" t="s">
        <v>108</v>
      </c>
      <c r="G1321" t="s">
        <v>109</v>
      </c>
      <c r="H1321">
        <v>8</v>
      </c>
      <c r="I1321" t="s">
        <v>88</v>
      </c>
      <c r="J1321" t="s">
        <v>32</v>
      </c>
      <c r="K1321" t="s">
        <v>155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71</v>
      </c>
      <c r="R1321">
        <v>4</v>
      </c>
      <c r="S1321">
        <f>SUM(Table2[[#This Row],[TotalMiles]:[Revenue]])</f>
        <v>17608</v>
      </c>
      <c r="T1321" t="str">
        <f>IF(Table2[[#This Row],[Revenue]] &gt; 5000, "High Revenue", "")</f>
        <v>High Revenue</v>
      </c>
      <c r="U1321" t="str">
        <f t="shared" si="20"/>
        <v>HOWTAXON</v>
      </c>
    </row>
    <row r="1322" spans="1:21">
      <c r="A1322">
        <v>11321</v>
      </c>
      <c r="B1322">
        <v>2</v>
      </c>
      <c r="C1322">
        <v>1</v>
      </c>
      <c r="D1322" t="s">
        <v>62</v>
      </c>
      <c r="E1322" t="s">
        <v>121</v>
      </c>
      <c r="F1322" t="s">
        <v>23</v>
      </c>
      <c r="G1322" t="s">
        <v>24</v>
      </c>
      <c r="H1322">
        <v>3</v>
      </c>
      <c r="I1322" t="s">
        <v>25</v>
      </c>
      <c r="J1322" t="s">
        <v>26</v>
      </c>
      <c r="K1322" t="s">
        <v>219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28</v>
      </c>
      <c r="R1322">
        <v>7</v>
      </c>
      <c r="S1322">
        <f>SUM(Table2[[#This Row],[TotalMiles]:[Revenue]])</f>
        <v>6664</v>
      </c>
      <c r="T1322" t="str">
        <f>IF(Table2[[#This Row],[Revenue]] &gt; 5000, "High Revenue", "")</f>
        <v>High Revenue</v>
      </c>
      <c r="U1322" t="str">
        <f t="shared" si="20"/>
        <v>XX-WAY</v>
      </c>
    </row>
    <row r="1323" spans="1:21">
      <c r="A1323">
        <v>11322</v>
      </c>
      <c r="B1323">
        <v>2</v>
      </c>
      <c r="C1323">
        <v>3</v>
      </c>
      <c r="D1323" t="s">
        <v>67</v>
      </c>
      <c r="E1323" t="s">
        <v>87</v>
      </c>
      <c r="F1323" t="s">
        <v>31</v>
      </c>
      <c r="G1323" t="s">
        <v>32</v>
      </c>
      <c r="H1323">
        <v>2</v>
      </c>
      <c r="I1323" t="s">
        <v>33</v>
      </c>
      <c r="J1323" t="s">
        <v>34</v>
      </c>
      <c r="K1323" t="s">
        <v>30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28</v>
      </c>
      <c r="R1323">
        <v>4</v>
      </c>
      <c r="S1323">
        <f>SUM(Table2[[#This Row],[TotalMiles]:[Revenue]])</f>
        <v>18648</v>
      </c>
      <c r="T1323" t="str">
        <f>IF(Table2[[#This Row],[Revenue]] &gt; 5000, "High Revenue", "")</f>
        <v>High Revenue</v>
      </c>
      <c r="U1323" t="str">
        <f t="shared" si="20"/>
        <v>SAN-PLEX</v>
      </c>
    </row>
    <row r="1324" spans="1:21">
      <c r="A1324">
        <v>11323</v>
      </c>
      <c r="B1324">
        <v>3</v>
      </c>
      <c r="C1324">
        <v>3</v>
      </c>
      <c r="D1324" t="s">
        <v>72</v>
      </c>
      <c r="E1324" t="s">
        <v>152</v>
      </c>
      <c r="F1324" t="s">
        <v>33</v>
      </c>
      <c r="G1324" t="s">
        <v>34</v>
      </c>
      <c r="H1324">
        <v>3</v>
      </c>
      <c r="I1324" t="s">
        <v>38</v>
      </c>
      <c r="J1324" t="s">
        <v>34</v>
      </c>
      <c r="K1324" t="s">
        <v>389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28</v>
      </c>
      <c r="R1324">
        <v>3</v>
      </c>
      <c r="S1324">
        <f>SUM(Table2[[#This Row],[TotalMiles]:[Revenue]])</f>
        <v>18570</v>
      </c>
      <c r="T1324" t="str">
        <f>IF(Table2[[#This Row],[Revenue]] &gt; 5000, "High Revenue", "")</f>
        <v>High Revenue</v>
      </c>
      <c r="U1324" t="str">
        <f t="shared" si="20"/>
        <v>DENTOCITY</v>
      </c>
    </row>
    <row r="1325" spans="1:21">
      <c r="A1325">
        <v>11324</v>
      </c>
      <c r="B1325">
        <v>2</v>
      </c>
      <c r="C1325">
        <v>4</v>
      </c>
      <c r="D1325" t="s">
        <v>76</v>
      </c>
      <c r="E1325" t="s">
        <v>121</v>
      </c>
      <c r="F1325" t="s">
        <v>42</v>
      </c>
      <c r="G1325" t="s">
        <v>34</v>
      </c>
      <c r="H1325">
        <v>3</v>
      </c>
      <c r="I1325" t="s">
        <v>43</v>
      </c>
      <c r="J1325" t="s">
        <v>34</v>
      </c>
      <c r="K1325" t="s">
        <v>41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28</v>
      </c>
      <c r="R1325">
        <v>3</v>
      </c>
      <c r="S1325">
        <f>SUM(Table2[[#This Row],[TotalMiles]:[Revenue]])</f>
        <v>12182</v>
      </c>
      <c r="T1325" t="str">
        <f>IF(Table2[[#This Row],[Revenue]] &gt; 5000, "High Revenue", "")</f>
        <v/>
      </c>
      <c r="U1325" t="str">
        <f t="shared" si="20"/>
        <v>INDI-DOX</v>
      </c>
    </row>
    <row r="1326" spans="1:21">
      <c r="A1326">
        <v>11325</v>
      </c>
      <c r="B1326">
        <v>2</v>
      </c>
      <c r="C1326">
        <v>4</v>
      </c>
      <c r="D1326" t="s">
        <v>80</v>
      </c>
      <c r="E1326" t="s">
        <v>142</v>
      </c>
      <c r="F1326" t="s">
        <v>46</v>
      </c>
      <c r="G1326" t="s">
        <v>47</v>
      </c>
      <c r="H1326">
        <v>2</v>
      </c>
      <c r="I1326" t="s">
        <v>48</v>
      </c>
      <c r="J1326" t="s">
        <v>34</v>
      </c>
      <c r="K1326" t="s">
        <v>37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28</v>
      </c>
      <c r="R1326">
        <v>5</v>
      </c>
      <c r="S1326">
        <f>SUM(Table2[[#This Row],[TotalMiles]:[Revenue]])</f>
        <v>1414</v>
      </c>
      <c r="T1326" t="str">
        <f>IF(Table2[[#This Row],[Revenue]] &gt; 5000, "High Revenue", "")</f>
        <v/>
      </c>
      <c r="U1326" t="str">
        <f t="shared" si="20"/>
        <v>DAMDEXON</v>
      </c>
    </row>
    <row r="1327" spans="1:21">
      <c r="A1327">
        <v>11326</v>
      </c>
      <c r="B1327">
        <v>2</v>
      </c>
      <c r="C1327">
        <v>2</v>
      </c>
      <c r="D1327" t="s">
        <v>83</v>
      </c>
      <c r="E1327" t="s">
        <v>215</v>
      </c>
      <c r="F1327" t="s">
        <v>48</v>
      </c>
      <c r="G1327" t="s">
        <v>34</v>
      </c>
      <c r="H1327">
        <v>2</v>
      </c>
      <c r="I1327" t="s">
        <v>51</v>
      </c>
      <c r="J1327" t="s">
        <v>34</v>
      </c>
      <c r="K1327" t="s">
        <v>217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28</v>
      </c>
      <c r="R1327">
        <v>2</v>
      </c>
      <c r="S1327">
        <f>SUM(Table2[[#This Row],[TotalMiles]:[Revenue]])</f>
        <v>5807</v>
      </c>
      <c r="T1327" t="str">
        <f>IF(Table2[[#This Row],[Revenue]] &gt; 5000, "High Revenue", "")</f>
        <v/>
      </c>
      <c r="U1327" t="str">
        <f t="shared" si="20"/>
        <v>SUBDRILL</v>
      </c>
    </row>
    <row r="1328" spans="1:21">
      <c r="A1328">
        <v>11327</v>
      </c>
      <c r="B1328">
        <v>3</v>
      </c>
      <c r="C1328">
        <v>4</v>
      </c>
      <c r="D1328" t="s">
        <v>86</v>
      </c>
      <c r="E1328" t="s">
        <v>318</v>
      </c>
      <c r="F1328" t="s">
        <v>55</v>
      </c>
      <c r="G1328" t="s">
        <v>24</v>
      </c>
      <c r="H1328">
        <v>1</v>
      </c>
      <c r="I1328" t="s">
        <v>56</v>
      </c>
      <c r="J1328" t="s">
        <v>47</v>
      </c>
      <c r="K1328" t="s">
        <v>319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28</v>
      </c>
      <c r="R1328">
        <v>3</v>
      </c>
      <c r="S1328">
        <f>SUM(Table2[[#This Row],[TotalMiles]:[Revenue]])</f>
        <v>4330</v>
      </c>
      <c r="T1328" t="str">
        <f>IF(Table2[[#This Row],[Revenue]] &gt; 5000, "High Revenue", "")</f>
        <v/>
      </c>
      <c r="U1328" t="str">
        <f t="shared" si="20"/>
        <v>CONZUMZAP</v>
      </c>
    </row>
    <row r="1329" spans="1:21">
      <c r="A1329">
        <v>11328</v>
      </c>
      <c r="B1329">
        <v>2</v>
      </c>
      <c r="C1329">
        <v>6</v>
      </c>
      <c r="D1329" t="s">
        <v>90</v>
      </c>
      <c r="E1329" t="s">
        <v>194</v>
      </c>
      <c r="F1329" t="s">
        <v>60</v>
      </c>
      <c r="G1329" t="s">
        <v>47</v>
      </c>
      <c r="H1329">
        <v>1</v>
      </c>
      <c r="I1329" t="s">
        <v>31</v>
      </c>
      <c r="J1329" t="s">
        <v>32</v>
      </c>
      <c r="K1329" t="s">
        <v>182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28</v>
      </c>
      <c r="R1329">
        <v>2</v>
      </c>
      <c r="S1329">
        <f>SUM(Table2[[#This Row],[TotalMiles]:[Revenue]])</f>
        <v>15638</v>
      </c>
      <c r="T1329" t="str">
        <f>IF(Table2[[#This Row],[Revenue]] &gt; 5000, "High Revenue", "")</f>
        <v>High Revenue</v>
      </c>
      <c r="U1329" t="str">
        <f t="shared" si="20"/>
        <v>ONTOTAM</v>
      </c>
    </row>
    <row r="1330" spans="1:21">
      <c r="A1330">
        <v>11329</v>
      </c>
      <c r="B1330">
        <v>2</v>
      </c>
      <c r="C1330">
        <v>2</v>
      </c>
      <c r="D1330" t="s">
        <v>94</v>
      </c>
      <c r="E1330" t="s">
        <v>135</v>
      </c>
      <c r="F1330" t="s">
        <v>64</v>
      </c>
      <c r="G1330" t="s">
        <v>34</v>
      </c>
      <c r="H1330">
        <v>2</v>
      </c>
      <c r="I1330" t="s">
        <v>65</v>
      </c>
      <c r="J1330" t="s">
        <v>32</v>
      </c>
      <c r="K1330" t="s">
        <v>209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28</v>
      </c>
      <c r="R1330">
        <v>1</v>
      </c>
      <c r="S1330">
        <f>SUM(Table2[[#This Row],[TotalMiles]:[Revenue]])</f>
        <v>4535</v>
      </c>
      <c r="T1330" t="str">
        <f>IF(Table2[[#This Row],[Revenue]] &gt; 5000, "High Revenue", "")</f>
        <v/>
      </c>
      <c r="U1330" t="str">
        <f t="shared" si="20"/>
        <v>TRIO-DAX</v>
      </c>
    </row>
    <row r="1331" spans="1:21">
      <c r="A1331">
        <v>11330</v>
      </c>
      <c r="B1331">
        <v>2</v>
      </c>
      <c r="C1331">
        <v>5</v>
      </c>
      <c r="D1331" t="s">
        <v>99</v>
      </c>
      <c r="E1331" t="s">
        <v>407</v>
      </c>
      <c r="F1331" t="s">
        <v>56</v>
      </c>
      <c r="G1331" t="s">
        <v>47</v>
      </c>
      <c r="H1331">
        <v>10</v>
      </c>
      <c r="I1331" t="s">
        <v>69</v>
      </c>
      <c r="J1331" t="s">
        <v>24</v>
      </c>
      <c r="K1331" t="s">
        <v>473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71</v>
      </c>
      <c r="R1331">
        <v>7</v>
      </c>
      <c r="S1331">
        <f>SUM(Table2[[#This Row],[TotalMiles]:[Revenue]])</f>
        <v>6194</v>
      </c>
      <c r="T1331" t="str">
        <f>IF(Table2[[#This Row],[Revenue]] &gt; 5000, "High Revenue", "")</f>
        <v/>
      </c>
      <c r="U1331" t="str">
        <f t="shared" si="20"/>
        <v>VENTOCORE</v>
      </c>
    </row>
    <row r="1332" spans="1:21">
      <c r="A1332">
        <v>11331</v>
      </c>
      <c r="B1332">
        <v>3</v>
      </c>
      <c r="C1332">
        <v>4</v>
      </c>
      <c r="D1332" t="s">
        <v>102</v>
      </c>
      <c r="E1332" t="s">
        <v>310</v>
      </c>
      <c r="F1332" t="s">
        <v>65</v>
      </c>
      <c r="G1332" t="s">
        <v>32</v>
      </c>
      <c r="H1332">
        <v>6</v>
      </c>
      <c r="I1332" t="s">
        <v>74</v>
      </c>
      <c r="J1332" t="s">
        <v>24</v>
      </c>
      <c r="K1332" t="s">
        <v>141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71</v>
      </c>
      <c r="R1332">
        <v>2</v>
      </c>
      <c r="S1332">
        <f>SUM(Table2[[#This Row],[TotalMiles]:[Revenue]])</f>
        <v>2356</v>
      </c>
      <c r="T1332" t="str">
        <f>IF(Table2[[#This Row],[Revenue]] &gt; 5000, "High Revenue", "")</f>
        <v/>
      </c>
      <c r="U1332" t="str">
        <f t="shared" si="20"/>
        <v>TAMPQUOTE</v>
      </c>
    </row>
    <row r="1333" spans="1:21">
      <c r="A1333">
        <v>11332</v>
      </c>
      <c r="B1333">
        <v>2</v>
      </c>
      <c r="C1333">
        <v>5</v>
      </c>
      <c r="D1333" t="s">
        <v>105</v>
      </c>
      <c r="E1333" t="s">
        <v>205</v>
      </c>
      <c r="F1333" t="s">
        <v>78</v>
      </c>
      <c r="G1333" t="s">
        <v>32</v>
      </c>
      <c r="H1333">
        <v>5</v>
      </c>
      <c r="I1333" t="s">
        <v>64</v>
      </c>
      <c r="J1333" t="s">
        <v>34</v>
      </c>
      <c r="K1333" t="s">
        <v>209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71</v>
      </c>
      <c r="R1333">
        <v>7</v>
      </c>
      <c r="S1333">
        <f>SUM(Table2[[#This Row],[TotalMiles]:[Revenue]])</f>
        <v>4198</v>
      </c>
      <c r="T1333" t="str">
        <f>IF(Table2[[#This Row],[Revenue]] &gt; 5000, "High Revenue", "")</f>
        <v/>
      </c>
      <c r="U1333" t="str">
        <f t="shared" si="20"/>
        <v>RECODE</v>
      </c>
    </row>
    <row r="1334" spans="1:21">
      <c r="A1334">
        <v>11333</v>
      </c>
      <c r="B1334">
        <v>2</v>
      </c>
      <c r="C1334">
        <v>4</v>
      </c>
      <c r="D1334" t="s">
        <v>110</v>
      </c>
      <c r="E1334" t="s">
        <v>125</v>
      </c>
      <c r="F1334" t="s">
        <v>51</v>
      </c>
      <c r="G1334" t="s">
        <v>34</v>
      </c>
      <c r="H1334">
        <v>6</v>
      </c>
      <c r="I1334" t="s">
        <v>46</v>
      </c>
      <c r="J1334" t="s">
        <v>47</v>
      </c>
      <c r="K1334" t="s">
        <v>626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71</v>
      </c>
      <c r="R1334">
        <v>8</v>
      </c>
      <c r="S1334">
        <f>SUM(Table2[[#This Row],[TotalMiles]:[Revenue]])</f>
        <v>8380</v>
      </c>
      <c r="T1334" t="str">
        <f>IF(Table2[[#This Row],[Revenue]] &gt; 5000, "High Revenue", "")</f>
        <v/>
      </c>
      <c r="U1334" t="str">
        <f t="shared" si="20"/>
        <v>GANJAZONE</v>
      </c>
    </row>
    <row r="1335" spans="1:21">
      <c r="A1335">
        <v>11334</v>
      </c>
      <c r="B1335">
        <v>3</v>
      </c>
      <c r="C1335">
        <v>4</v>
      </c>
      <c r="D1335" t="s">
        <v>113</v>
      </c>
      <c r="E1335" t="s">
        <v>114</v>
      </c>
      <c r="F1335" t="s">
        <v>43</v>
      </c>
      <c r="G1335" t="s">
        <v>34</v>
      </c>
      <c r="H1335">
        <v>6</v>
      </c>
      <c r="I1335" t="s">
        <v>78</v>
      </c>
      <c r="J1335" t="s">
        <v>32</v>
      </c>
      <c r="K1335" t="s">
        <v>85</v>
      </c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71</v>
      </c>
      <c r="R1335">
        <v>3</v>
      </c>
      <c r="S1335">
        <f>SUM(Table2[[#This Row],[TotalMiles]:[Revenue]])</f>
        <v>4333</v>
      </c>
      <c r="T1335" t="str">
        <f>IF(Table2[[#This Row],[Revenue]] &gt; 5000, "High Revenue", "")</f>
        <v/>
      </c>
      <c r="U1335" t="str">
        <f t="shared" si="20"/>
        <v>HOTTAXON</v>
      </c>
    </row>
    <row r="1336" spans="1:21">
      <c r="A1336">
        <v>11335</v>
      </c>
      <c r="B1336">
        <v>2</v>
      </c>
      <c r="C1336">
        <v>3</v>
      </c>
      <c r="D1336" t="s">
        <v>116</v>
      </c>
      <c r="E1336" t="s">
        <v>77</v>
      </c>
      <c r="F1336" t="s">
        <v>88</v>
      </c>
      <c r="G1336" t="s">
        <v>32</v>
      </c>
      <c r="H1336">
        <v>1</v>
      </c>
      <c r="I1336" t="s">
        <v>23</v>
      </c>
      <c r="J1336" t="s">
        <v>24</v>
      </c>
      <c r="K1336" t="s">
        <v>212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89</v>
      </c>
      <c r="R1336">
        <v>10</v>
      </c>
      <c r="S1336">
        <f>SUM(Table2[[#This Row],[TotalMiles]:[Revenue]])</f>
        <v>18192</v>
      </c>
      <c r="T1336" t="str">
        <f>IF(Table2[[#This Row],[Revenue]] &gt; 5000, "High Revenue", "")</f>
        <v>High Revenue</v>
      </c>
      <c r="U1336" t="str">
        <f t="shared" si="20"/>
        <v>KEYZUNBASE</v>
      </c>
    </row>
    <row r="1337" spans="1:21">
      <c r="A1337">
        <v>11336</v>
      </c>
      <c r="B1337">
        <v>3</v>
      </c>
      <c r="C1337">
        <v>5</v>
      </c>
      <c r="D1337" t="s">
        <v>118</v>
      </c>
      <c r="E1337" t="s">
        <v>127</v>
      </c>
      <c r="F1337" t="s">
        <v>92</v>
      </c>
      <c r="G1337" t="s">
        <v>26</v>
      </c>
      <c r="H1337">
        <v>3</v>
      </c>
      <c r="I1337" t="s">
        <v>60</v>
      </c>
      <c r="J1337" t="s">
        <v>47</v>
      </c>
      <c r="K1337" t="s">
        <v>452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28</v>
      </c>
      <c r="R1337">
        <v>4</v>
      </c>
      <c r="S1337">
        <f>SUM(Table2[[#This Row],[TotalMiles]:[Revenue]])</f>
        <v>17147</v>
      </c>
      <c r="T1337" t="str">
        <f>IF(Table2[[#This Row],[Revenue]] &gt; 5000, "High Revenue", "")</f>
        <v>High Revenue</v>
      </c>
      <c r="U1337" t="str">
        <f t="shared" si="20"/>
        <v>K-IS</v>
      </c>
    </row>
    <row r="1338" spans="1:21">
      <c r="A1338">
        <v>11337</v>
      </c>
      <c r="B1338">
        <v>2</v>
      </c>
      <c r="C1338">
        <v>2</v>
      </c>
      <c r="D1338" t="s">
        <v>120</v>
      </c>
      <c r="E1338" t="s">
        <v>61</v>
      </c>
      <c r="F1338" t="s">
        <v>96</v>
      </c>
      <c r="G1338" t="s">
        <v>26</v>
      </c>
      <c r="H1338">
        <v>3</v>
      </c>
      <c r="I1338" t="s">
        <v>97</v>
      </c>
      <c r="J1338" t="s">
        <v>34</v>
      </c>
      <c r="K1338" t="s">
        <v>30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28</v>
      </c>
      <c r="R1338">
        <v>9</v>
      </c>
      <c r="S1338">
        <f>SUM(Table2[[#This Row],[TotalMiles]:[Revenue]])</f>
        <v>15860</v>
      </c>
      <c r="T1338" t="str">
        <f>IF(Table2[[#This Row],[Revenue]] &gt; 5000, "High Revenue", "")</f>
        <v>High Revenue</v>
      </c>
      <c r="U1338" t="str">
        <f t="shared" si="20"/>
        <v>VILLACOM</v>
      </c>
    </row>
    <row r="1339" spans="1:21">
      <c r="A1339">
        <v>11338</v>
      </c>
      <c r="B1339">
        <v>2</v>
      </c>
      <c r="C1339">
        <v>2</v>
      </c>
      <c r="D1339" t="s">
        <v>123</v>
      </c>
      <c r="E1339" t="s">
        <v>256</v>
      </c>
      <c r="F1339" t="s">
        <v>25</v>
      </c>
      <c r="G1339" t="s">
        <v>26</v>
      </c>
      <c r="H1339">
        <v>2</v>
      </c>
      <c r="I1339" t="s">
        <v>55</v>
      </c>
      <c r="J1339" t="s">
        <v>24</v>
      </c>
      <c r="K1339" t="s">
        <v>54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28</v>
      </c>
      <c r="R1339">
        <v>6</v>
      </c>
      <c r="S1339">
        <f>SUM(Table2[[#This Row],[TotalMiles]:[Revenue]])</f>
        <v>13328</v>
      </c>
      <c r="T1339" t="str">
        <f>IF(Table2[[#This Row],[Revenue]] &gt; 5000, "High Revenue", "")</f>
        <v>High Revenue</v>
      </c>
      <c r="U1339" t="str">
        <f t="shared" si="20"/>
        <v>ZOTIT</v>
      </c>
    </row>
    <row r="1340" spans="1:21">
      <c r="A1340">
        <v>11339</v>
      </c>
      <c r="B1340">
        <v>3</v>
      </c>
      <c r="C1340">
        <v>6</v>
      </c>
      <c r="D1340" t="s">
        <v>126</v>
      </c>
      <c r="E1340" t="s">
        <v>219</v>
      </c>
      <c r="F1340" t="s">
        <v>69</v>
      </c>
      <c r="G1340" t="s">
        <v>24</v>
      </c>
      <c r="H1340">
        <v>9</v>
      </c>
      <c r="I1340" t="s">
        <v>96</v>
      </c>
      <c r="J1340" t="s">
        <v>26</v>
      </c>
      <c r="K1340" t="s">
        <v>243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71</v>
      </c>
      <c r="R1340">
        <v>3</v>
      </c>
      <c r="S1340">
        <f>SUM(Table2[[#This Row],[TotalMiles]:[Revenue]])</f>
        <v>3569</v>
      </c>
      <c r="T1340" t="str">
        <f>IF(Table2[[#This Row],[Revenue]] &gt; 5000, "High Revenue", "")</f>
        <v/>
      </c>
      <c r="U1340" t="str">
        <f t="shared" si="20"/>
        <v>SCOTQUOTE</v>
      </c>
    </row>
    <row r="1341" spans="1:21">
      <c r="A1341">
        <v>11340</v>
      </c>
      <c r="B1341">
        <v>3</v>
      </c>
      <c r="C1341">
        <v>4</v>
      </c>
      <c r="D1341" t="s">
        <v>129</v>
      </c>
      <c r="E1341" t="s">
        <v>340</v>
      </c>
      <c r="F1341" t="s">
        <v>107</v>
      </c>
      <c r="G1341" t="s">
        <v>24</v>
      </c>
      <c r="H1341">
        <v>9</v>
      </c>
      <c r="I1341" t="s">
        <v>108</v>
      </c>
      <c r="J1341" t="s">
        <v>109</v>
      </c>
      <c r="K1341" t="s">
        <v>358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71</v>
      </c>
      <c r="R1341">
        <v>3</v>
      </c>
      <c r="S1341">
        <f>SUM(Table2[[#This Row],[TotalMiles]:[Revenue]])</f>
        <v>11037</v>
      </c>
      <c r="T1341" t="str">
        <f>IF(Table2[[#This Row],[Revenue]] &gt; 5000, "High Revenue", "")</f>
        <v/>
      </c>
      <c r="U1341" t="str">
        <f t="shared" si="20"/>
        <v>STIMMEDIA</v>
      </c>
    </row>
    <row r="1342" spans="1:21">
      <c r="A1342">
        <v>11341</v>
      </c>
      <c r="B1342">
        <v>3</v>
      </c>
      <c r="C1342">
        <v>5</v>
      </c>
      <c r="D1342" t="s">
        <v>131</v>
      </c>
      <c r="E1342" t="s">
        <v>318</v>
      </c>
      <c r="F1342" t="s">
        <v>97</v>
      </c>
      <c r="G1342" t="s">
        <v>34</v>
      </c>
      <c r="H1342">
        <v>4</v>
      </c>
      <c r="I1342" t="s">
        <v>92</v>
      </c>
      <c r="J1342" t="s">
        <v>26</v>
      </c>
      <c r="K1342" t="s">
        <v>613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28</v>
      </c>
      <c r="R1342">
        <v>9</v>
      </c>
      <c r="S1342">
        <f>SUM(Table2[[#This Row],[TotalMiles]:[Revenue]])</f>
        <v>16335</v>
      </c>
      <c r="T1342" t="str">
        <f>IF(Table2[[#This Row],[Revenue]] &gt; 5000, "High Revenue", "")</f>
        <v>High Revenue</v>
      </c>
      <c r="U1342" t="str">
        <f t="shared" si="20"/>
        <v>LAZAP</v>
      </c>
    </row>
    <row r="1343" spans="1:21">
      <c r="A1343">
        <v>11342</v>
      </c>
      <c r="B1343">
        <v>3</v>
      </c>
      <c r="C1343">
        <v>6</v>
      </c>
      <c r="D1343" t="s">
        <v>134</v>
      </c>
      <c r="E1343" t="s">
        <v>301</v>
      </c>
      <c r="F1343" t="s">
        <v>38</v>
      </c>
      <c r="G1343" t="s">
        <v>34</v>
      </c>
      <c r="H1343">
        <v>4</v>
      </c>
      <c r="I1343" t="s">
        <v>42</v>
      </c>
      <c r="J1343" t="s">
        <v>34</v>
      </c>
      <c r="K1343" t="s">
        <v>502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28</v>
      </c>
      <c r="R1343">
        <v>1</v>
      </c>
      <c r="S1343">
        <f>SUM(Table2[[#This Row],[TotalMiles]:[Revenue]])</f>
        <v>12067</v>
      </c>
      <c r="T1343" t="str">
        <f>IF(Table2[[#This Row],[Revenue]] &gt; 5000, "High Revenue", "")</f>
        <v>High Revenue</v>
      </c>
      <c r="U1343" t="str">
        <f t="shared" si="20"/>
        <v>BASELUX</v>
      </c>
    </row>
    <row r="1344" spans="1:21">
      <c r="A1344">
        <v>11343</v>
      </c>
      <c r="B1344">
        <v>2</v>
      </c>
      <c r="C1344">
        <v>6</v>
      </c>
      <c r="D1344" t="s">
        <v>137</v>
      </c>
      <c r="E1344" t="s">
        <v>189</v>
      </c>
      <c r="F1344" t="s">
        <v>74</v>
      </c>
      <c r="G1344" t="s">
        <v>24</v>
      </c>
      <c r="H1344">
        <v>2</v>
      </c>
      <c r="I1344" t="s">
        <v>107</v>
      </c>
      <c r="J1344" t="s">
        <v>24</v>
      </c>
      <c r="K1344" t="s">
        <v>124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28</v>
      </c>
      <c r="R1344">
        <v>8</v>
      </c>
      <c r="S1344">
        <f>SUM(Table2[[#This Row],[TotalMiles]:[Revenue]])</f>
        <v>7187</v>
      </c>
      <c r="T1344" t="str">
        <f>IF(Table2[[#This Row],[Revenue]] &gt; 5000, "High Revenue", "")</f>
        <v/>
      </c>
      <c r="U1344" t="str">
        <f t="shared" si="20"/>
        <v>DINGITY</v>
      </c>
    </row>
    <row r="1345" spans="1:21">
      <c r="A1345">
        <v>11344</v>
      </c>
      <c r="B1345">
        <v>3</v>
      </c>
      <c r="C1345">
        <v>6</v>
      </c>
      <c r="D1345" t="s">
        <v>140</v>
      </c>
      <c r="E1345" t="s">
        <v>117</v>
      </c>
      <c r="F1345" t="s">
        <v>108</v>
      </c>
      <c r="G1345" t="s">
        <v>109</v>
      </c>
      <c r="H1345">
        <v>3</v>
      </c>
      <c r="I1345" t="s">
        <v>88</v>
      </c>
      <c r="J1345" t="s">
        <v>32</v>
      </c>
      <c r="K1345" t="s">
        <v>627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28</v>
      </c>
      <c r="R1345">
        <v>6</v>
      </c>
      <c r="S1345">
        <f>SUM(Table2[[#This Row],[TotalMiles]:[Revenue]])</f>
        <v>8679</v>
      </c>
      <c r="T1345" t="str">
        <f>IF(Table2[[#This Row],[Revenue]] &gt; 5000, "High Revenue", "")</f>
        <v/>
      </c>
      <c r="U1345" t="str">
        <f t="shared" si="20"/>
        <v>FAX-EX</v>
      </c>
    </row>
    <row r="1346" spans="1:21">
      <c r="A1346">
        <v>11345</v>
      </c>
      <c r="B1346">
        <v>3</v>
      </c>
      <c r="C1346">
        <v>6</v>
      </c>
      <c r="D1346" t="s">
        <v>143</v>
      </c>
      <c r="E1346" t="s">
        <v>312</v>
      </c>
      <c r="F1346" t="s">
        <v>23</v>
      </c>
      <c r="G1346" t="s">
        <v>24</v>
      </c>
      <c r="H1346">
        <v>4</v>
      </c>
      <c r="I1346" t="s">
        <v>25</v>
      </c>
      <c r="J1346" t="s">
        <v>26</v>
      </c>
      <c r="K1346" t="s">
        <v>524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28</v>
      </c>
      <c r="R1346">
        <v>8</v>
      </c>
      <c r="S1346">
        <f>SUM(Table2[[#This Row],[TotalMiles]:[Revenue]])</f>
        <v>5886</v>
      </c>
      <c r="T1346" t="str">
        <f>IF(Table2[[#This Row],[Revenue]] &gt; 5000, "High Revenue", "")</f>
        <v/>
      </c>
      <c r="U1346" t="str">
        <f t="shared" ref="U1346:U1409" si="21">UPPER(D1346)</f>
        <v>DUODAX</v>
      </c>
    </row>
    <row r="1347" spans="1:21">
      <c r="A1347">
        <v>11346</v>
      </c>
      <c r="B1347">
        <v>3</v>
      </c>
      <c r="C1347">
        <v>6</v>
      </c>
      <c r="D1347" t="s">
        <v>146</v>
      </c>
      <c r="E1347" t="s">
        <v>27</v>
      </c>
      <c r="F1347" t="s">
        <v>31</v>
      </c>
      <c r="G1347" t="s">
        <v>32</v>
      </c>
      <c r="H1347">
        <v>3</v>
      </c>
      <c r="I1347" t="s">
        <v>33</v>
      </c>
      <c r="J1347" t="s">
        <v>34</v>
      </c>
      <c r="K1347" t="s">
        <v>194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28</v>
      </c>
      <c r="R1347">
        <v>8</v>
      </c>
      <c r="S1347">
        <f>SUM(Table2[[#This Row],[TotalMiles]:[Revenue]])</f>
        <v>2536</v>
      </c>
      <c r="T1347" t="str">
        <f>IF(Table2[[#This Row],[Revenue]] &gt; 5000, "High Revenue", "")</f>
        <v/>
      </c>
      <c r="U1347" t="str">
        <f t="shared" si="21"/>
        <v>PLANETHOUSE</v>
      </c>
    </row>
    <row r="1348" spans="1:21">
      <c r="A1348">
        <v>11347</v>
      </c>
      <c r="B1348">
        <v>2</v>
      </c>
      <c r="C1348">
        <v>3</v>
      </c>
      <c r="D1348" t="s">
        <v>148</v>
      </c>
      <c r="E1348" t="s">
        <v>390</v>
      </c>
      <c r="F1348" t="s">
        <v>33</v>
      </c>
      <c r="G1348" t="s">
        <v>34</v>
      </c>
      <c r="H1348">
        <v>3</v>
      </c>
      <c r="I1348" t="s">
        <v>38</v>
      </c>
      <c r="J1348" t="s">
        <v>34</v>
      </c>
      <c r="K1348" t="s">
        <v>145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28</v>
      </c>
      <c r="R1348">
        <v>6</v>
      </c>
      <c r="S1348">
        <f>SUM(Table2[[#This Row],[TotalMiles]:[Revenue]])</f>
        <v>19155</v>
      </c>
      <c r="T1348" t="str">
        <f>IF(Table2[[#This Row],[Revenue]] &gt; 5000, "High Revenue", "")</f>
        <v>High Revenue</v>
      </c>
      <c r="U1348" t="str">
        <f t="shared" si="21"/>
        <v>OVERTAM</v>
      </c>
    </row>
    <row r="1349" spans="1:21">
      <c r="A1349">
        <v>11348</v>
      </c>
      <c r="B1349">
        <v>3</v>
      </c>
      <c r="C1349">
        <v>6</v>
      </c>
      <c r="D1349" t="s">
        <v>151</v>
      </c>
      <c r="E1349" t="s">
        <v>161</v>
      </c>
      <c r="F1349" t="s">
        <v>42</v>
      </c>
      <c r="G1349" t="s">
        <v>34</v>
      </c>
      <c r="H1349">
        <v>3</v>
      </c>
      <c r="I1349" t="s">
        <v>43</v>
      </c>
      <c r="J1349" t="s">
        <v>34</v>
      </c>
      <c r="K1349" t="s">
        <v>421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28</v>
      </c>
      <c r="R1349">
        <v>2</v>
      </c>
      <c r="S1349">
        <f>SUM(Table2[[#This Row],[TotalMiles]:[Revenue]])</f>
        <v>5505</v>
      </c>
      <c r="T1349" t="str">
        <f>IF(Table2[[#This Row],[Revenue]] &gt; 5000, "High Revenue", "")</f>
        <v/>
      </c>
      <c r="U1349" t="str">
        <f t="shared" si="21"/>
        <v>SOLHOLDINGS</v>
      </c>
    </row>
    <row r="1350" spans="1:21">
      <c r="A1350">
        <v>11349</v>
      </c>
      <c r="B1350">
        <v>2</v>
      </c>
      <c r="C1350">
        <v>3</v>
      </c>
      <c r="D1350" t="s">
        <v>154</v>
      </c>
      <c r="E1350" t="s">
        <v>534</v>
      </c>
      <c r="F1350" t="s">
        <v>46</v>
      </c>
      <c r="G1350" t="s">
        <v>47</v>
      </c>
      <c r="H1350">
        <v>4</v>
      </c>
      <c r="I1350" t="s">
        <v>48</v>
      </c>
      <c r="J1350" t="s">
        <v>34</v>
      </c>
      <c r="K1350" t="s">
        <v>628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28</v>
      </c>
      <c r="R1350">
        <v>1</v>
      </c>
      <c r="S1350">
        <f>SUM(Table2[[#This Row],[TotalMiles]:[Revenue]])</f>
        <v>2522</v>
      </c>
      <c r="T1350" t="str">
        <f>IF(Table2[[#This Row],[Revenue]] &gt; 5000, "High Revenue", "")</f>
        <v/>
      </c>
      <c r="U1350" t="str">
        <f t="shared" si="21"/>
        <v>CANNAMCON</v>
      </c>
    </row>
    <row r="1351" spans="1:21">
      <c r="A1351">
        <v>11350</v>
      </c>
      <c r="B1351">
        <v>2</v>
      </c>
      <c r="C1351">
        <v>6</v>
      </c>
      <c r="D1351" t="s">
        <v>157</v>
      </c>
      <c r="E1351" t="s">
        <v>457</v>
      </c>
      <c r="F1351" t="s">
        <v>48</v>
      </c>
      <c r="G1351" t="s">
        <v>34</v>
      </c>
      <c r="H1351">
        <v>7</v>
      </c>
      <c r="I1351" t="s">
        <v>51</v>
      </c>
      <c r="J1351" t="s">
        <v>34</v>
      </c>
      <c r="K1351" t="s">
        <v>237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71</v>
      </c>
      <c r="R1351">
        <v>1</v>
      </c>
      <c r="S1351">
        <f>SUM(Table2[[#This Row],[TotalMiles]:[Revenue]])</f>
        <v>13743</v>
      </c>
      <c r="T1351" t="str">
        <f>IF(Table2[[#This Row],[Revenue]] &gt; 5000, "High Revenue", "")</f>
        <v>High Revenue</v>
      </c>
      <c r="U1351" t="str">
        <f t="shared" si="21"/>
        <v>ZERFAX</v>
      </c>
    </row>
    <row r="1352" spans="1:21">
      <c r="A1352">
        <v>11351</v>
      </c>
      <c r="B1352">
        <v>2</v>
      </c>
      <c r="C1352">
        <v>2</v>
      </c>
      <c r="D1352" t="s">
        <v>160</v>
      </c>
      <c r="E1352" t="s">
        <v>365</v>
      </c>
      <c r="F1352" t="s">
        <v>55</v>
      </c>
      <c r="G1352" t="s">
        <v>24</v>
      </c>
      <c r="H1352">
        <v>9</v>
      </c>
      <c r="I1352" t="s">
        <v>56</v>
      </c>
      <c r="J1352" t="s">
        <v>47</v>
      </c>
      <c r="K1352" t="s">
        <v>93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71</v>
      </c>
      <c r="R1352">
        <v>6</v>
      </c>
      <c r="S1352">
        <f>SUM(Table2[[#This Row],[TotalMiles]:[Revenue]])</f>
        <v>11592</v>
      </c>
      <c r="T1352" t="str">
        <f>IF(Table2[[#This Row],[Revenue]] &gt; 5000, "High Revenue", "")</f>
        <v>High Revenue</v>
      </c>
      <c r="U1352" t="str">
        <f t="shared" si="21"/>
        <v>TECHNOLINE</v>
      </c>
    </row>
    <row r="1353" spans="1:21">
      <c r="A1353">
        <v>11352</v>
      </c>
      <c r="B1353">
        <v>3</v>
      </c>
      <c r="C1353">
        <v>3</v>
      </c>
      <c r="D1353" t="s">
        <v>162</v>
      </c>
      <c r="E1353" t="s">
        <v>556</v>
      </c>
      <c r="F1353" t="s">
        <v>60</v>
      </c>
      <c r="G1353" t="s">
        <v>47</v>
      </c>
      <c r="H1353">
        <v>8</v>
      </c>
      <c r="I1353" t="s">
        <v>31</v>
      </c>
      <c r="J1353" t="s">
        <v>32</v>
      </c>
      <c r="K1353" t="s">
        <v>66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71</v>
      </c>
      <c r="R1353">
        <v>7</v>
      </c>
      <c r="S1353">
        <f>SUM(Table2[[#This Row],[TotalMiles]:[Revenue]])</f>
        <v>11866</v>
      </c>
      <c r="T1353" t="str">
        <f>IF(Table2[[#This Row],[Revenue]] &gt; 5000, "High Revenue", "")</f>
        <v>High Revenue</v>
      </c>
      <c r="U1353" t="str">
        <f t="shared" si="21"/>
        <v>APPLANET</v>
      </c>
    </row>
    <row r="1354" spans="1:21">
      <c r="A1354">
        <v>11353</v>
      </c>
      <c r="B1354">
        <v>3</v>
      </c>
      <c r="C1354">
        <v>3</v>
      </c>
      <c r="D1354" t="s">
        <v>165</v>
      </c>
      <c r="E1354" t="s">
        <v>305</v>
      </c>
      <c r="F1354" t="s">
        <v>64</v>
      </c>
      <c r="G1354" t="s">
        <v>34</v>
      </c>
      <c r="H1354">
        <v>5</v>
      </c>
      <c r="I1354" t="s">
        <v>65</v>
      </c>
      <c r="J1354" t="s">
        <v>32</v>
      </c>
      <c r="K1354" t="s">
        <v>122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71</v>
      </c>
      <c r="R1354">
        <v>1</v>
      </c>
      <c r="S1354">
        <f>SUM(Table2[[#This Row],[TotalMiles]:[Revenue]])</f>
        <v>12644</v>
      </c>
      <c r="T1354" t="str">
        <f>IF(Table2[[#This Row],[Revenue]] &gt; 5000, "High Revenue", "")</f>
        <v>High Revenue</v>
      </c>
      <c r="U1354" t="str">
        <f t="shared" si="21"/>
        <v>ZONCONE</v>
      </c>
    </row>
    <row r="1355" spans="1:21">
      <c r="A1355">
        <v>11354</v>
      </c>
      <c r="B1355">
        <v>3</v>
      </c>
      <c r="C1355">
        <v>3</v>
      </c>
      <c r="D1355" t="s">
        <v>168</v>
      </c>
      <c r="E1355" t="s">
        <v>302</v>
      </c>
      <c r="F1355" t="s">
        <v>56</v>
      </c>
      <c r="G1355" t="s">
        <v>47</v>
      </c>
      <c r="H1355">
        <v>5</v>
      </c>
      <c r="I1355" t="s">
        <v>69</v>
      </c>
      <c r="J1355" t="s">
        <v>24</v>
      </c>
      <c r="K1355" t="s">
        <v>85</v>
      </c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71</v>
      </c>
      <c r="R1355">
        <v>2</v>
      </c>
      <c r="S1355">
        <f>SUM(Table2[[#This Row],[TotalMiles]:[Revenue]])</f>
        <v>16193</v>
      </c>
      <c r="T1355" t="str">
        <f>IF(Table2[[#This Row],[Revenue]] &gt; 5000, "High Revenue", "")</f>
        <v>High Revenue</v>
      </c>
      <c r="U1355" t="str">
        <f t="shared" si="21"/>
        <v>CANEMEDKIX</v>
      </c>
    </row>
    <row r="1356" spans="1:21">
      <c r="A1356">
        <v>11355</v>
      </c>
      <c r="B1356">
        <v>3</v>
      </c>
      <c r="C1356">
        <v>1</v>
      </c>
      <c r="D1356" t="s">
        <v>170</v>
      </c>
      <c r="E1356" t="s">
        <v>199</v>
      </c>
      <c r="F1356" t="s">
        <v>65</v>
      </c>
      <c r="G1356" t="s">
        <v>32</v>
      </c>
      <c r="H1356">
        <v>2</v>
      </c>
      <c r="I1356" t="s">
        <v>74</v>
      </c>
      <c r="J1356" t="s">
        <v>24</v>
      </c>
      <c r="K1356" t="s">
        <v>289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89</v>
      </c>
      <c r="R1356">
        <v>1</v>
      </c>
      <c r="S1356">
        <f>SUM(Table2[[#This Row],[TotalMiles]:[Revenue]])</f>
        <v>10947</v>
      </c>
      <c r="T1356" t="str">
        <f>IF(Table2[[#This Row],[Revenue]] &gt; 5000, "High Revenue", "")</f>
        <v>High Revenue</v>
      </c>
      <c r="U1356" t="str">
        <f t="shared" si="21"/>
        <v>WHITEFAN</v>
      </c>
    </row>
    <row r="1357" spans="1:21">
      <c r="A1357">
        <v>11356</v>
      </c>
      <c r="B1357">
        <v>2</v>
      </c>
      <c r="C1357">
        <v>3</v>
      </c>
      <c r="D1357" t="s">
        <v>172</v>
      </c>
      <c r="E1357" t="s">
        <v>612</v>
      </c>
      <c r="F1357" t="s">
        <v>78</v>
      </c>
      <c r="G1357" t="s">
        <v>32</v>
      </c>
      <c r="H1357">
        <v>4</v>
      </c>
      <c r="I1357" t="s">
        <v>64</v>
      </c>
      <c r="J1357" t="s">
        <v>34</v>
      </c>
      <c r="K1357" t="s">
        <v>416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28</v>
      </c>
      <c r="R1357">
        <v>3</v>
      </c>
      <c r="S1357">
        <f>SUM(Table2[[#This Row],[TotalMiles]:[Revenue]])</f>
        <v>925</v>
      </c>
      <c r="T1357" t="str">
        <f>IF(Table2[[#This Row],[Revenue]] &gt; 5000, "High Revenue", "")</f>
        <v/>
      </c>
      <c r="U1357" t="str">
        <f t="shared" si="21"/>
        <v>STRONGDAX</v>
      </c>
    </row>
    <row r="1358" spans="1:21">
      <c r="A1358">
        <v>11357</v>
      </c>
      <c r="B1358">
        <v>2</v>
      </c>
      <c r="C1358">
        <v>4</v>
      </c>
      <c r="D1358" t="s">
        <v>175</v>
      </c>
      <c r="E1358" t="s">
        <v>440</v>
      </c>
      <c r="F1358" t="s">
        <v>51</v>
      </c>
      <c r="G1358" t="s">
        <v>34</v>
      </c>
      <c r="H1358">
        <v>2</v>
      </c>
      <c r="I1358" t="s">
        <v>46</v>
      </c>
      <c r="J1358" t="s">
        <v>47</v>
      </c>
      <c r="K1358" t="s">
        <v>285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28</v>
      </c>
      <c r="R1358">
        <v>2</v>
      </c>
      <c r="S1358">
        <f>SUM(Table2[[#This Row],[TotalMiles]:[Revenue]])</f>
        <v>11695</v>
      </c>
      <c r="T1358" t="str">
        <f>IF(Table2[[#This Row],[Revenue]] &gt; 5000, "High Revenue", "")</f>
        <v/>
      </c>
      <c r="U1358" t="str">
        <f t="shared" si="21"/>
        <v>XX-DOTONE</v>
      </c>
    </row>
    <row r="1359" spans="1:21">
      <c r="A1359">
        <v>11358</v>
      </c>
      <c r="B1359">
        <v>2</v>
      </c>
      <c r="C1359">
        <v>3</v>
      </c>
      <c r="D1359" t="s">
        <v>176</v>
      </c>
      <c r="E1359" t="s">
        <v>158</v>
      </c>
      <c r="F1359" t="s">
        <v>43</v>
      </c>
      <c r="G1359" t="s">
        <v>34</v>
      </c>
      <c r="H1359">
        <v>4</v>
      </c>
      <c r="I1359" t="s">
        <v>78</v>
      </c>
      <c r="J1359" t="s">
        <v>32</v>
      </c>
      <c r="K1359" t="s">
        <v>630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28</v>
      </c>
      <c r="R1359">
        <v>8</v>
      </c>
      <c r="S1359">
        <f>SUM(Table2[[#This Row],[TotalMiles]:[Revenue]])</f>
        <v>5302</v>
      </c>
      <c r="T1359" t="str">
        <f>IF(Table2[[#This Row],[Revenue]] &gt; 5000, "High Revenue", "")</f>
        <v/>
      </c>
      <c r="U1359" t="str">
        <f t="shared" si="21"/>
        <v>TAMCAN</v>
      </c>
    </row>
    <row r="1360" spans="1:21">
      <c r="A1360">
        <v>11359</v>
      </c>
      <c r="B1360">
        <v>3</v>
      </c>
      <c r="C1360">
        <v>6</v>
      </c>
      <c r="D1360" t="s">
        <v>178</v>
      </c>
      <c r="E1360" t="s">
        <v>174</v>
      </c>
      <c r="F1360" t="s">
        <v>88</v>
      </c>
      <c r="G1360" t="s">
        <v>32</v>
      </c>
      <c r="H1360">
        <v>7</v>
      </c>
      <c r="I1360" t="s">
        <v>23</v>
      </c>
      <c r="J1360" t="s">
        <v>24</v>
      </c>
      <c r="K1360" t="s">
        <v>483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71</v>
      </c>
      <c r="R1360">
        <v>5</v>
      </c>
      <c r="S1360">
        <f>SUM(Table2[[#This Row],[TotalMiles]:[Revenue]])</f>
        <v>9596</v>
      </c>
      <c r="T1360" t="str">
        <f>IF(Table2[[#This Row],[Revenue]] &gt; 5000, "High Revenue", "")</f>
        <v/>
      </c>
      <c r="U1360" t="str">
        <f t="shared" si="21"/>
        <v>SANIN</v>
      </c>
    </row>
    <row r="1361" spans="1:21">
      <c r="A1361">
        <v>11360</v>
      </c>
      <c r="B1361">
        <v>3</v>
      </c>
      <c r="C1361">
        <v>1</v>
      </c>
      <c r="D1361" t="s">
        <v>181</v>
      </c>
      <c r="E1361" t="s">
        <v>402</v>
      </c>
      <c r="F1361" t="s">
        <v>92</v>
      </c>
      <c r="G1361" t="s">
        <v>26</v>
      </c>
      <c r="H1361">
        <v>8</v>
      </c>
      <c r="I1361" t="s">
        <v>60</v>
      </c>
      <c r="J1361" t="s">
        <v>47</v>
      </c>
      <c r="K1361" t="s">
        <v>22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71</v>
      </c>
      <c r="R1361">
        <v>10</v>
      </c>
      <c r="S1361">
        <f>SUM(Table2[[#This Row],[TotalMiles]:[Revenue]])</f>
        <v>7635</v>
      </c>
      <c r="T1361" t="str">
        <f>IF(Table2[[#This Row],[Revenue]] &gt; 5000, "High Revenue", "")</f>
        <v>High Revenue</v>
      </c>
      <c r="U1361" t="str">
        <f t="shared" si="21"/>
        <v>SONLEX</v>
      </c>
    </row>
    <row r="1362" spans="1:21">
      <c r="A1362">
        <v>11361</v>
      </c>
      <c r="B1362">
        <v>3</v>
      </c>
      <c r="C1362">
        <v>1</v>
      </c>
      <c r="D1362" t="s">
        <v>184</v>
      </c>
      <c r="E1362" t="s">
        <v>91</v>
      </c>
      <c r="F1362" t="s">
        <v>96</v>
      </c>
      <c r="G1362" t="s">
        <v>26</v>
      </c>
      <c r="H1362">
        <v>4</v>
      </c>
      <c r="I1362" t="s">
        <v>97</v>
      </c>
      <c r="J1362" t="s">
        <v>34</v>
      </c>
      <c r="K1362" t="s">
        <v>205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28</v>
      </c>
      <c r="R1362">
        <v>4</v>
      </c>
      <c r="S1362">
        <f>SUM(Table2[[#This Row],[TotalMiles]:[Revenue]])</f>
        <v>8238</v>
      </c>
      <c r="T1362" t="str">
        <f>IF(Table2[[#This Row],[Revenue]] &gt; 5000, "High Revenue", "")</f>
        <v>High Revenue</v>
      </c>
      <c r="U1362" t="str">
        <f t="shared" si="21"/>
        <v>GROOVESTRIP</v>
      </c>
    </row>
    <row r="1363" spans="1:21">
      <c r="A1363">
        <v>11362</v>
      </c>
      <c r="B1363">
        <v>3</v>
      </c>
      <c r="C1363">
        <v>4</v>
      </c>
      <c r="D1363" t="s">
        <v>185</v>
      </c>
      <c r="E1363" t="s">
        <v>600</v>
      </c>
      <c r="F1363" t="s">
        <v>25</v>
      </c>
      <c r="G1363" t="s">
        <v>26</v>
      </c>
      <c r="H1363">
        <v>4</v>
      </c>
      <c r="I1363" t="s">
        <v>55</v>
      </c>
      <c r="J1363" t="s">
        <v>24</v>
      </c>
      <c r="K1363" t="s">
        <v>122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28</v>
      </c>
      <c r="R1363">
        <v>10</v>
      </c>
      <c r="S1363">
        <f>SUM(Table2[[#This Row],[TotalMiles]:[Revenue]])</f>
        <v>-1190</v>
      </c>
      <c r="T1363" t="str">
        <f>IF(Table2[[#This Row],[Revenue]] &gt; 5000, "High Revenue", "")</f>
        <v/>
      </c>
      <c r="U1363" t="str">
        <f t="shared" si="21"/>
        <v>MATDEX</v>
      </c>
    </row>
    <row r="1364" spans="1:21">
      <c r="A1364">
        <v>11363</v>
      </c>
      <c r="B1364">
        <v>2</v>
      </c>
      <c r="C1364">
        <v>4</v>
      </c>
      <c r="D1364" t="s">
        <v>188</v>
      </c>
      <c r="E1364" t="s">
        <v>174</v>
      </c>
      <c r="F1364" t="s">
        <v>69</v>
      </c>
      <c r="G1364" t="s">
        <v>24</v>
      </c>
      <c r="H1364">
        <v>3</v>
      </c>
      <c r="I1364" t="s">
        <v>96</v>
      </c>
      <c r="J1364" t="s">
        <v>26</v>
      </c>
      <c r="K1364" t="s">
        <v>104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28</v>
      </c>
      <c r="R1364">
        <v>7</v>
      </c>
      <c r="S1364">
        <f>SUM(Table2[[#This Row],[TotalMiles]:[Revenue]])</f>
        <v>7839</v>
      </c>
      <c r="T1364" t="str">
        <f>IF(Table2[[#This Row],[Revenue]] &gt; 5000, "High Revenue", "")</f>
        <v/>
      </c>
      <c r="U1364" t="str">
        <f t="shared" si="21"/>
        <v>SAOHOW</v>
      </c>
    </row>
    <row r="1365" spans="1:21">
      <c r="A1365">
        <v>11364</v>
      </c>
      <c r="B1365">
        <v>2</v>
      </c>
      <c r="C1365">
        <v>5</v>
      </c>
      <c r="D1365" t="s">
        <v>190</v>
      </c>
      <c r="E1365" t="s">
        <v>63</v>
      </c>
      <c r="F1365" t="s">
        <v>107</v>
      </c>
      <c r="G1365" t="s">
        <v>24</v>
      </c>
      <c r="H1365">
        <v>4</v>
      </c>
      <c r="I1365" t="s">
        <v>108</v>
      </c>
      <c r="J1365" t="s">
        <v>109</v>
      </c>
      <c r="K1365" t="s">
        <v>152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28</v>
      </c>
      <c r="R1365">
        <v>2</v>
      </c>
      <c r="S1365">
        <f>SUM(Table2[[#This Row],[TotalMiles]:[Revenue]])</f>
        <v>9390</v>
      </c>
      <c r="T1365" t="str">
        <f>IF(Table2[[#This Row],[Revenue]] &gt; 5000, "High Revenue", "")</f>
        <v/>
      </c>
      <c r="U1365" t="str">
        <f t="shared" si="21"/>
        <v>YEARLEX</v>
      </c>
    </row>
    <row r="1366" spans="1:21">
      <c r="A1366">
        <v>11365</v>
      </c>
      <c r="B1366">
        <v>2</v>
      </c>
      <c r="C1366">
        <v>1</v>
      </c>
      <c r="D1366" t="s">
        <v>192</v>
      </c>
      <c r="E1366" t="s">
        <v>457</v>
      </c>
      <c r="F1366" t="s">
        <v>97</v>
      </c>
      <c r="G1366" t="s">
        <v>34</v>
      </c>
      <c r="H1366">
        <v>2</v>
      </c>
      <c r="I1366" t="s">
        <v>92</v>
      </c>
      <c r="J1366" t="s">
        <v>26</v>
      </c>
      <c r="K1366" t="s">
        <v>358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28</v>
      </c>
      <c r="R1366">
        <v>2</v>
      </c>
      <c r="S1366">
        <f>SUM(Table2[[#This Row],[TotalMiles]:[Revenue]])</f>
        <v>7990</v>
      </c>
      <c r="T1366" t="str">
        <f>IF(Table2[[#This Row],[Revenue]] &gt; 5000, "High Revenue", "")</f>
        <v>High Revenue</v>
      </c>
      <c r="U1366" t="str">
        <f t="shared" si="21"/>
        <v>BAMTECHNOLOGY</v>
      </c>
    </row>
    <row r="1367" spans="1:21">
      <c r="A1367">
        <v>11366</v>
      </c>
      <c r="B1367">
        <v>3</v>
      </c>
      <c r="C1367">
        <v>3</v>
      </c>
      <c r="D1367" t="s">
        <v>195</v>
      </c>
      <c r="E1367" t="s">
        <v>356</v>
      </c>
      <c r="F1367" t="s">
        <v>38</v>
      </c>
      <c r="G1367" t="s">
        <v>34</v>
      </c>
      <c r="H1367">
        <v>1</v>
      </c>
      <c r="I1367" t="s">
        <v>42</v>
      </c>
      <c r="J1367" t="s">
        <v>34</v>
      </c>
      <c r="K1367" t="s">
        <v>79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28</v>
      </c>
      <c r="R1367">
        <v>5</v>
      </c>
      <c r="S1367">
        <f>SUM(Table2[[#This Row],[TotalMiles]:[Revenue]])</f>
        <v>7164</v>
      </c>
      <c r="T1367" t="str">
        <f>IF(Table2[[#This Row],[Revenue]] &gt; 5000, "High Revenue", "")</f>
        <v/>
      </c>
      <c r="U1367" t="str">
        <f t="shared" si="21"/>
        <v>DRIPKIX</v>
      </c>
    </row>
    <row r="1368" spans="1:21">
      <c r="A1368">
        <v>11367</v>
      </c>
      <c r="B1368">
        <v>2</v>
      </c>
      <c r="C1368">
        <v>6</v>
      </c>
      <c r="D1368" t="s">
        <v>197</v>
      </c>
      <c r="E1368" t="s">
        <v>626</v>
      </c>
      <c r="F1368" t="s">
        <v>74</v>
      </c>
      <c r="G1368" t="s">
        <v>24</v>
      </c>
      <c r="H1368">
        <v>3</v>
      </c>
      <c r="I1368" t="s">
        <v>107</v>
      </c>
      <c r="J1368" t="s">
        <v>24</v>
      </c>
      <c r="K1368" t="s">
        <v>225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28</v>
      </c>
      <c r="R1368">
        <v>3</v>
      </c>
      <c r="S1368">
        <f>SUM(Table2[[#This Row],[TotalMiles]:[Revenue]])</f>
        <v>3819</v>
      </c>
      <c r="T1368" t="str">
        <f>IF(Table2[[#This Row],[Revenue]] &gt; 5000, "High Revenue", "")</f>
        <v/>
      </c>
      <c r="U1368" t="str">
        <f t="shared" si="21"/>
        <v>INSTRIP</v>
      </c>
    </row>
    <row r="1369" spans="1:21">
      <c r="A1369">
        <v>11368</v>
      </c>
      <c r="B1369">
        <v>3</v>
      </c>
      <c r="C1369">
        <v>3</v>
      </c>
      <c r="D1369" t="s">
        <v>198</v>
      </c>
      <c r="E1369" t="s">
        <v>501</v>
      </c>
      <c r="F1369" t="s">
        <v>108</v>
      </c>
      <c r="G1369" t="s">
        <v>109</v>
      </c>
      <c r="H1369">
        <v>4</v>
      </c>
      <c r="I1369" t="s">
        <v>88</v>
      </c>
      <c r="J1369" t="s">
        <v>32</v>
      </c>
      <c r="K1369" t="s">
        <v>119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28</v>
      </c>
      <c r="R1369">
        <v>2</v>
      </c>
      <c r="S1369">
        <f>SUM(Table2[[#This Row],[TotalMiles]:[Revenue]])</f>
        <v>7376</v>
      </c>
      <c r="T1369" t="str">
        <f>IF(Table2[[#This Row],[Revenue]] &gt; 5000, "High Revenue", "")</f>
        <v/>
      </c>
      <c r="U1369" t="str">
        <f t="shared" si="21"/>
        <v>XX-BAM</v>
      </c>
    </row>
    <row r="1370" spans="1:21">
      <c r="A1370">
        <v>11369</v>
      </c>
      <c r="B1370">
        <v>2</v>
      </c>
      <c r="C1370">
        <v>1</v>
      </c>
      <c r="D1370" t="s">
        <v>201</v>
      </c>
      <c r="E1370" t="s">
        <v>186</v>
      </c>
      <c r="F1370" t="s">
        <v>23</v>
      </c>
      <c r="G1370" t="s">
        <v>24</v>
      </c>
      <c r="H1370">
        <v>4</v>
      </c>
      <c r="I1370" t="s">
        <v>25</v>
      </c>
      <c r="J1370" t="s">
        <v>26</v>
      </c>
      <c r="K1370" t="s">
        <v>153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28</v>
      </c>
      <c r="R1370">
        <v>7</v>
      </c>
      <c r="S1370">
        <f>SUM(Table2[[#This Row],[TotalMiles]:[Revenue]])</f>
        <v>12294</v>
      </c>
      <c r="T1370" t="str">
        <f>IF(Table2[[#This Row],[Revenue]] &gt; 5000, "High Revenue", "")</f>
        <v>High Revenue</v>
      </c>
      <c r="U1370" t="str">
        <f t="shared" si="21"/>
        <v>ZAAMHOUSE</v>
      </c>
    </row>
    <row r="1371" spans="1:21">
      <c r="A1371">
        <v>11370</v>
      </c>
      <c r="B1371">
        <v>2</v>
      </c>
      <c r="C1371">
        <v>6</v>
      </c>
      <c r="D1371" t="s">
        <v>204</v>
      </c>
      <c r="E1371" t="s">
        <v>139</v>
      </c>
      <c r="F1371" t="s">
        <v>31</v>
      </c>
      <c r="G1371" t="s">
        <v>32</v>
      </c>
      <c r="H1371">
        <v>5</v>
      </c>
      <c r="I1371" t="s">
        <v>33</v>
      </c>
      <c r="J1371" t="s">
        <v>34</v>
      </c>
      <c r="K1371" t="s">
        <v>610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71</v>
      </c>
      <c r="R1371">
        <v>2</v>
      </c>
      <c r="S1371">
        <f>SUM(Table2[[#This Row],[TotalMiles]:[Revenue]])</f>
        <v>7470</v>
      </c>
      <c r="T1371" t="str">
        <f>IF(Table2[[#This Row],[Revenue]] &gt; 5000, "High Revenue", "")</f>
        <v/>
      </c>
      <c r="U1371" t="str">
        <f t="shared" si="21"/>
        <v>ZOOFAN</v>
      </c>
    </row>
    <row r="1372" spans="1:21">
      <c r="A1372">
        <v>11371</v>
      </c>
      <c r="B1372">
        <v>3</v>
      </c>
      <c r="C1372">
        <v>1</v>
      </c>
      <c r="D1372" t="s">
        <v>206</v>
      </c>
      <c r="E1372" t="s">
        <v>402</v>
      </c>
      <c r="F1372" t="s">
        <v>33</v>
      </c>
      <c r="G1372" t="s">
        <v>34</v>
      </c>
      <c r="H1372">
        <v>10</v>
      </c>
      <c r="I1372" t="s">
        <v>38</v>
      </c>
      <c r="J1372" t="s">
        <v>34</v>
      </c>
      <c r="K1372" t="s">
        <v>611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71</v>
      </c>
      <c r="R1372">
        <v>5</v>
      </c>
      <c r="S1372">
        <f>SUM(Table2[[#This Row],[TotalMiles]:[Revenue]])</f>
        <v>9919</v>
      </c>
      <c r="T1372" t="str">
        <f>IF(Table2[[#This Row],[Revenue]] &gt; 5000, "High Revenue", "")</f>
        <v>High Revenue</v>
      </c>
      <c r="U1372" t="str">
        <f t="shared" si="21"/>
        <v>ZUNTEXON</v>
      </c>
    </row>
    <row r="1373" spans="1:21">
      <c r="A1373">
        <v>11372</v>
      </c>
      <c r="B1373">
        <v>3</v>
      </c>
      <c r="C1373">
        <v>5</v>
      </c>
      <c r="D1373" t="s">
        <v>208</v>
      </c>
      <c r="E1373" t="s">
        <v>61</v>
      </c>
      <c r="F1373" t="s">
        <v>42</v>
      </c>
      <c r="G1373" t="s">
        <v>34</v>
      </c>
      <c r="H1373">
        <v>9</v>
      </c>
      <c r="I1373" t="s">
        <v>43</v>
      </c>
      <c r="J1373" t="s">
        <v>34</v>
      </c>
      <c r="K1373" t="s">
        <v>619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71</v>
      </c>
      <c r="R1373">
        <v>10</v>
      </c>
      <c r="S1373">
        <f>SUM(Table2[[#This Row],[TotalMiles]:[Revenue]])</f>
        <v>5744</v>
      </c>
      <c r="T1373" t="str">
        <f>IF(Table2[[#This Row],[Revenue]] &gt; 5000, "High Revenue", "")</f>
        <v/>
      </c>
      <c r="U1373" t="str">
        <f t="shared" si="21"/>
        <v>HOWPLANET</v>
      </c>
    </row>
    <row r="1374" spans="1:21">
      <c r="A1374">
        <v>11373</v>
      </c>
      <c r="B1374">
        <v>3</v>
      </c>
      <c r="C1374">
        <v>5</v>
      </c>
      <c r="D1374" t="s">
        <v>211</v>
      </c>
      <c r="E1374" t="s">
        <v>600</v>
      </c>
      <c r="F1374" t="s">
        <v>46</v>
      </c>
      <c r="G1374" t="s">
        <v>47</v>
      </c>
      <c r="H1374">
        <v>9</v>
      </c>
      <c r="I1374" t="s">
        <v>48</v>
      </c>
      <c r="J1374" t="s">
        <v>34</v>
      </c>
      <c r="K1374" t="s">
        <v>37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71</v>
      </c>
      <c r="R1374">
        <v>5</v>
      </c>
      <c r="S1374">
        <f>SUM(Table2[[#This Row],[TotalMiles]:[Revenue]])</f>
        <v>1120</v>
      </c>
      <c r="T1374" t="str">
        <f>IF(Table2[[#This Row],[Revenue]] &gt; 5000, "High Revenue", "")</f>
        <v/>
      </c>
      <c r="U1374" t="str">
        <f t="shared" si="21"/>
        <v>FASEZIM</v>
      </c>
    </row>
    <row r="1375" spans="1:21">
      <c r="A1375">
        <v>11374</v>
      </c>
      <c r="B1375">
        <v>3</v>
      </c>
      <c r="C1375">
        <v>1</v>
      </c>
      <c r="D1375" t="s">
        <v>213</v>
      </c>
      <c r="E1375" t="s">
        <v>232</v>
      </c>
      <c r="F1375" t="s">
        <v>48</v>
      </c>
      <c r="G1375" t="s">
        <v>34</v>
      </c>
      <c r="H1375">
        <v>10</v>
      </c>
      <c r="I1375" t="s">
        <v>51</v>
      </c>
      <c r="J1375" t="s">
        <v>34</v>
      </c>
      <c r="K1375" t="s">
        <v>85</v>
      </c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71</v>
      </c>
      <c r="R1375">
        <v>4</v>
      </c>
      <c r="S1375">
        <f>SUM(Table2[[#This Row],[TotalMiles]:[Revenue]])</f>
        <v>5937</v>
      </c>
      <c r="T1375" t="str">
        <f>IF(Table2[[#This Row],[Revenue]] &gt; 5000, "High Revenue", "")</f>
        <v/>
      </c>
      <c r="U1375" t="str">
        <f t="shared" si="21"/>
        <v>SANLAB</v>
      </c>
    </row>
    <row r="1376" spans="1:21">
      <c r="A1376">
        <v>11375</v>
      </c>
      <c r="B1376">
        <v>3</v>
      </c>
      <c r="C1376">
        <v>6</v>
      </c>
      <c r="D1376" t="s">
        <v>216</v>
      </c>
      <c r="E1376" t="s">
        <v>407</v>
      </c>
      <c r="F1376" t="s">
        <v>55</v>
      </c>
      <c r="G1376" t="s">
        <v>24</v>
      </c>
      <c r="H1376">
        <v>1</v>
      </c>
      <c r="I1376" t="s">
        <v>56</v>
      </c>
      <c r="J1376" t="s">
        <v>47</v>
      </c>
      <c r="K1376" t="s">
        <v>66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89</v>
      </c>
      <c r="R1376">
        <v>5</v>
      </c>
      <c r="S1376">
        <f>SUM(Table2[[#This Row],[TotalMiles]:[Revenue]])</f>
        <v>3561</v>
      </c>
      <c r="T1376" t="str">
        <f>IF(Table2[[#This Row],[Revenue]] &gt; 5000, "High Revenue", "")</f>
        <v/>
      </c>
      <c r="U1376" t="str">
        <f t="shared" si="21"/>
        <v>MATHING</v>
      </c>
    </row>
    <row r="1377" spans="1:21">
      <c r="A1377">
        <v>11376</v>
      </c>
      <c r="B1377">
        <v>3</v>
      </c>
      <c r="C1377">
        <v>3</v>
      </c>
      <c r="D1377" t="s">
        <v>218</v>
      </c>
      <c r="E1377" t="s">
        <v>194</v>
      </c>
      <c r="F1377" t="s">
        <v>60</v>
      </c>
      <c r="G1377" t="s">
        <v>47</v>
      </c>
      <c r="H1377">
        <v>2</v>
      </c>
      <c r="I1377" t="s">
        <v>31</v>
      </c>
      <c r="J1377" t="s">
        <v>32</v>
      </c>
      <c r="K1377" t="s">
        <v>543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28</v>
      </c>
      <c r="R1377">
        <v>2</v>
      </c>
      <c r="S1377">
        <f>SUM(Table2[[#This Row],[TotalMiles]:[Revenue]])</f>
        <v>1982</v>
      </c>
      <c r="T1377" t="str">
        <f>IF(Table2[[#This Row],[Revenue]] &gt; 5000, "High Revenue", "")</f>
        <v/>
      </c>
      <c r="U1377" t="str">
        <f t="shared" si="21"/>
        <v>TAMHOLDING</v>
      </c>
    </row>
    <row r="1378" spans="1:21">
      <c r="A1378">
        <v>11377</v>
      </c>
      <c r="B1378">
        <v>3</v>
      </c>
      <c r="C1378">
        <v>6</v>
      </c>
      <c r="D1378" t="s">
        <v>220</v>
      </c>
      <c r="E1378" t="s">
        <v>104</v>
      </c>
      <c r="F1378" t="s">
        <v>64</v>
      </c>
      <c r="G1378" t="s">
        <v>34</v>
      </c>
      <c r="H1378">
        <v>1</v>
      </c>
      <c r="I1378" t="s">
        <v>65</v>
      </c>
      <c r="J1378" t="s">
        <v>32</v>
      </c>
      <c r="K1378" t="s">
        <v>117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28</v>
      </c>
      <c r="R1378">
        <v>3</v>
      </c>
      <c r="S1378">
        <f>SUM(Table2[[#This Row],[TotalMiles]:[Revenue]])</f>
        <v>4782</v>
      </c>
      <c r="T1378" t="str">
        <f>IF(Table2[[#This Row],[Revenue]] &gt; 5000, "High Revenue", "")</f>
        <v/>
      </c>
      <c r="U1378" t="str">
        <f t="shared" si="21"/>
        <v>GREENTECH</v>
      </c>
    </row>
    <row r="1379" spans="1:21">
      <c r="A1379">
        <v>11378</v>
      </c>
      <c r="B1379">
        <v>2</v>
      </c>
      <c r="C1379">
        <v>2</v>
      </c>
      <c r="D1379" t="s">
        <v>222</v>
      </c>
      <c r="E1379" t="s">
        <v>125</v>
      </c>
      <c r="F1379" t="s">
        <v>56</v>
      </c>
      <c r="G1379" t="s">
        <v>47</v>
      </c>
      <c r="H1379">
        <v>4</v>
      </c>
      <c r="I1379" t="s">
        <v>69</v>
      </c>
      <c r="J1379" t="s">
        <v>24</v>
      </c>
      <c r="K1379" t="s">
        <v>623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28</v>
      </c>
      <c r="R1379">
        <v>1</v>
      </c>
      <c r="S1379">
        <f>SUM(Table2[[#This Row],[TotalMiles]:[Revenue]])</f>
        <v>18040</v>
      </c>
      <c r="T1379" t="str">
        <f>IF(Table2[[#This Row],[Revenue]] &gt; 5000, "High Revenue", "")</f>
        <v>High Revenue</v>
      </c>
      <c r="U1379" t="str">
        <f t="shared" si="21"/>
        <v>GOLDENBAM</v>
      </c>
    </row>
    <row r="1380" spans="1:21">
      <c r="A1380">
        <v>11379</v>
      </c>
      <c r="B1380">
        <v>2</v>
      </c>
      <c r="C1380">
        <v>2</v>
      </c>
      <c r="D1380" t="s">
        <v>223</v>
      </c>
      <c r="E1380" t="s">
        <v>243</v>
      </c>
      <c r="F1380" t="s">
        <v>65</v>
      </c>
      <c r="G1380" t="s">
        <v>32</v>
      </c>
      <c r="H1380">
        <v>10</v>
      </c>
      <c r="I1380" t="s">
        <v>74</v>
      </c>
      <c r="J1380" t="s">
        <v>24</v>
      </c>
      <c r="K1380" t="s">
        <v>379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71</v>
      </c>
      <c r="R1380">
        <v>3</v>
      </c>
      <c r="S1380">
        <f>SUM(Table2[[#This Row],[TotalMiles]:[Revenue]])</f>
        <v>17762</v>
      </c>
      <c r="T1380" t="str">
        <f>IF(Table2[[#This Row],[Revenue]] &gt; 5000, "High Revenue", "")</f>
        <v>High Revenue</v>
      </c>
      <c r="U1380" t="str">
        <f t="shared" si="21"/>
        <v>SILFASE</v>
      </c>
    </row>
    <row r="1381" spans="1:21">
      <c r="A1381">
        <v>11380</v>
      </c>
      <c r="B1381">
        <v>2</v>
      </c>
      <c r="C1381">
        <v>2</v>
      </c>
      <c r="D1381" t="s">
        <v>226</v>
      </c>
      <c r="E1381" t="s">
        <v>302</v>
      </c>
      <c r="F1381" t="s">
        <v>78</v>
      </c>
      <c r="G1381" t="s">
        <v>32</v>
      </c>
      <c r="H1381">
        <v>9</v>
      </c>
      <c r="I1381" t="s">
        <v>64</v>
      </c>
      <c r="J1381" t="s">
        <v>34</v>
      </c>
      <c r="K1381" t="s">
        <v>194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71</v>
      </c>
      <c r="R1381">
        <v>3</v>
      </c>
      <c r="S1381">
        <f>SUM(Table2[[#This Row],[TotalMiles]:[Revenue]])</f>
        <v>9513</v>
      </c>
      <c r="T1381" t="str">
        <f>IF(Table2[[#This Row],[Revenue]] &gt; 5000, "High Revenue", "")</f>
        <v/>
      </c>
      <c r="U1381" t="str">
        <f t="shared" si="21"/>
        <v>UNOEX</v>
      </c>
    </row>
    <row r="1382" spans="1:21">
      <c r="A1382">
        <v>11381</v>
      </c>
      <c r="B1382">
        <v>3</v>
      </c>
      <c r="C1382">
        <v>5</v>
      </c>
      <c r="D1382" t="s">
        <v>228</v>
      </c>
      <c r="E1382" t="s">
        <v>330</v>
      </c>
      <c r="F1382" t="s">
        <v>51</v>
      </c>
      <c r="G1382" t="s">
        <v>34</v>
      </c>
      <c r="H1382">
        <v>2</v>
      </c>
      <c r="I1382" t="s">
        <v>46</v>
      </c>
      <c r="J1382" t="s">
        <v>47</v>
      </c>
      <c r="K1382" t="s">
        <v>397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28</v>
      </c>
      <c r="R1382">
        <v>6</v>
      </c>
      <c r="S1382">
        <f>SUM(Table2[[#This Row],[TotalMiles]:[Revenue]])</f>
        <v>8821</v>
      </c>
      <c r="T1382" t="str">
        <f>IF(Table2[[#This Row],[Revenue]] &gt; 5000, "High Revenue", "")</f>
        <v/>
      </c>
      <c r="U1382" t="str">
        <f t="shared" si="21"/>
        <v>ZOODRILL</v>
      </c>
    </row>
    <row r="1383" spans="1:21">
      <c r="A1383">
        <v>11382</v>
      </c>
      <c r="B1383">
        <v>2</v>
      </c>
      <c r="C1383">
        <v>2</v>
      </c>
      <c r="D1383" t="s">
        <v>231</v>
      </c>
      <c r="E1383" t="s">
        <v>623</v>
      </c>
      <c r="F1383" t="s">
        <v>43</v>
      </c>
      <c r="G1383" t="s">
        <v>34</v>
      </c>
      <c r="H1383">
        <v>2</v>
      </c>
      <c r="I1383" t="s">
        <v>78</v>
      </c>
      <c r="J1383" t="s">
        <v>32</v>
      </c>
      <c r="K1383" t="s">
        <v>626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28</v>
      </c>
      <c r="R1383">
        <v>8</v>
      </c>
      <c r="S1383">
        <f>SUM(Table2[[#This Row],[TotalMiles]:[Revenue]])</f>
        <v>7456</v>
      </c>
      <c r="T1383" t="str">
        <f>IF(Table2[[#This Row],[Revenue]] &gt; 5000, "High Revenue", "")</f>
        <v/>
      </c>
      <c r="U1383" t="str">
        <f t="shared" si="21"/>
        <v>SUNJOB</v>
      </c>
    </row>
    <row r="1384" spans="1:21">
      <c r="A1384">
        <v>11383</v>
      </c>
      <c r="B1384">
        <v>2</v>
      </c>
      <c r="C1384">
        <v>3</v>
      </c>
      <c r="D1384" t="s">
        <v>233</v>
      </c>
      <c r="E1384" t="s">
        <v>22</v>
      </c>
      <c r="F1384" t="s">
        <v>88</v>
      </c>
      <c r="G1384" t="s">
        <v>32</v>
      </c>
      <c r="H1384">
        <v>3</v>
      </c>
      <c r="I1384" t="s">
        <v>23</v>
      </c>
      <c r="J1384" t="s">
        <v>24</v>
      </c>
      <c r="K1384" t="s">
        <v>611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28</v>
      </c>
      <c r="R1384">
        <v>8</v>
      </c>
      <c r="S1384">
        <f>SUM(Table2[[#This Row],[TotalMiles]:[Revenue]])</f>
        <v>13756</v>
      </c>
      <c r="T1384" t="str">
        <f>IF(Table2[[#This Row],[Revenue]] &gt; 5000, "High Revenue", "")</f>
        <v>High Revenue</v>
      </c>
      <c r="U1384" t="str">
        <f t="shared" si="21"/>
        <v>ANMEDIA</v>
      </c>
    </row>
    <row r="1385" spans="1:21">
      <c r="A1385">
        <v>11384</v>
      </c>
      <c r="B1385">
        <v>3</v>
      </c>
      <c r="C1385">
        <v>4</v>
      </c>
      <c r="D1385" t="s">
        <v>235</v>
      </c>
      <c r="E1385" t="s">
        <v>627</v>
      </c>
      <c r="F1385" t="s">
        <v>92</v>
      </c>
      <c r="G1385" t="s">
        <v>26</v>
      </c>
      <c r="H1385">
        <v>2</v>
      </c>
      <c r="I1385" t="s">
        <v>60</v>
      </c>
      <c r="J1385" t="s">
        <v>47</v>
      </c>
      <c r="K1385" t="s">
        <v>199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28</v>
      </c>
      <c r="R1385">
        <v>3</v>
      </c>
      <c r="S1385">
        <f>SUM(Table2[[#This Row],[TotalMiles]:[Revenue]])</f>
        <v>11879</v>
      </c>
      <c r="T1385" t="str">
        <f>IF(Table2[[#This Row],[Revenue]] &gt; 5000, "High Revenue", "")</f>
        <v/>
      </c>
      <c r="U1385" t="str">
        <f t="shared" si="21"/>
        <v>DALTFAX</v>
      </c>
    </row>
    <row r="1386" spans="1:21">
      <c r="A1386">
        <v>11385</v>
      </c>
      <c r="B1386">
        <v>3</v>
      </c>
      <c r="C1386">
        <v>5</v>
      </c>
      <c r="D1386" t="s">
        <v>236</v>
      </c>
      <c r="E1386" t="s">
        <v>180</v>
      </c>
      <c r="F1386" t="s">
        <v>96</v>
      </c>
      <c r="G1386" t="s">
        <v>26</v>
      </c>
      <c r="H1386">
        <v>2</v>
      </c>
      <c r="I1386" t="s">
        <v>97</v>
      </c>
      <c r="J1386" t="s">
        <v>34</v>
      </c>
      <c r="K1386" t="s">
        <v>321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28</v>
      </c>
      <c r="R1386">
        <v>2</v>
      </c>
      <c r="S1386">
        <f>SUM(Table2[[#This Row],[TotalMiles]:[Revenue]])</f>
        <v>13611</v>
      </c>
      <c r="T1386" t="str">
        <f>IF(Table2[[#This Row],[Revenue]] &gt; 5000, "High Revenue", "")</f>
        <v>High Revenue</v>
      </c>
      <c r="U1386" t="str">
        <f t="shared" si="21"/>
        <v>PHYSCONE</v>
      </c>
    </row>
    <row r="1387" spans="1:21">
      <c r="A1387">
        <v>11386</v>
      </c>
      <c r="B1387">
        <v>2</v>
      </c>
      <c r="C1387">
        <v>1</v>
      </c>
      <c r="D1387" t="s">
        <v>238</v>
      </c>
      <c r="E1387" t="s">
        <v>625</v>
      </c>
      <c r="F1387" t="s">
        <v>25</v>
      </c>
      <c r="G1387" t="s">
        <v>26</v>
      </c>
      <c r="H1387">
        <v>2</v>
      </c>
      <c r="I1387" t="s">
        <v>55</v>
      </c>
      <c r="J1387" t="s">
        <v>24</v>
      </c>
      <c r="K1387" t="s">
        <v>194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28</v>
      </c>
      <c r="R1387">
        <v>10</v>
      </c>
      <c r="S1387">
        <f>SUM(Table2[[#This Row],[TotalMiles]:[Revenue]])</f>
        <v>5525</v>
      </c>
      <c r="T1387" t="str">
        <f>IF(Table2[[#This Row],[Revenue]] &gt; 5000, "High Revenue", "")</f>
        <v/>
      </c>
      <c r="U1387" t="str">
        <f t="shared" si="21"/>
        <v>KINCORPORATION</v>
      </c>
    </row>
    <row r="1388" spans="1:21">
      <c r="A1388">
        <v>11387</v>
      </c>
      <c r="B1388">
        <v>2</v>
      </c>
      <c r="C1388">
        <v>2</v>
      </c>
      <c r="D1388" t="s">
        <v>240</v>
      </c>
      <c r="E1388" t="s">
        <v>139</v>
      </c>
      <c r="F1388" t="s">
        <v>69</v>
      </c>
      <c r="G1388" t="s">
        <v>24</v>
      </c>
      <c r="H1388">
        <v>3</v>
      </c>
      <c r="I1388" t="s">
        <v>96</v>
      </c>
      <c r="J1388" t="s">
        <v>26</v>
      </c>
      <c r="K1388" t="s">
        <v>477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28</v>
      </c>
      <c r="R1388">
        <v>8</v>
      </c>
      <c r="S1388">
        <f>SUM(Table2[[#This Row],[TotalMiles]:[Revenue]])</f>
        <v>18044</v>
      </c>
      <c r="T1388" t="str">
        <f>IF(Table2[[#This Row],[Revenue]] &gt; 5000, "High Revenue", "")</f>
        <v>High Revenue</v>
      </c>
      <c r="U1388" t="str">
        <f t="shared" si="21"/>
        <v>VAIAZOZICE</v>
      </c>
    </row>
    <row r="1389" spans="1:21">
      <c r="A1389">
        <v>11388</v>
      </c>
      <c r="B1389">
        <v>2</v>
      </c>
      <c r="C1389">
        <v>1</v>
      </c>
      <c r="D1389" t="s">
        <v>242</v>
      </c>
      <c r="E1389" t="s">
        <v>318</v>
      </c>
      <c r="F1389" t="s">
        <v>107</v>
      </c>
      <c r="G1389" t="s">
        <v>24</v>
      </c>
      <c r="H1389">
        <v>1</v>
      </c>
      <c r="I1389" t="s">
        <v>108</v>
      </c>
      <c r="J1389" t="s">
        <v>109</v>
      </c>
      <c r="K1389" t="s">
        <v>319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28</v>
      </c>
      <c r="R1389">
        <v>1</v>
      </c>
      <c r="S1389">
        <f>SUM(Table2[[#This Row],[TotalMiles]:[Revenue]])</f>
        <v>20295</v>
      </c>
      <c r="T1389" t="str">
        <f>IF(Table2[[#This Row],[Revenue]] &gt; 5000, "High Revenue", "")</f>
        <v>High Revenue</v>
      </c>
      <c r="U1389" t="str">
        <f t="shared" si="21"/>
        <v>PLUSLA</v>
      </c>
    </row>
    <row r="1390" spans="1:21">
      <c r="A1390">
        <v>11389</v>
      </c>
      <c r="B1390">
        <v>3</v>
      </c>
      <c r="C1390">
        <v>5</v>
      </c>
      <c r="D1390" t="s">
        <v>245</v>
      </c>
      <c r="E1390" t="s">
        <v>335</v>
      </c>
      <c r="F1390" t="s">
        <v>97</v>
      </c>
      <c r="G1390" t="s">
        <v>34</v>
      </c>
      <c r="H1390">
        <v>3</v>
      </c>
      <c r="I1390" t="s">
        <v>92</v>
      </c>
      <c r="J1390" t="s">
        <v>26</v>
      </c>
      <c r="K1390" t="s">
        <v>614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28</v>
      </c>
      <c r="R1390">
        <v>8</v>
      </c>
      <c r="S1390">
        <f>SUM(Table2[[#This Row],[TotalMiles]:[Revenue]])</f>
        <v>10960</v>
      </c>
      <c r="T1390" t="str">
        <f>IF(Table2[[#This Row],[Revenue]] &gt; 5000, "High Revenue", "")</f>
        <v>High Revenue</v>
      </c>
      <c r="U1390" t="str">
        <f t="shared" si="21"/>
        <v>NIMLAB</v>
      </c>
    </row>
    <row r="1391" spans="1:21">
      <c r="A1391">
        <v>11390</v>
      </c>
      <c r="B1391">
        <v>2</v>
      </c>
      <c r="C1391">
        <v>3</v>
      </c>
      <c r="D1391" t="s">
        <v>247</v>
      </c>
      <c r="E1391" t="s">
        <v>538</v>
      </c>
      <c r="F1391" t="s">
        <v>38</v>
      </c>
      <c r="G1391" t="s">
        <v>34</v>
      </c>
      <c r="H1391">
        <v>8</v>
      </c>
      <c r="I1391" t="s">
        <v>42</v>
      </c>
      <c r="J1391" t="s">
        <v>34</v>
      </c>
      <c r="K1391" t="s">
        <v>214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71</v>
      </c>
      <c r="R1391">
        <v>8</v>
      </c>
      <c r="S1391">
        <f>SUM(Table2[[#This Row],[TotalMiles]:[Revenue]])</f>
        <v>919</v>
      </c>
      <c r="T1391" t="str">
        <f>IF(Table2[[#This Row],[Revenue]] &gt; 5000, "High Revenue", "")</f>
        <v/>
      </c>
      <c r="U1391" t="str">
        <f t="shared" si="21"/>
        <v>TAMPLEX</v>
      </c>
    </row>
    <row r="1392" spans="1:21">
      <c r="A1392">
        <v>11391</v>
      </c>
      <c r="B1392">
        <v>2</v>
      </c>
      <c r="C1392">
        <v>3</v>
      </c>
      <c r="D1392" t="s">
        <v>250</v>
      </c>
      <c r="E1392" t="s">
        <v>112</v>
      </c>
      <c r="F1392" t="s">
        <v>74</v>
      </c>
      <c r="G1392" t="s">
        <v>24</v>
      </c>
      <c r="H1392">
        <v>10</v>
      </c>
      <c r="I1392" t="s">
        <v>107</v>
      </c>
      <c r="J1392" t="s">
        <v>24</v>
      </c>
      <c r="K1392" t="s">
        <v>447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71</v>
      </c>
      <c r="R1392">
        <v>5</v>
      </c>
      <c r="S1392">
        <f>SUM(Table2[[#This Row],[TotalMiles]:[Revenue]])</f>
        <v>1003</v>
      </c>
      <c r="T1392" t="str">
        <f>IF(Table2[[#This Row],[Revenue]] &gt; 5000, "High Revenue", "")</f>
        <v/>
      </c>
      <c r="U1392" t="str">
        <f t="shared" si="21"/>
        <v>BLUEIT</v>
      </c>
    </row>
    <row r="1393" spans="1:21">
      <c r="A1393">
        <v>11392</v>
      </c>
      <c r="B1393">
        <v>2</v>
      </c>
      <c r="C1393">
        <v>4</v>
      </c>
      <c r="D1393" t="s">
        <v>252</v>
      </c>
      <c r="E1393" t="s">
        <v>150</v>
      </c>
      <c r="F1393" t="s">
        <v>108</v>
      </c>
      <c r="G1393" t="s">
        <v>109</v>
      </c>
      <c r="H1393">
        <v>6</v>
      </c>
      <c r="I1393" t="s">
        <v>88</v>
      </c>
      <c r="J1393" t="s">
        <v>32</v>
      </c>
      <c r="K1393" t="s">
        <v>620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71</v>
      </c>
      <c r="R1393">
        <v>10</v>
      </c>
      <c r="S1393">
        <f>SUM(Table2[[#This Row],[TotalMiles]:[Revenue]])</f>
        <v>288</v>
      </c>
      <c r="T1393" t="str">
        <f>IF(Table2[[#This Row],[Revenue]] &gt; 5000, "High Revenue", "")</f>
        <v/>
      </c>
      <c r="U1393" t="str">
        <f t="shared" si="21"/>
        <v>ROUNDPHASE</v>
      </c>
    </row>
    <row r="1394" spans="1:21">
      <c r="A1394">
        <v>11393</v>
      </c>
      <c r="B1394">
        <v>3</v>
      </c>
      <c r="C1394">
        <v>6</v>
      </c>
      <c r="D1394" t="s">
        <v>253</v>
      </c>
      <c r="E1394" t="s">
        <v>194</v>
      </c>
      <c r="F1394" t="s">
        <v>23</v>
      </c>
      <c r="G1394" t="s">
        <v>24</v>
      </c>
      <c r="H1394">
        <v>6</v>
      </c>
      <c r="I1394" t="s">
        <v>25</v>
      </c>
      <c r="J1394" t="s">
        <v>26</v>
      </c>
      <c r="K1394" t="s">
        <v>556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71</v>
      </c>
      <c r="R1394">
        <v>3</v>
      </c>
      <c r="S1394">
        <f>SUM(Table2[[#This Row],[TotalMiles]:[Revenue]])</f>
        <v>14990</v>
      </c>
      <c r="T1394" t="str">
        <f>IF(Table2[[#This Row],[Revenue]] &gt; 5000, "High Revenue", "")</f>
        <v>High Revenue</v>
      </c>
      <c r="U1394" t="str">
        <f t="shared" si="21"/>
        <v>FASEWAY</v>
      </c>
    </row>
    <row r="1395" spans="1:21">
      <c r="A1395">
        <v>11394</v>
      </c>
      <c r="B1395">
        <v>2</v>
      </c>
      <c r="C1395">
        <v>5</v>
      </c>
      <c r="D1395" t="s">
        <v>254</v>
      </c>
      <c r="E1395" t="s">
        <v>399</v>
      </c>
      <c r="F1395" t="s">
        <v>31</v>
      </c>
      <c r="G1395" t="s">
        <v>32</v>
      </c>
      <c r="H1395">
        <v>7</v>
      </c>
      <c r="I1395" t="s">
        <v>33</v>
      </c>
      <c r="J1395" t="s">
        <v>34</v>
      </c>
      <c r="K1395" t="s">
        <v>85</v>
      </c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71</v>
      </c>
      <c r="R1395">
        <v>3</v>
      </c>
      <c r="S1395">
        <f>SUM(Table2[[#This Row],[TotalMiles]:[Revenue]])</f>
        <v>1222</v>
      </c>
      <c r="T1395" t="str">
        <f>IF(Table2[[#This Row],[Revenue]] &gt; 5000, "High Revenue", "")</f>
        <v/>
      </c>
      <c r="U1395" t="str">
        <f t="shared" si="21"/>
        <v>TRIPPLEKIX</v>
      </c>
    </row>
    <row r="1396" spans="1:21">
      <c r="A1396">
        <v>11395</v>
      </c>
      <c r="B1396">
        <v>2</v>
      </c>
      <c r="C1396">
        <v>5</v>
      </c>
      <c r="D1396" t="s">
        <v>257</v>
      </c>
      <c r="E1396" t="s">
        <v>319</v>
      </c>
      <c r="F1396" t="s">
        <v>33</v>
      </c>
      <c r="G1396" t="s">
        <v>34</v>
      </c>
      <c r="H1396">
        <v>2</v>
      </c>
      <c r="I1396" t="s">
        <v>38</v>
      </c>
      <c r="J1396" t="s">
        <v>34</v>
      </c>
      <c r="K1396" t="s">
        <v>613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89</v>
      </c>
      <c r="R1396">
        <v>1</v>
      </c>
      <c r="S1396">
        <f>SUM(Table2[[#This Row],[TotalMiles]:[Revenue]])</f>
        <v>14963</v>
      </c>
      <c r="T1396" t="str">
        <f>IF(Table2[[#This Row],[Revenue]] &gt; 5000, "High Revenue", "")</f>
        <v>High Revenue</v>
      </c>
      <c r="U1396" t="str">
        <f t="shared" si="21"/>
        <v>DONTAM</v>
      </c>
    </row>
    <row r="1397" spans="1:21">
      <c r="A1397">
        <v>11396</v>
      </c>
      <c r="B1397">
        <v>3</v>
      </c>
      <c r="C1397">
        <v>6</v>
      </c>
      <c r="D1397" t="s">
        <v>259</v>
      </c>
      <c r="E1397" t="s">
        <v>307</v>
      </c>
      <c r="F1397" t="s">
        <v>42</v>
      </c>
      <c r="G1397" t="s">
        <v>34</v>
      </c>
      <c r="H1397">
        <v>2</v>
      </c>
      <c r="I1397" t="s">
        <v>43</v>
      </c>
      <c r="J1397" t="s">
        <v>34</v>
      </c>
      <c r="K1397" t="s">
        <v>533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28</v>
      </c>
      <c r="R1397">
        <v>9</v>
      </c>
      <c r="S1397">
        <f>SUM(Table2[[#This Row],[TotalMiles]:[Revenue]])</f>
        <v>3837</v>
      </c>
      <c r="T1397" t="str">
        <f>IF(Table2[[#This Row],[Revenue]] &gt; 5000, "High Revenue", "")</f>
        <v/>
      </c>
      <c r="U1397" t="str">
        <f t="shared" si="21"/>
        <v>SCOTFASE</v>
      </c>
    </row>
    <row r="1398" spans="1:21">
      <c r="A1398">
        <v>11397</v>
      </c>
      <c r="B1398">
        <v>3</v>
      </c>
      <c r="C1398">
        <v>6</v>
      </c>
      <c r="D1398" t="s">
        <v>261</v>
      </c>
      <c r="E1398" t="s">
        <v>627</v>
      </c>
      <c r="F1398" t="s">
        <v>46</v>
      </c>
      <c r="G1398" t="s">
        <v>47</v>
      </c>
      <c r="H1398">
        <v>1</v>
      </c>
      <c r="I1398" t="s">
        <v>48</v>
      </c>
      <c r="J1398" t="s">
        <v>34</v>
      </c>
      <c r="K1398" t="s">
        <v>288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28</v>
      </c>
      <c r="R1398">
        <v>2</v>
      </c>
      <c r="S1398">
        <f>SUM(Table2[[#This Row],[TotalMiles]:[Revenue]])</f>
        <v>16912</v>
      </c>
      <c r="T1398" t="str">
        <f>IF(Table2[[#This Row],[Revenue]] &gt; 5000, "High Revenue", "")</f>
        <v>High Revenue</v>
      </c>
      <c r="U1398" t="str">
        <f t="shared" si="21"/>
        <v>NEWZAP</v>
      </c>
    </row>
    <row r="1399" spans="1:21">
      <c r="A1399">
        <v>11398</v>
      </c>
      <c r="B1399">
        <v>3</v>
      </c>
      <c r="C1399">
        <v>3</v>
      </c>
      <c r="D1399" t="s">
        <v>263</v>
      </c>
      <c r="E1399" t="s">
        <v>121</v>
      </c>
      <c r="F1399" t="s">
        <v>48</v>
      </c>
      <c r="G1399" t="s">
        <v>34</v>
      </c>
      <c r="H1399">
        <v>1</v>
      </c>
      <c r="I1399" t="s">
        <v>51</v>
      </c>
      <c r="J1399" t="s">
        <v>34</v>
      </c>
      <c r="K1399" t="s">
        <v>219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28</v>
      </c>
      <c r="R1399">
        <v>8</v>
      </c>
      <c r="S1399">
        <f>SUM(Table2[[#This Row],[TotalMiles]:[Revenue]])</f>
        <v>3357</v>
      </c>
      <c r="T1399" t="str">
        <f>IF(Table2[[#This Row],[Revenue]] &gt; 5000, "High Revenue", "")</f>
        <v/>
      </c>
      <c r="U1399" t="str">
        <f t="shared" si="21"/>
        <v>MATHTOUCH</v>
      </c>
    </row>
    <row r="1400" spans="1:21">
      <c r="A1400">
        <v>11399</v>
      </c>
      <c r="B1400">
        <v>2</v>
      </c>
      <c r="C1400">
        <v>4</v>
      </c>
      <c r="D1400" t="s">
        <v>265</v>
      </c>
      <c r="E1400" t="s">
        <v>273</v>
      </c>
      <c r="F1400" t="s">
        <v>55</v>
      </c>
      <c r="G1400" t="s">
        <v>24</v>
      </c>
      <c r="H1400">
        <v>7</v>
      </c>
      <c r="I1400" t="s">
        <v>56</v>
      </c>
      <c r="J1400" t="s">
        <v>47</v>
      </c>
      <c r="K1400" t="s">
        <v>623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71</v>
      </c>
      <c r="R1400">
        <v>8</v>
      </c>
      <c r="S1400">
        <f>SUM(Table2[[#This Row],[TotalMiles]:[Revenue]])</f>
        <v>7051</v>
      </c>
      <c r="T1400" t="str">
        <f>IF(Table2[[#This Row],[Revenue]] &gt; 5000, "High Revenue", "")</f>
        <v/>
      </c>
      <c r="U1400" t="str">
        <f t="shared" si="21"/>
        <v>ZIMITY</v>
      </c>
    </row>
    <row r="1401" spans="1:21">
      <c r="A1401">
        <v>11400</v>
      </c>
      <c r="B1401">
        <v>3</v>
      </c>
      <c r="C1401">
        <v>3</v>
      </c>
      <c r="D1401" t="s">
        <v>268</v>
      </c>
      <c r="E1401" t="s">
        <v>545</v>
      </c>
      <c r="F1401" t="s">
        <v>60</v>
      </c>
      <c r="G1401" t="s">
        <v>47</v>
      </c>
      <c r="H1401">
        <v>6</v>
      </c>
      <c r="I1401" t="s">
        <v>31</v>
      </c>
      <c r="J1401" t="s">
        <v>32</v>
      </c>
      <c r="K1401" t="s">
        <v>301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71</v>
      </c>
      <c r="R1401">
        <v>7</v>
      </c>
      <c r="S1401">
        <f>SUM(Table2[[#This Row],[TotalMiles]:[Revenue]])</f>
        <v>8917</v>
      </c>
      <c r="T1401" t="str">
        <f>IF(Table2[[#This Row],[Revenue]] &gt; 5000, "High Revenue", "")</f>
        <v/>
      </c>
      <c r="U1401" t="str">
        <f t="shared" si="21"/>
        <v>DONGBIOLEX</v>
      </c>
    </row>
    <row r="1402" spans="1:21">
      <c r="A1402">
        <v>11401</v>
      </c>
      <c r="B1402">
        <v>3</v>
      </c>
      <c r="C1402">
        <v>4</v>
      </c>
      <c r="D1402" t="s">
        <v>269</v>
      </c>
      <c r="E1402" t="s">
        <v>473</v>
      </c>
      <c r="F1402" t="s">
        <v>64</v>
      </c>
      <c r="G1402" t="s">
        <v>34</v>
      </c>
      <c r="H1402">
        <v>3</v>
      </c>
      <c r="I1402" t="s">
        <v>65</v>
      </c>
      <c r="J1402" t="s">
        <v>32</v>
      </c>
      <c r="K1402" t="s">
        <v>144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28</v>
      </c>
      <c r="R1402">
        <v>10</v>
      </c>
      <c r="S1402">
        <f>SUM(Table2[[#This Row],[TotalMiles]:[Revenue]])</f>
        <v>10924</v>
      </c>
      <c r="T1402" t="str">
        <f>IF(Table2[[#This Row],[Revenue]] &gt; 5000, "High Revenue", "")</f>
        <v/>
      </c>
      <c r="U1402" t="str">
        <f t="shared" si="21"/>
        <v>J-LAX</v>
      </c>
    </row>
    <row r="1403" spans="1:21">
      <c r="A1403">
        <v>11402</v>
      </c>
      <c r="B1403">
        <v>2</v>
      </c>
      <c r="C1403">
        <v>6</v>
      </c>
      <c r="D1403" t="s">
        <v>270</v>
      </c>
      <c r="E1403" t="s">
        <v>84</v>
      </c>
      <c r="F1403" t="s">
        <v>56</v>
      </c>
      <c r="G1403" t="s">
        <v>47</v>
      </c>
      <c r="H1403">
        <v>4</v>
      </c>
      <c r="I1403" t="s">
        <v>69</v>
      </c>
      <c r="J1403" t="s">
        <v>24</v>
      </c>
      <c r="K1403" t="s">
        <v>85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28</v>
      </c>
      <c r="R1403">
        <v>4</v>
      </c>
      <c r="S1403">
        <f>SUM(Table2[[#This Row],[TotalMiles]:[Revenue]])</f>
        <v>7557</v>
      </c>
      <c r="T1403" t="str">
        <f>IF(Table2[[#This Row],[Revenue]] &gt; 5000, "High Revenue", "")</f>
        <v/>
      </c>
      <c r="U1403" t="str">
        <f t="shared" si="21"/>
        <v>GEOFIND</v>
      </c>
    </row>
    <row r="1404" spans="1:21">
      <c r="A1404">
        <v>11403</v>
      </c>
      <c r="B1404">
        <v>3</v>
      </c>
      <c r="C1404">
        <v>4</v>
      </c>
      <c r="D1404" t="s">
        <v>272</v>
      </c>
      <c r="E1404" t="s">
        <v>152</v>
      </c>
      <c r="F1404" t="s">
        <v>65</v>
      </c>
      <c r="G1404" t="s">
        <v>32</v>
      </c>
      <c r="H1404">
        <v>3</v>
      </c>
      <c r="I1404" t="s">
        <v>74</v>
      </c>
      <c r="J1404" t="s">
        <v>24</v>
      </c>
      <c r="K1404" t="s">
        <v>389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28</v>
      </c>
      <c r="R1404">
        <v>6</v>
      </c>
      <c r="S1404">
        <f>SUM(Table2[[#This Row],[TotalMiles]:[Revenue]])</f>
        <v>7739</v>
      </c>
      <c r="T1404" t="str">
        <f>IF(Table2[[#This Row],[Revenue]] &gt; 5000, "High Revenue", "")</f>
        <v/>
      </c>
      <c r="U1404" t="str">
        <f t="shared" si="21"/>
        <v>ICEELECTRICS</v>
      </c>
    </row>
    <row r="1405" spans="1:21">
      <c r="A1405">
        <v>11404</v>
      </c>
      <c r="B1405">
        <v>2</v>
      </c>
      <c r="C1405">
        <v>3</v>
      </c>
      <c r="D1405" t="s">
        <v>274</v>
      </c>
      <c r="E1405" t="s">
        <v>382</v>
      </c>
      <c r="F1405" t="s">
        <v>78</v>
      </c>
      <c r="G1405" t="s">
        <v>32</v>
      </c>
      <c r="H1405">
        <v>2</v>
      </c>
      <c r="I1405" t="s">
        <v>64</v>
      </c>
      <c r="J1405" t="s">
        <v>34</v>
      </c>
      <c r="K1405" t="s">
        <v>91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28</v>
      </c>
      <c r="R1405">
        <v>1</v>
      </c>
      <c r="S1405">
        <f>SUM(Table2[[#This Row],[TotalMiles]:[Revenue]])</f>
        <v>3808</v>
      </c>
      <c r="T1405" t="str">
        <f>IF(Table2[[#This Row],[Revenue]] &gt; 5000, "High Revenue", "")</f>
        <v/>
      </c>
      <c r="U1405" t="str">
        <f t="shared" si="21"/>
        <v>VAIAZOOM</v>
      </c>
    </row>
    <row r="1406" spans="1:21">
      <c r="A1406">
        <v>11405</v>
      </c>
      <c r="B1406">
        <v>3</v>
      </c>
      <c r="C1406">
        <v>4</v>
      </c>
      <c r="D1406" t="s">
        <v>276</v>
      </c>
      <c r="E1406" t="s">
        <v>85</v>
      </c>
      <c r="F1406" t="s">
        <v>51</v>
      </c>
      <c r="G1406" t="s">
        <v>34</v>
      </c>
      <c r="H1406">
        <v>2</v>
      </c>
      <c r="I1406" t="s">
        <v>46</v>
      </c>
      <c r="J1406" t="s">
        <v>47</v>
      </c>
      <c r="K1406" t="s">
        <v>456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28</v>
      </c>
      <c r="R1406">
        <v>9</v>
      </c>
      <c r="S1406">
        <f>SUM(Table2[[#This Row],[TotalMiles]:[Revenue]])</f>
        <v>7841</v>
      </c>
      <c r="T1406" t="str">
        <f>IF(Table2[[#This Row],[Revenue]] &gt; 5000, "High Revenue", "")</f>
        <v/>
      </c>
      <c r="U1406" t="str">
        <f t="shared" si="21"/>
        <v>VAIATAXON</v>
      </c>
    </row>
    <row r="1407" spans="1:21">
      <c r="A1407">
        <v>11406</v>
      </c>
      <c r="B1407">
        <v>3</v>
      </c>
      <c r="C1407">
        <v>6</v>
      </c>
      <c r="D1407" t="s">
        <v>278</v>
      </c>
      <c r="E1407" t="s">
        <v>304</v>
      </c>
      <c r="F1407" t="s">
        <v>43</v>
      </c>
      <c r="G1407" t="s">
        <v>34</v>
      </c>
      <c r="H1407">
        <v>1</v>
      </c>
      <c r="I1407" t="s">
        <v>78</v>
      </c>
      <c r="J1407" t="s">
        <v>32</v>
      </c>
      <c r="K1407" t="s">
        <v>344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28</v>
      </c>
      <c r="R1407">
        <v>6</v>
      </c>
      <c r="S1407">
        <f>SUM(Table2[[#This Row],[TotalMiles]:[Revenue]])</f>
        <v>12178</v>
      </c>
      <c r="T1407" t="str">
        <f>IF(Table2[[#This Row],[Revenue]] &gt; 5000, "High Revenue", "")</f>
        <v>High Revenue</v>
      </c>
      <c r="U1407" t="str">
        <f t="shared" si="21"/>
        <v>PLUSLAM</v>
      </c>
    </row>
    <row r="1408" spans="1:21">
      <c r="A1408">
        <v>11407</v>
      </c>
      <c r="B1408">
        <v>2</v>
      </c>
      <c r="C1408">
        <v>2</v>
      </c>
      <c r="D1408" t="s">
        <v>279</v>
      </c>
      <c r="E1408" t="s">
        <v>215</v>
      </c>
      <c r="F1408" t="s">
        <v>88</v>
      </c>
      <c r="G1408" t="s">
        <v>32</v>
      </c>
      <c r="H1408">
        <v>3</v>
      </c>
      <c r="I1408" t="s">
        <v>23</v>
      </c>
      <c r="J1408" t="s">
        <v>24</v>
      </c>
      <c r="K1408" t="s">
        <v>304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28</v>
      </c>
      <c r="R1408">
        <v>8</v>
      </c>
      <c r="S1408">
        <f>SUM(Table2[[#This Row],[TotalMiles]:[Revenue]])</f>
        <v>6101</v>
      </c>
      <c r="T1408" t="str">
        <f>IF(Table2[[#This Row],[Revenue]] &gt; 5000, "High Revenue", "")</f>
        <v/>
      </c>
      <c r="U1408" t="str">
        <f t="shared" si="21"/>
        <v>RANCAN</v>
      </c>
    </row>
    <row r="1409" spans="1:21">
      <c r="A1409">
        <v>11408</v>
      </c>
      <c r="B1409">
        <v>2</v>
      </c>
      <c r="C1409">
        <v>3</v>
      </c>
      <c r="D1409" t="s">
        <v>280</v>
      </c>
      <c r="E1409" t="s">
        <v>104</v>
      </c>
      <c r="F1409" t="s">
        <v>92</v>
      </c>
      <c r="G1409" t="s">
        <v>26</v>
      </c>
      <c r="H1409">
        <v>3</v>
      </c>
      <c r="I1409" t="s">
        <v>60</v>
      </c>
      <c r="J1409" t="s">
        <v>47</v>
      </c>
      <c r="K1409" t="s">
        <v>483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28</v>
      </c>
      <c r="R1409">
        <v>1</v>
      </c>
      <c r="S1409">
        <f>SUM(Table2[[#This Row],[TotalMiles]:[Revenue]])</f>
        <v>10688</v>
      </c>
      <c r="T1409" t="str">
        <f>IF(Table2[[#This Row],[Revenue]] &gt; 5000, "High Revenue", "")</f>
        <v>High Revenue</v>
      </c>
      <c r="U1409" t="str">
        <f t="shared" si="21"/>
        <v>SINGLEHOLDINGS</v>
      </c>
    </row>
    <row r="1410" spans="1:21">
      <c r="A1410">
        <v>11409</v>
      </c>
      <c r="B1410">
        <v>2</v>
      </c>
      <c r="C1410">
        <v>6</v>
      </c>
      <c r="D1410" t="s">
        <v>283</v>
      </c>
      <c r="E1410" t="s">
        <v>262</v>
      </c>
      <c r="F1410" t="s">
        <v>96</v>
      </c>
      <c r="G1410" t="s">
        <v>26</v>
      </c>
      <c r="H1410">
        <v>1</v>
      </c>
      <c r="I1410" t="s">
        <v>97</v>
      </c>
      <c r="J1410" t="s">
        <v>34</v>
      </c>
      <c r="K1410" t="s">
        <v>262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28</v>
      </c>
      <c r="R1410">
        <v>6</v>
      </c>
      <c r="S1410">
        <f>SUM(Table2[[#This Row],[TotalMiles]:[Revenue]])</f>
        <v>17757</v>
      </c>
      <c r="T1410" t="str">
        <f>IF(Table2[[#This Row],[Revenue]] &gt; 5000, "High Revenue", "")</f>
        <v>High Revenue</v>
      </c>
      <c r="U1410" t="str">
        <f t="shared" ref="U1410:U1473" si="22">UPPER(D1410)</f>
        <v>GRAVETECH</v>
      </c>
    </row>
    <row r="1411" spans="1:21">
      <c r="A1411">
        <v>11410</v>
      </c>
      <c r="B1411">
        <v>3</v>
      </c>
      <c r="C1411">
        <v>5</v>
      </c>
      <c r="D1411" t="s">
        <v>284</v>
      </c>
      <c r="E1411" t="s">
        <v>219</v>
      </c>
      <c r="F1411" t="s">
        <v>25</v>
      </c>
      <c r="G1411" t="s">
        <v>26</v>
      </c>
      <c r="H1411">
        <v>9</v>
      </c>
      <c r="I1411" t="s">
        <v>55</v>
      </c>
      <c r="J1411" t="s">
        <v>24</v>
      </c>
      <c r="K1411" t="s">
        <v>246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71</v>
      </c>
      <c r="R1411">
        <v>10</v>
      </c>
      <c r="S1411">
        <f>SUM(Table2[[#This Row],[TotalMiles]:[Revenue]])</f>
        <v>8744</v>
      </c>
      <c r="T1411" t="str">
        <f>IF(Table2[[#This Row],[Revenue]] &gt; 5000, "High Revenue", "")</f>
        <v/>
      </c>
      <c r="U1411" t="str">
        <f t="shared" si="22"/>
        <v>STRONGCANE</v>
      </c>
    </row>
    <row r="1412" spans="1:21">
      <c r="A1412">
        <v>11411</v>
      </c>
      <c r="B1412">
        <v>2</v>
      </c>
      <c r="C1412">
        <v>4</v>
      </c>
      <c r="D1412" t="s">
        <v>287</v>
      </c>
      <c r="E1412" t="s">
        <v>173</v>
      </c>
      <c r="F1412" t="s">
        <v>69</v>
      </c>
      <c r="G1412" t="s">
        <v>24</v>
      </c>
      <c r="H1412">
        <v>10</v>
      </c>
      <c r="I1412" t="s">
        <v>96</v>
      </c>
      <c r="J1412" t="s">
        <v>26</v>
      </c>
      <c r="K1412" t="s">
        <v>627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71</v>
      </c>
      <c r="R1412">
        <v>3</v>
      </c>
      <c r="S1412">
        <f>SUM(Table2[[#This Row],[TotalMiles]:[Revenue]])</f>
        <v>2995</v>
      </c>
      <c r="T1412" t="str">
        <f>IF(Table2[[#This Row],[Revenue]] &gt; 5000, "High Revenue", "")</f>
        <v/>
      </c>
      <c r="U1412" t="str">
        <f t="shared" si="22"/>
        <v>CONDINTEX</v>
      </c>
    </row>
    <row r="1413" spans="1:21">
      <c r="A1413">
        <v>11412</v>
      </c>
      <c r="B1413">
        <v>3</v>
      </c>
      <c r="C1413">
        <v>5</v>
      </c>
      <c r="D1413" t="s">
        <v>290</v>
      </c>
      <c r="E1413" t="s">
        <v>221</v>
      </c>
      <c r="F1413" t="s">
        <v>107</v>
      </c>
      <c r="G1413" t="s">
        <v>24</v>
      </c>
      <c r="H1413">
        <v>8</v>
      </c>
      <c r="I1413" t="s">
        <v>108</v>
      </c>
      <c r="J1413" t="s">
        <v>109</v>
      </c>
      <c r="K1413" t="s">
        <v>353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71</v>
      </c>
      <c r="R1413">
        <v>10</v>
      </c>
      <c r="S1413">
        <f>SUM(Table2[[#This Row],[TotalMiles]:[Revenue]])</f>
        <v>3384</v>
      </c>
      <c r="T1413" t="str">
        <f>IF(Table2[[#This Row],[Revenue]] &gt; 5000, "High Revenue", "")</f>
        <v/>
      </c>
      <c r="U1413" t="str">
        <f t="shared" si="22"/>
        <v>XX-CANEX</v>
      </c>
    </row>
    <row r="1414" spans="1:21">
      <c r="A1414">
        <v>11413</v>
      </c>
      <c r="B1414">
        <v>2</v>
      </c>
      <c r="C1414">
        <v>6</v>
      </c>
      <c r="D1414" t="s">
        <v>291</v>
      </c>
      <c r="E1414" t="s">
        <v>112</v>
      </c>
      <c r="F1414" t="s">
        <v>97</v>
      </c>
      <c r="G1414" t="s">
        <v>34</v>
      </c>
      <c r="H1414">
        <v>8</v>
      </c>
      <c r="I1414" t="s">
        <v>92</v>
      </c>
      <c r="J1414" t="s">
        <v>26</v>
      </c>
      <c r="K1414" t="s">
        <v>286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71</v>
      </c>
      <c r="R1414">
        <v>9</v>
      </c>
      <c r="S1414">
        <f>SUM(Table2[[#This Row],[TotalMiles]:[Revenue]])</f>
        <v>7963</v>
      </c>
      <c r="T1414" t="str">
        <f>IF(Table2[[#This Row],[Revenue]] &gt; 5000, "High Revenue", "")</f>
        <v/>
      </c>
      <c r="U1414" t="str">
        <f t="shared" si="22"/>
        <v>ITDOM</v>
      </c>
    </row>
    <row r="1415" spans="1:21">
      <c r="A1415">
        <v>11414</v>
      </c>
      <c r="B1415">
        <v>2</v>
      </c>
      <c r="C1415">
        <v>1</v>
      </c>
      <c r="D1415" t="s">
        <v>292</v>
      </c>
      <c r="E1415" t="s">
        <v>187</v>
      </c>
      <c r="F1415" t="s">
        <v>38</v>
      </c>
      <c r="G1415" t="s">
        <v>34</v>
      </c>
      <c r="H1415">
        <v>8</v>
      </c>
      <c r="I1415" t="s">
        <v>42</v>
      </c>
      <c r="J1415" t="s">
        <v>34</v>
      </c>
      <c r="K1415" t="s">
        <v>85</v>
      </c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71</v>
      </c>
      <c r="R1415">
        <v>3</v>
      </c>
      <c r="S1415">
        <f>SUM(Table2[[#This Row],[TotalMiles]:[Revenue]])</f>
        <v>11360</v>
      </c>
      <c r="T1415" t="str">
        <f>IF(Table2[[#This Row],[Revenue]] &gt; 5000, "High Revenue", "")</f>
        <v>High Revenue</v>
      </c>
      <c r="U1415" t="str">
        <f t="shared" si="22"/>
        <v>ZAMHOLDINGS</v>
      </c>
    </row>
    <row r="1416" spans="1:21">
      <c r="A1416">
        <v>11415</v>
      </c>
      <c r="B1416">
        <v>3</v>
      </c>
      <c r="C1416">
        <v>6</v>
      </c>
      <c r="D1416" t="s">
        <v>295</v>
      </c>
      <c r="E1416" t="s">
        <v>45</v>
      </c>
      <c r="F1416" t="s">
        <v>74</v>
      </c>
      <c r="G1416" t="s">
        <v>24</v>
      </c>
      <c r="H1416">
        <v>1</v>
      </c>
      <c r="I1416" t="s">
        <v>107</v>
      </c>
      <c r="J1416" t="s">
        <v>24</v>
      </c>
      <c r="K1416" t="s">
        <v>30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89</v>
      </c>
      <c r="R1416">
        <v>6</v>
      </c>
      <c r="S1416">
        <f>SUM(Table2[[#This Row],[TotalMiles]:[Revenue]])</f>
        <v>17561</v>
      </c>
      <c r="T1416" t="str">
        <f>IF(Table2[[#This Row],[Revenue]] &gt; 5000, "High Revenue", "")</f>
        <v>High Revenue</v>
      </c>
      <c r="U1416" t="str">
        <f t="shared" si="22"/>
        <v>DUO-FASE</v>
      </c>
    </row>
    <row r="1417" spans="1:21">
      <c r="A1417">
        <v>11416</v>
      </c>
      <c r="B1417">
        <v>2</v>
      </c>
      <c r="C1417">
        <v>3</v>
      </c>
      <c r="D1417" t="s">
        <v>297</v>
      </c>
      <c r="E1417" t="s">
        <v>556</v>
      </c>
      <c r="F1417" t="s">
        <v>108</v>
      </c>
      <c r="G1417" t="s">
        <v>109</v>
      </c>
      <c r="H1417">
        <v>2</v>
      </c>
      <c r="I1417" t="s">
        <v>88</v>
      </c>
      <c r="J1417" t="s">
        <v>32</v>
      </c>
      <c r="K1417" t="s">
        <v>429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28</v>
      </c>
      <c r="R1417">
        <v>1</v>
      </c>
      <c r="S1417">
        <f>SUM(Table2[[#This Row],[TotalMiles]:[Revenue]])</f>
        <v>12216</v>
      </c>
      <c r="T1417" t="str">
        <f>IF(Table2[[#This Row],[Revenue]] &gt; 5000, "High Revenue", "")</f>
        <v>High Revenue</v>
      </c>
      <c r="U1417" t="str">
        <f t="shared" si="22"/>
        <v>SAOZOOMTEX</v>
      </c>
    </row>
    <row r="1418" spans="1:21">
      <c r="A1418">
        <v>11417</v>
      </c>
      <c r="B1418">
        <v>2</v>
      </c>
      <c r="C1418">
        <v>4</v>
      </c>
      <c r="D1418" t="s">
        <v>298</v>
      </c>
      <c r="E1418" t="s">
        <v>356</v>
      </c>
      <c r="F1418" t="s">
        <v>23</v>
      </c>
      <c r="G1418" t="s">
        <v>24</v>
      </c>
      <c r="H1418">
        <v>4</v>
      </c>
      <c r="I1418" t="s">
        <v>25</v>
      </c>
      <c r="J1418" t="s">
        <v>26</v>
      </c>
      <c r="K1418" t="s">
        <v>241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28</v>
      </c>
      <c r="R1418">
        <v>10</v>
      </c>
      <c r="S1418">
        <f>SUM(Table2[[#This Row],[TotalMiles]:[Revenue]])</f>
        <v>634</v>
      </c>
      <c r="T1418" t="str">
        <f>IF(Table2[[#This Row],[Revenue]] &gt; 5000, "High Revenue", "")</f>
        <v/>
      </c>
      <c r="U1418" t="str">
        <f t="shared" si="22"/>
        <v>FUNLAX</v>
      </c>
    </row>
    <row r="1419" spans="1:21">
      <c r="A1419">
        <v>11418</v>
      </c>
      <c r="B1419">
        <v>2</v>
      </c>
      <c r="C1419">
        <v>4</v>
      </c>
      <c r="D1419" t="s">
        <v>300</v>
      </c>
      <c r="E1419" t="s">
        <v>429</v>
      </c>
      <c r="F1419" t="s">
        <v>31</v>
      </c>
      <c r="G1419" t="s">
        <v>32</v>
      </c>
      <c r="H1419">
        <v>2</v>
      </c>
      <c r="I1419" t="s">
        <v>33</v>
      </c>
      <c r="J1419" t="s">
        <v>34</v>
      </c>
      <c r="K1419" t="s">
        <v>470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28</v>
      </c>
      <c r="R1419">
        <v>4</v>
      </c>
      <c r="S1419">
        <f>SUM(Table2[[#This Row],[TotalMiles]:[Revenue]])</f>
        <v>14313</v>
      </c>
      <c r="T1419" t="str">
        <f>IF(Table2[[#This Row],[Revenue]] &gt; 5000, "High Revenue", "")</f>
        <v>High Revenue</v>
      </c>
      <c r="U1419" t="str">
        <f t="shared" si="22"/>
        <v>BETA-RON</v>
      </c>
    </row>
    <row r="1420" spans="1:21">
      <c r="A1420">
        <v>11419</v>
      </c>
      <c r="B1420">
        <v>3</v>
      </c>
      <c r="C1420">
        <v>1</v>
      </c>
      <c r="D1420" t="s">
        <v>303</v>
      </c>
      <c r="E1420" t="s">
        <v>22</v>
      </c>
      <c r="F1420" t="s">
        <v>33</v>
      </c>
      <c r="G1420" t="s">
        <v>34</v>
      </c>
      <c r="H1420">
        <v>10</v>
      </c>
      <c r="I1420" t="s">
        <v>38</v>
      </c>
      <c r="J1420" t="s">
        <v>34</v>
      </c>
      <c r="K1420" t="s">
        <v>158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71</v>
      </c>
      <c r="R1420">
        <v>8</v>
      </c>
      <c r="S1420">
        <f>SUM(Table2[[#This Row],[TotalMiles]:[Revenue]])</f>
        <v>6559</v>
      </c>
      <c r="T1420" t="str">
        <f>IF(Table2[[#This Row],[Revenue]] &gt; 5000, "High Revenue", "")</f>
        <v>High Revenue</v>
      </c>
      <c r="U1420" t="str">
        <f t="shared" si="22"/>
        <v>ZENTRAX</v>
      </c>
    </row>
    <row r="1421" spans="1:21">
      <c r="A1421">
        <v>11420</v>
      </c>
      <c r="B1421">
        <v>3</v>
      </c>
      <c r="C1421">
        <v>4</v>
      </c>
      <c r="D1421" t="s">
        <v>306</v>
      </c>
      <c r="E1421" t="s">
        <v>193</v>
      </c>
      <c r="F1421" t="s">
        <v>42</v>
      </c>
      <c r="G1421" t="s">
        <v>34</v>
      </c>
      <c r="H1421">
        <v>10</v>
      </c>
      <c r="I1421" t="s">
        <v>43</v>
      </c>
      <c r="J1421" t="s">
        <v>34</v>
      </c>
      <c r="K1421" t="s">
        <v>182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71</v>
      </c>
      <c r="R1421">
        <v>6</v>
      </c>
      <c r="S1421">
        <f>SUM(Table2[[#This Row],[TotalMiles]:[Revenue]])</f>
        <v>9085</v>
      </c>
      <c r="T1421" t="str">
        <f>IF(Table2[[#This Row],[Revenue]] &gt; 5000, "High Revenue", "")</f>
        <v/>
      </c>
      <c r="U1421" t="str">
        <f t="shared" si="22"/>
        <v>BLUECORPORATION</v>
      </c>
    </row>
    <row r="1422" spans="1:21">
      <c r="A1422">
        <v>11421</v>
      </c>
      <c r="B1422">
        <v>3</v>
      </c>
      <c r="C1422">
        <v>2</v>
      </c>
      <c r="D1422" t="s">
        <v>308</v>
      </c>
      <c r="E1422" t="s">
        <v>156</v>
      </c>
      <c r="F1422" t="s">
        <v>46</v>
      </c>
      <c r="G1422" t="s">
        <v>47</v>
      </c>
      <c r="H1422">
        <v>2</v>
      </c>
      <c r="I1422" t="s">
        <v>48</v>
      </c>
      <c r="J1422" t="s">
        <v>34</v>
      </c>
      <c r="K1422" t="s">
        <v>262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28</v>
      </c>
      <c r="R1422">
        <v>5</v>
      </c>
      <c r="S1422">
        <f>SUM(Table2[[#This Row],[TotalMiles]:[Revenue]])</f>
        <v>15472</v>
      </c>
      <c r="T1422" t="str">
        <f>IF(Table2[[#This Row],[Revenue]] &gt; 5000, "High Revenue", "")</f>
        <v>High Revenue</v>
      </c>
      <c r="U1422" t="str">
        <f t="shared" si="22"/>
        <v>FIN-CONE</v>
      </c>
    </row>
    <row r="1423" spans="1:21">
      <c r="A1423">
        <v>11422</v>
      </c>
      <c r="B1423">
        <v>3</v>
      </c>
      <c r="C1423">
        <v>3</v>
      </c>
      <c r="D1423" t="s">
        <v>309</v>
      </c>
      <c r="E1423" t="s">
        <v>421</v>
      </c>
      <c r="F1423" t="s">
        <v>48</v>
      </c>
      <c r="G1423" t="s">
        <v>34</v>
      </c>
      <c r="H1423">
        <v>4</v>
      </c>
      <c r="I1423" t="s">
        <v>51</v>
      </c>
      <c r="J1423" t="s">
        <v>34</v>
      </c>
      <c r="K1423" t="s">
        <v>173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28</v>
      </c>
      <c r="R1423">
        <v>5</v>
      </c>
      <c r="S1423">
        <f>SUM(Table2[[#This Row],[TotalMiles]:[Revenue]])</f>
        <v>17413</v>
      </c>
      <c r="T1423" t="str">
        <f>IF(Table2[[#This Row],[Revenue]] &gt; 5000, "High Revenue", "")</f>
        <v>High Revenue</v>
      </c>
      <c r="U1423" t="str">
        <f t="shared" si="22"/>
        <v>RANMEDIA</v>
      </c>
    </row>
    <row r="1424" spans="1:21">
      <c r="A1424">
        <v>11423</v>
      </c>
      <c r="B1424">
        <v>3</v>
      </c>
      <c r="C1424">
        <v>5</v>
      </c>
      <c r="D1424" t="s">
        <v>311</v>
      </c>
      <c r="E1424" t="s">
        <v>189</v>
      </c>
      <c r="F1424" t="s">
        <v>55</v>
      </c>
      <c r="G1424" t="s">
        <v>24</v>
      </c>
      <c r="H1424">
        <v>1</v>
      </c>
      <c r="I1424" t="s">
        <v>56</v>
      </c>
      <c r="J1424" t="s">
        <v>47</v>
      </c>
      <c r="K1424" t="s">
        <v>54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28</v>
      </c>
      <c r="R1424">
        <v>7</v>
      </c>
      <c r="S1424">
        <f>SUM(Table2[[#This Row],[TotalMiles]:[Revenue]])</f>
        <v>3642</v>
      </c>
      <c r="T1424" t="str">
        <f>IF(Table2[[#This Row],[Revenue]] &gt; 5000, "High Revenue", "")</f>
        <v/>
      </c>
      <c r="U1424" t="str">
        <f t="shared" si="22"/>
        <v>TRUEPLUS</v>
      </c>
    </row>
    <row r="1425" spans="1:21">
      <c r="A1425">
        <v>11424</v>
      </c>
      <c r="B1425">
        <v>2</v>
      </c>
      <c r="C1425">
        <v>1</v>
      </c>
      <c r="D1425" t="s">
        <v>314</v>
      </c>
      <c r="E1425" t="s">
        <v>622</v>
      </c>
      <c r="F1425" t="s">
        <v>60</v>
      </c>
      <c r="G1425" t="s">
        <v>47</v>
      </c>
      <c r="H1425">
        <v>4</v>
      </c>
      <c r="I1425" t="s">
        <v>31</v>
      </c>
      <c r="J1425" t="s">
        <v>32</v>
      </c>
      <c r="K1425" t="s">
        <v>545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28</v>
      </c>
      <c r="R1425">
        <v>1</v>
      </c>
      <c r="S1425">
        <f>SUM(Table2[[#This Row],[TotalMiles]:[Revenue]])</f>
        <v>14947</v>
      </c>
      <c r="T1425" t="str">
        <f>IF(Table2[[#This Row],[Revenue]] &gt; 5000, "High Revenue", "")</f>
        <v>High Revenue</v>
      </c>
      <c r="U1425" t="str">
        <f t="shared" si="22"/>
        <v>TEMPLAX</v>
      </c>
    </row>
    <row r="1426" spans="1:21">
      <c r="A1426">
        <v>11425</v>
      </c>
      <c r="B1426">
        <v>3</v>
      </c>
      <c r="C1426">
        <v>6</v>
      </c>
      <c r="D1426" t="s">
        <v>252</v>
      </c>
      <c r="E1426" t="s">
        <v>525</v>
      </c>
      <c r="F1426" t="s">
        <v>64</v>
      </c>
      <c r="G1426" t="s">
        <v>34</v>
      </c>
      <c r="H1426">
        <v>1</v>
      </c>
      <c r="I1426" t="s">
        <v>65</v>
      </c>
      <c r="J1426" t="s">
        <v>32</v>
      </c>
      <c r="K1426" t="s">
        <v>294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28</v>
      </c>
      <c r="R1426">
        <v>6</v>
      </c>
      <c r="S1426">
        <f>SUM(Table2[[#This Row],[TotalMiles]:[Revenue]])</f>
        <v>2976</v>
      </c>
      <c r="T1426" t="str">
        <f>IF(Table2[[#This Row],[Revenue]] &gt; 5000, "High Revenue", "")</f>
        <v/>
      </c>
      <c r="U1426" t="str">
        <f t="shared" si="22"/>
        <v>ROUNDPHASE</v>
      </c>
    </row>
    <row r="1427" spans="1:21">
      <c r="A1427">
        <v>11426</v>
      </c>
      <c r="B1427">
        <v>3</v>
      </c>
      <c r="C1427">
        <v>3</v>
      </c>
      <c r="D1427" t="s">
        <v>316</v>
      </c>
      <c r="E1427" t="s">
        <v>142</v>
      </c>
      <c r="F1427" t="s">
        <v>56</v>
      </c>
      <c r="G1427" t="s">
        <v>47</v>
      </c>
      <c r="H1427">
        <v>4</v>
      </c>
      <c r="I1427" t="s">
        <v>69</v>
      </c>
      <c r="J1427" t="s">
        <v>24</v>
      </c>
      <c r="K1427" t="s">
        <v>243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28</v>
      </c>
      <c r="R1427">
        <v>1</v>
      </c>
      <c r="S1427">
        <f>SUM(Table2[[#This Row],[TotalMiles]:[Revenue]])</f>
        <v>14897</v>
      </c>
      <c r="T1427" t="str">
        <f>IF(Table2[[#This Row],[Revenue]] &gt; 5000, "High Revenue", "")</f>
        <v>High Revenue</v>
      </c>
      <c r="U1427" t="str">
        <f t="shared" si="22"/>
        <v>MEDIALAX</v>
      </c>
    </row>
    <row r="1428" spans="1:21">
      <c r="A1428">
        <v>11427</v>
      </c>
      <c r="B1428">
        <v>3</v>
      </c>
      <c r="C1428">
        <v>3</v>
      </c>
      <c r="D1428" t="s">
        <v>317</v>
      </c>
      <c r="E1428" t="s">
        <v>321</v>
      </c>
      <c r="F1428" t="s">
        <v>65</v>
      </c>
      <c r="G1428" t="s">
        <v>32</v>
      </c>
      <c r="H1428">
        <v>3</v>
      </c>
      <c r="I1428" t="s">
        <v>74</v>
      </c>
      <c r="J1428" t="s">
        <v>24</v>
      </c>
      <c r="K1428" t="s">
        <v>442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28</v>
      </c>
      <c r="R1428">
        <v>2</v>
      </c>
      <c r="S1428">
        <f>SUM(Table2[[#This Row],[TotalMiles]:[Revenue]])</f>
        <v>4860</v>
      </c>
      <c r="T1428" t="str">
        <f>IF(Table2[[#This Row],[Revenue]] &gt; 5000, "High Revenue", "")</f>
        <v/>
      </c>
      <c r="U1428" t="str">
        <f t="shared" si="22"/>
        <v>RONLAMICE</v>
      </c>
    </row>
    <row r="1429" spans="1:21">
      <c r="A1429">
        <v>11428</v>
      </c>
      <c r="B1429">
        <v>3</v>
      </c>
      <c r="C1429">
        <v>2</v>
      </c>
      <c r="D1429" t="s">
        <v>320</v>
      </c>
      <c r="E1429" t="s">
        <v>457</v>
      </c>
      <c r="F1429" t="s">
        <v>78</v>
      </c>
      <c r="G1429" t="s">
        <v>32</v>
      </c>
      <c r="H1429">
        <v>1</v>
      </c>
      <c r="I1429" t="s">
        <v>64</v>
      </c>
      <c r="J1429" t="s">
        <v>34</v>
      </c>
      <c r="K1429" t="s">
        <v>275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28</v>
      </c>
      <c r="R1429">
        <v>8</v>
      </c>
      <c r="S1429">
        <f>SUM(Table2[[#This Row],[TotalMiles]:[Revenue]])</f>
        <v>1766</v>
      </c>
      <c r="T1429" t="str">
        <f>IF(Table2[[#This Row],[Revenue]] &gt; 5000, "High Revenue", "")</f>
        <v/>
      </c>
      <c r="U1429" t="str">
        <f t="shared" si="22"/>
        <v>ZUMMATEXON</v>
      </c>
    </row>
    <row r="1430" spans="1:21">
      <c r="A1430">
        <v>11429</v>
      </c>
      <c r="B1430">
        <v>3</v>
      </c>
      <c r="C1430">
        <v>6</v>
      </c>
      <c r="D1430" t="s">
        <v>323</v>
      </c>
      <c r="E1430" t="s">
        <v>501</v>
      </c>
      <c r="F1430" t="s">
        <v>51</v>
      </c>
      <c r="G1430" t="s">
        <v>34</v>
      </c>
      <c r="H1430">
        <v>4</v>
      </c>
      <c r="I1430" t="s">
        <v>46</v>
      </c>
      <c r="J1430" t="s">
        <v>47</v>
      </c>
      <c r="K1430" t="s">
        <v>302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28</v>
      </c>
      <c r="R1430">
        <v>1</v>
      </c>
      <c r="S1430">
        <f>SUM(Table2[[#This Row],[TotalMiles]:[Revenue]])</f>
        <v>9748</v>
      </c>
      <c r="T1430" t="str">
        <f>IF(Table2[[#This Row],[Revenue]] &gt; 5000, "High Revenue", "")</f>
        <v/>
      </c>
      <c r="U1430" t="str">
        <f t="shared" si="22"/>
        <v>APTAXON</v>
      </c>
    </row>
    <row r="1431" spans="1:21">
      <c r="A1431">
        <v>11430</v>
      </c>
      <c r="B1431">
        <v>2</v>
      </c>
      <c r="C1431">
        <v>3</v>
      </c>
      <c r="D1431" t="s">
        <v>324</v>
      </c>
      <c r="E1431" t="s">
        <v>368</v>
      </c>
      <c r="F1431" t="s">
        <v>43</v>
      </c>
      <c r="G1431" t="s">
        <v>34</v>
      </c>
      <c r="H1431">
        <v>8</v>
      </c>
      <c r="I1431" t="s">
        <v>78</v>
      </c>
      <c r="J1431" t="s">
        <v>32</v>
      </c>
      <c r="K1431" t="s">
        <v>81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71</v>
      </c>
      <c r="R1431">
        <v>2</v>
      </c>
      <c r="S1431">
        <f>SUM(Table2[[#This Row],[TotalMiles]:[Revenue]])</f>
        <v>6771</v>
      </c>
      <c r="T1431" t="str">
        <f>IF(Table2[[#This Row],[Revenue]] &gt; 5000, "High Revenue", "")</f>
        <v/>
      </c>
      <c r="U1431" t="str">
        <f t="shared" si="22"/>
        <v>STRONGTECHNOLOGY</v>
      </c>
    </row>
    <row r="1432" spans="1:21">
      <c r="A1432">
        <v>11431</v>
      </c>
      <c r="B1432">
        <v>2</v>
      </c>
      <c r="C1432">
        <v>5</v>
      </c>
      <c r="D1432" t="s">
        <v>325</v>
      </c>
      <c r="E1432" t="s">
        <v>209</v>
      </c>
      <c r="F1432" t="s">
        <v>88</v>
      </c>
      <c r="G1432" t="s">
        <v>32</v>
      </c>
      <c r="H1432">
        <v>7</v>
      </c>
      <c r="I1432" t="s">
        <v>23</v>
      </c>
      <c r="J1432" t="s">
        <v>24</v>
      </c>
      <c r="K1432" t="s">
        <v>356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71</v>
      </c>
      <c r="R1432">
        <v>2</v>
      </c>
      <c r="S1432">
        <f>SUM(Table2[[#This Row],[TotalMiles]:[Revenue]])</f>
        <v>604</v>
      </c>
      <c r="T1432" t="str">
        <f>IF(Table2[[#This Row],[Revenue]] &gt; 5000, "High Revenue", "")</f>
        <v/>
      </c>
      <c r="U1432" t="str">
        <f t="shared" si="22"/>
        <v>PLEXTECHI</v>
      </c>
    </row>
    <row r="1433" spans="1:21">
      <c r="A1433">
        <v>11432</v>
      </c>
      <c r="B1433">
        <v>2</v>
      </c>
      <c r="C1433">
        <v>4</v>
      </c>
      <c r="D1433" t="s">
        <v>326</v>
      </c>
      <c r="E1433" t="s">
        <v>66</v>
      </c>
      <c r="F1433" t="s">
        <v>92</v>
      </c>
      <c r="G1433" t="s">
        <v>26</v>
      </c>
      <c r="H1433">
        <v>7</v>
      </c>
      <c r="I1433" t="s">
        <v>60</v>
      </c>
      <c r="J1433" t="s">
        <v>47</v>
      </c>
      <c r="K1433" t="s">
        <v>408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71</v>
      </c>
      <c r="R1433">
        <v>9</v>
      </c>
      <c r="S1433">
        <f>SUM(Table2[[#This Row],[TotalMiles]:[Revenue]])</f>
        <v>1812</v>
      </c>
      <c r="T1433" t="str">
        <f>IF(Table2[[#This Row],[Revenue]] &gt; 5000, "High Revenue", "")</f>
        <v/>
      </c>
      <c r="U1433" t="str">
        <f t="shared" si="22"/>
        <v>DONPLANET</v>
      </c>
    </row>
    <row r="1434" spans="1:21">
      <c r="A1434">
        <v>11433</v>
      </c>
      <c r="B1434">
        <v>2</v>
      </c>
      <c r="C1434">
        <v>5</v>
      </c>
      <c r="D1434" t="s">
        <v>328</v>
      </c>
      <c r="E1434" t="s">
        <v>628</v>
      </c>
      <c r="F1434" t="s">
        <v>96</v>
      </c>
      <c r="G1434" t="s">
        <v>26</v>
      </c>
      <c r="H1434">
        <v>9</v>
      </c>
      <c r="I1434" t="s">
        <v>97</v>
      </c>
      <c r="J1434" t="s">
        <v>34</v>
      </c>
      <c r="K1434" t="s">
        <v>248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71</v>
      </c>
      <c r="R1434">
        <v>5</v>
      </c>
      <c r="S1434">
        <f>SUM(Table2[[#This Row],[TotalMiles]:[Revenue]])</f>
        <v>3591</v>
      </c>
      <c r="T1434" t="str">
        <f>IF(Table2[[#This Row],[Revenue]] &gt; 5000, "High Revenue", "")</f>
        <v/>
      </c>
      <c r="U1434" t="str">
        <f t="shared" si="22"/>
        <v>WHITEKIX</v>
      </c>
    </row>
    <row r="1435" spans="1:21">
      <c r="A1435">
        <v>11434</v>
      </c>
      <c r="B1435">
        <v>3</v>
      </c>
      <c r="C1435">
        <v>3</v>
      </c>
      <c r="D1435" t="s">
        <v>329</v>
      </c>
      <c r="E1435" t="s">
        <v>463</v>
      </c>
      <c r="F1435" t="s">
        <v>25</v>
      </c>
      <c r="G1435" t="s">
        <v>26</v>
      </c>
      <c r="H1435">
        <v>8</v>
      </c>
      <c r="I1435" t="s">
        <v>55</v>
      </c>
      <c r="J1435" t="s">
        <v>24</v>
      </c>
      <c r="K1435" t="s">
        <v>85</v>
      </c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71</v>
      </c>
      <c r="R1435">
        <v>5</v>
      </c>
      <c r="S1435">
        <f>SUM(Table2[[#This Row],[TotalMiles]:[Revenue]])</f>
        <v>11136</v>
      </c>
      <c r="T1435" t="str">
        <f>IF(Table2[[#This Row],[Revenue]] &gt; 5000, "High Revenue", "")</f>
        <v>High Revenue</v>
      </c>
      <c r="U1435" t="str">
        <f t="shared" si="22"/>
        <v>STREETPLUS</v>
      </c>
    </row>
    <row r="1436" spans="1:21">
      <c r="A1436">
        <v>11435</v>
      </c>
      <c r="B1436">
        <v>3</v>
      </c>
      <c r="C1436">
        <v>1</v>
      </c>
      <c r="D1436" t="s">
        <v>331</v>
      </c>
      <c r="E1436" t="s">
        <v>166</v>
      </c>
      <c r="F1436" t="s">
        <v>69</v>
      </c>
      <c r="G1436" t="s">
        <v>24</v>
      </c>
      <c r="H1436">
        <v>1</v>
      </c>
      <c r="I1436" t="s">
        <v>96</v>
      </c>
      <c r="J1436" t="s">
        <v>26</v>
      </c>
      <c r="K1436" t="s">
        <v>167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89</v>
      </c>
      <c r="R1436">
        <v>3</v>
      </c>
      <c r="S1436">
        <f>SUM(Table2[[#This Row],[TotalMiles]:[Revenue]])</f>
        <v>9364</v>
      </c>
      <c r="T1436" t="str">
        <f>IF(Table2[[#This Row],[Revenue]] &gt; 5000, "High Revenue", "")</f>
        <v>High Revenue</v>
      </c>
      <c r="U1436" t="str">
        <f t="shared" si="22"/>
        <v>K-ANTEX</v>
      </c>
    </row>
    <row r="1437" spans="1:21">
      <c r="A1437">
        <v>11436</v>
      </c>
      <c r="B1437">
        <v>2</v>
      </c>
      <c r="C1437">
        <v>3</v>
      </c>
      <c r="D1437" t="s">
        <v>332</v>
      </c>
      <c r="E1437" t="s">
        <v>166</v>
      </c>
      <c r="F1437" t="s">
        <v>107</v>
      </c>
      <c r="G1437" t="s">
        <v>24</v>
      </c>
      <c r="H1437">
        <v>4</v>
      </c>
      <c r="I1437" t="s">
        <v>108</v>
      </c>
      <c r="J1437" t="s">
        <v>109</v>
      </c>
      <c r="K1437" t="s">
        <v>293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28</v>
      </c>
      <c r="R1437">
        <v>6</v>
      </c>
      <c r="S1437">
        <f>SUM(Table2[[#This Row],[TotalMiles]:[Revenue]])</f>
        <v>16751</v>
      </c>
      <c r="T1437" t="str">
        <f>IF(Table2[[#This Row],[Revenue]] &gt; 5000, "High Revenue", "")</f>
        <v>High Revenue</v>
      </c>
      <c r="U1437" t="str">
        <f t="shared" si="22"/>
        <v>CONSTREET</v>
      </c>
    </row>
    <row r="1438" spans="1:21">
      <c r="A1438">
        <v>11437</v>
      </c>
      <c r="B1438">
        <v>3</v>
      </c>
      <c r="C1438">
        <v>1</v>
      </c>
      <c r="D1438" t="s">
        <v>333</v>
      </c>
      <c r="E1438" t="s">
        <v>626</v>
      </c>
      <c r="F1438" t="s">
        <v>97</v>
      </c>
      <c r="G1438" t="s">
        <v>34</v>
      </c>
      <c r="H1438">
        <v>3</v>
      </c>
      <c r="I1438" t="s">
        <v>92</v>
      </c>
      <c r="J1438" t="s">
        <v>26</v>
      </c>
      <c r="K1438" t="s">
        <v>225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28</v>
      </c>
      <c r="R1438">
        <v>8</v>
      </c>
      <c r="S1438">
        <f>SUM(Table2[[#This Row],[TotalMiles]:[Revenue]])</f>
        <v>11815</v>
      </c>
      <c r="T1438" t="str">
        <f>IF(Table2[[#This Row],[Revenue]] &gt; 5000, "High Revenue", "")</f>
        <v>High Revenue</v>
      </c>
      <c r="U1438" t="str">
        <f t="shared" si="22"/>
        <v>QUOTEFIX</v>
      </c>
    </row>
    <row r="1439" spans="1:21">
      <c r="A1439">
        <v>11438</v>
      </c>
      <c r="B1439">
        <v>2</v>
      </c>
      <c r="C1439">
        <v>5</v>
      </c>
      <c r="D1439" t="s">
        <v>334</v>
      </c>
      <c r="E1439" t="s">
        <v>305</v>
      </c>
      <c r="F1439" t="s">
        <v>38</v>
      </c>
      <c r="G1439" t="s">
        <v>34</v>
      </c>
      <c r="H1439">
        <v>2</v>
      </c>
      <c r="I1439" t="s">
        <v>42</v>
      </c>
      <c r="J1439" t="s">
        <v>34</v>
      </c>
      <c r="K1439" t="s">
        <v>141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28</v>
      </c>
      <c r="R1439">
        <v>9</v>
      </c>
      <c r="S1439">
        <f>SUM(Table2[[#This Row],[TotalMiles]:[Revenue]])</f>
        <v>13706</v>
      </c>
      <c r="T1439" t="str">
        <f>IF(Table2[[#This Row],[Revenue]] &gt; 5000, "High Revenue", "")</f>
        <v>High Revenue</v>
      </c>
      <c r="U1439" t="str">
        <f t="shared" si="22"/>
        <v>DRIPVIVADEX</v>
      </c>
    </row>
    <row r="1440" spans="1:21">
      <c r="A1440">
        <v>11439</v>
      </c>
      <c r="B1440">
        <v>3</v>
      </c>
      <c r="C1440">
        <v>3</v>
      </c>
      <c r="D1440" t="s">
        <v>337</v>
      </c>
      <c r="E1440" t="s">
        <v>262</v>
      </c>
      <c r="F1440" t="s">
        <v>74</v>
      </c>
      <c r="G1440" t="s">
        <v>24</v>
      </c>
      <c r="H1440">
        <v>10</v>
      </c>
      <c r="I1440" t="s">
        <v>107</v>
      </c>
      <c r="J1440" t="s">
        <v>24</v>
      </c>
      <c r="K1440" t="s">
        <v>293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71</v>
      </c>
      <c r="R1440">
        <v>3</v>
      </c>
      <c r="S1440">
        <f>SUM(Table2[[#This Row],[TotalMiles]:[Revenue]])</f>
        <v>14837</v>
      </c>
      <c r="T1440" t="str">
        <f>IF(Table2[[#This Row],[Revenue]] &gt; 5000, "High Revenue", "")</f>
        <v>High Revenue</v>
      </c>
      <c r="U1440" t="str">
        <f t="shared" si="22"/>
        <v>TRUSTCORPORATION</v>
      </c>
    </row>
    <row r="1441" spans="1:21">
      <c r="A1441">
        <v>11440</v>
      </c>
      <c r="B1441">
        <v>3</v>
      </c>
      <c r="C1441">
        <v>3</v>
      </c>
      <c r="D1441" t="s">
        <v>338</v>
      </c>
      <c r="E1441" t="s">
        <v>111</v>
      </c>
      <c r="F1441" t="s">
        <v>108</v>
      </c>
      <c r="G1441" t="s">
        <v>109</v>
      </c>
      <c r="H1441">
        <v>8</v>
      </c>
      <c r="I1441" t="s">
        <v>88</v>
      </c>
      <c r="J1441" t="s">
        <v>32</v>
      </c>
      <c r="K1441" t="s">
        <v>347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71</v>
      </c>
      <c r="R1441">
        <v>7</v>
      </c>
      <c r="S1441">
        <f>SUM(Table2[[#This Row],[TotalMiles]:[Revenue]])</f>
        <v>4533</v>
      </c>
      <c r="T1441" t="str">
        <f>IF(Table2[[#This Row],[Revenue]] &gt; 5000, "High Revenue", "")</f>
        <v/>
      </c>
      <c r="U1441" t="str">
        <f t="shared" si="22"/>
        <v>ZIMJIIT</v>
      </c>
    </row>
    <row r="1442" spans="1:21">
      <c r="A1442">
        <v>11441</v>
      </c>
      <c r="B1442">
        <v>2</v>
      </c>
      <c r="C1442">
        <v>6</v>
      </c>
      <c r="D1442" t="s">
        <v>339</v>
      </c>
      <c r="E1442" t="s">
        <v>91</v>
      </c>
      <c r="F1442" t="s">
        <v>23</v>
      </c>
      <c r="G1442" t="s">
        <v>24</v>
      </c>
      <c r="H1442">
        <v>4</v>
      </c>
      <c r="I1442" t="s">
        <v>25</v>
      </c>
      <c r="J1442" t="s">
        <v>26</v>
      </c>
      <c r="K1442" t="s">
        <v>205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28</v>
      </c>
      <c r="R1442">
        <v>9</v>
      </c>
      <c r="S1442">
        <f>SUM(Table2[[#This Row],[TotalMiles]:[Revenue]])</f>
        <v>7932</v>
      </c>
      <c r="T1442" t="str">
        <f>IF(Table2[[#This Row],[Revenue]] &gt; 5000, "High Revenue", "")</f>
        <v/>
      </c>
      <c r="U1442" t="str">
        <f t="shared" si="22"/>
        <v>SCOTCAN</v>
      </c>
    </row>
    <row r="1443" spans="1:21">
      <c r="A1443">
        <v>11442</v>
      </c>
      <c r="B1443">
        <v>3</v>
      </c>
      <c r="C1443">
        <v>1</v>
      </c>
      <c r="D1443" t="s">
        <v>341</v>
      </c>
      <c r="E1443" t="s">
        <v>525</v>
      </c>
      <c r="F1443" t="s">
        <v>31</v>
      </c>
      <c r="G1443" t="s">
        <v>32</v>
      </c>
      <c r="H1443">
        <v>1</v>
      </c>
      <c r="I1443" t="s">
        <v>33</v>
      </c>
      <c r="J1443" t="s">
        <v>34</v>
      </c>
      <c r="K1443" t="s">
        <v>294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28</v>
      </c>
      <c r="R1443">
        <v>10</v>
      </c>
      <c r="S1443">
        <f>SUM(Table2[[#This Row],[TotalMiles]:[Revenue]])</f>
        <v>20501</v>
      </c>
      <c r="T1443" t="str">
        <f>IF(Table2[[#This Row],[Revenue]] &gt; 5000, "High Revenue", "")</f>
        <v>High Revenue</v>
      </c>
      <c r="U1443" t="str">
        <f t="shared" si="22"/>
        <v>DUOFLEX</v>
      </c>
    </row>
    <row r="1444" spans="1:21">
      <c r="A1444">
        <v>11443</v>
      </c>
      <c r="B1444">
        <v>3</v>
      </c>
      <c r="C1444">
        <v>2</v>
      </c>
      <c r="D1444" t="s">
        <v>343</v>
      </c>
      <c r="E1444" t="s">
        <v>447</v>
      </c>
      <c r="F1444" t="s">
        <v>33</v>
      </c>
      <c r="G1444" t="s">
        <v>34</v>
      </c>
      <c r="H1444">
        <v>1</v>
      </c>
      <c r="I1444" t="s">
        <v>38</v>
      </c>
      <c r="J1444" t="s">
        <v>34</v>
      </c>
      <c r="K1444" t="s">
        <v>413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28</v>
      </c>
      <c r="R1444">
        <v>6</v>
      </c>
      <c r="S1444">
        <f>SUM(Table2[[#This Row],[TotalMiles]:[Revenue]])</f>
        <v>8772</v>
      </c>
      <c r="T1444" t="str">
        <f>IF(Table2[[#This Row],[Revenue]] &gt; 5000, "High Revenue", "")</f>
        <v/>
      </c>
      <c r="U1444" t="str">
        <f t="shared" si="22"/>
        <v>CANETECHNOLOGY</v>
      </c>
    </row>
    <row r="1445" spans="1:21">
      <c r="A1445">
        <v>11444</v>
      </c>
      <c r="B1445">
        <v>3</v>
      </c>
      <c r="C1445">
        <v>6</v>
      </c>
      <c r="D1445" t="s">
        <v>345</v>
      </c>
      <c r="E1445" t="s">
        <v>368</v>
      </c>
      <c r="F1445" t="s">
        <v>42</v>
      </c>
      <c r="G1445" t="s">
        <v>34</v>
      </c>
      <c r="H1445">
        <v>2</v>
      </c>
      <c r="I1445" t="s">
        <v>43</v>
      </c>
      <c r="J1445" t="s">
        <v>34</v>
      </c>
      <c r="K1445" t="s">
        <v>413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28</v>
      </c>
      <c r="R1445">
        <v>7</v>
      </c>
      <c r="S1445">
        <f>SUM(Table2[[#This Row],[TotalMiles]:[Revenue]])</f>
        <v>9579</v>
      </c>
      <c r="T1445" t="str">
        <f>IF(Table2[[#This Row],[Revenue]] &gt; 5000, "High Revenue", "")</f>
        <v/>
      </c>
      <c r="U1445" t="str">
        <f t="shared" si="22"/>
        <v>ZOTCARE</v>
      </c>
    </row>
    <row r="1446" spans="1:21">
      <c r="A1446">
        <v>11445</v>
      </c>
      <c r="B1446">
        <v>3</v>
      </c>
      <c r="C1446">
        <v>1</v>
      </c>
      <c r="D1446" t="s">
        <v>346</v>
      </c>
      <c r="E1446" t="s">
        <v>85</v>
      </c>
      <c r="F1446" t="s">
        <v>46</v>
      </c>
      <c r="G1446" t="s">
        <v>47</v>
      </c>
      <c r="H1446">
        <v>1</v>
      </c>
      <c r="I1446" t="s">
        <v>48</v>
      </c>
      <c r="J1446" t="s">
        <v>34</v>
      </c>
      <c r="K1446" t="s">
        <v>133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28</v>
      </c>
      <c r="R1446">
        <v>8</v>
      </c>
      <c r="S1446">
        <f>SUM(Table2[[#This Row],[TotalMiles]:[Revenue]])</f>
        <v>13223</v>
      </c>
      <c r="T1446" t="str">
        <f>IF(Table2[[#This Row],[Revenue]] &gt; 5000, "High Revenue", "")</f>
        <v>High Revenue</v>
      </c>
      <c r="U1446" t="str">
        <f t="shared" si="22"/>
        <v>SOLOSTREET</v>
      </c>
    </row>
    <row r="1447" spans="1:21">
      <c r="A1447">
        <v>11446</v>
      </c>
      <c r="B1447">
        <v>3</v>
      </c>
      <c r="C1447">
        <v>1</v>
      </c>
      <c r="D1447" t="s">
        <v>348</v>
      </c>
      <c r="E1447" t="s">
        <v>164</v>
      </c>
      <c r="F1447" t="s">
        <v>48</v>
      </c>
      <c r="G1447" t="s">
        <v>34</v>
      </c>
      <c r="H1447">
        <v>2</v>
      </c>
      <c r="I1447" t="s">
        <v>51</v>
      </c>
      <c r="J1447" t="s">
        <v>34</v>
      </c>
      <c r="K1447" t="s">
        <v>421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28</v>
      </c>
      <c r="R1447">
        <v>4</v>
      </c>
      <c r="S1447">
        <f>SUM(Table2[[#This Row],[TotalMiles]:[Revenue]])</f>
        <v>22497</v>
      </c>
      <c r="T1447" t="str">
        <f>IF(Table2[[#This Row],[Revenue]] &gt; 5000, "High Revenue", "")</f>
        <v>High Revenue</v>
      </c>
      <c r="U1447" t="str">
        <f t="shared" si="22"/>
        <v>XX-PLANET</v>
      </c>
    </row>
    <row r="1448" spans="1:21">
      <c r="A1448">
        <v>11447</v>
      </c>
      <c r="B1448">
        <v>2</v>
      </c>
      <c r="C1448">
        <v>3</v>
      </c>
      <c r="D1448" t="s">
        <v>349</v>
      </c>
      <c r="E1448" t="s">
        <v>556</v>
      </c>
      <c r="F1448" t="s">
        <v>55</v>
      </c>
      <c r="G1448" t="s">
        <v>24</v>
      </c>
      <c r="H1448">
        <v>2</v>
      </c>
      <c r="I1448" t="s">
        <v>56</v>
      </c>
      <c r="J1448" t="s">
        <v>47</v>
      </c>
      <c r="K1448" t="s">
        <v>429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28</v>
      </c>
      <c r="R1448">
        <v>8</v>
      </c>
      <c r="S1448">
        <f>SUM(Table2[[#This Row],[TotalMiles]:[Revenue]])</f>
        <v>17203</v>
      </c>
      <c r="T1448" t="str">
        <f>IF(Table2[[#This Row],[Revenue]] &gt; 5000, "High Revenue", "")</f>
        <v>High Revenue</v>
      </c>
      <c r="U1448" t="str">
        <f t="shared" si="22"/>
        <v>APZONE</v>
      </c>
    </row>
    <row r="1449" spans="1:21">
      <c r="A1449">
        <v>11448</v>
      </c>
      <c r="B1449">
        <v>2</v>
      </c>
      <c r="C1449">
        <v>5</v>
      </c>
      <c r="D1449" t="s">
        <v>350</v>
      </c>
      <c r="E1449" t="s">
        <v>304</v>
      </c>
      <c r="F1449" t="s">
        <v>60</v>
      </c>
      <c r="G1449" t="s">
        <v>47</v>
      </c>
      <c r="H1449">
        <v>1</v>
      </c>
      <c r="I1449" t="s">
        <v>31</v>
      </c>
      <c r="J1449" t="s">
        <v>32</v>
      </c>
      <c r="K1449" t="s">
        <v>344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28</v>
      </c>
      <c r="R1449">
        <v>3</v>
      </c>
      <c r="S1449">
        <f>SUM(Table2[[#This Row],[TotalMiles]:[Revenue]])</f>
        <v>16863</v>
      </c>
      <c r="T1449" t="str">
        <f>IF(Table2[[#This Row],[Revenue]] &gt; 5000, "High Revenue", "")</f>
        <v>High Revenue</v>
      </c>
      <c r="U1449" t="str">
        <f t="shared" si="22"/>
        <v>DONGLAX</v>
      </c>
    </row>
    <row r="1450" spans="1:21">
      <c r="A1450">
        <v>11449</v>
      </c>
      <c r="B1450">
        <v>2</v>
      </c>
      <c r="C1450">
        <v>5</v>
      </c>
      <c r="D1450" t="s">
        <v>352</v>
      </c>
      <c r="E1450" t="s">
        <v>356</v>
      </c>
      <c r="F1450" t="s">
        <v>64</v>
      </c>
      <c r="G1450" t="s">
        <v>34</v>
      </c>
      <c r="H1450">
        <v>2</v>
      </c>
      <c r="I1450" t="s">
        <v>65</v>
      </c>
      <c r="J1450" t="s">
        <v>32</v>
      </c>
      <c r="K1450" t="s">
        <v>79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28</v>
      </c>
      <c r="R1450">
        <v>5</v>
      </c>
      <c r="S1450">
        <f>SUM(Table2[[#This Row],[TotalMiles]:[Revenue]])</f>
        <v>5137</v>
      </c>
      <c r="T1450" t="str">
        <f>IF(Table2[[#This Row],[Revenue]] &gt; 5000, "High Revenue", "")</f>
        <v/>
      </c>
      <c r="U1450" t="str">
        <f t="shared" si="22"/>
        <v>JAYLANE</v>
      </c>
    </row>
    <row r="1451" spans="1:21">
      <c r="A1451">
        <v>11450</v>
      </c>
      <c r="B1451">
        <v>2</v>
      </c>
      <c r="C1451">
        <v>2</v>
      </c>
      <c r="D1451" t="s">
        <v>354</v>
      </c>
      <c r="E1451" t="s">
        <v>402</v>
      </c>
      <c r="F1451" t="s">
        <v>56</v>
      </c>
      <c r="G1451" t="s">
        <v>47</v>
      </c>
      <c r="H1451">
        <v>8</v>
      </c>
      <c r="I1451" t="s">
        <v>69</v>
      </c>
      <c r="J1451" t="s">
        <v>24</v>
      </c>
      <c r="K1451" t="s">
        <v>27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71</v>
      </c>
      <c r="R1451">
        <v>10</v>
      </c>
      <c r="S1451">
        <f>SUM(Table2[[#This Row],[TotalMiles]:[Revenue]])</f>
        <v>17254</v>
      </c>
      <c r="T1451" t="str">
        <f>IF(Table2[[#This Row],[Revenue]] &gt; 5000, "High Revenue", "")</f>
        <v>High Revenue</v>
      </c>
      <c r="U1451" t="str">
        <f t="shared" si="22"/>
        <v>SILVERACE</v>
      </c>
    </row>
    <row r="1452" spans="1:21">
      <c r="A1452">
        <v>11451</v>
      </c>
      <c r="B1452">
        <v>2</v>
      </c>
      <c r="C1452">
        <v>2</v>
      </c>
      <c r="D1452" t="s">
        <v>357</v>
      </c>
      <c r="E1452" t="s">
        <v>286</v>
      </c>
      <c r="F1452" t="s">
        <v>65</v>
      </c>
      <c r="G1452" t="s">
        <v>32</v>
      </c>
      <c r="H1452">
        <v>10</v>
      </c>
      <c r="I1452" t="s">
        <v>74</v>
      </c>
      <c r="J1452" t="s">
        <v>24</v>
      </c>
      <c r="K1452" t="s">
        <v>613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71</v>
      </c>
      <c r="R1452">
        <v>3</v>
      </c>
      <c r="S1452">
        <f>SUM(Table2[[#This Row],[TotalMiles]:[Revenue]])</f>
        <v>9736</v>
      </c>
      <c r="T1452" t="str">
        <f>IF(Table2[[#This Row],[Revenue]] &gt; 5000, "High Revenue", "")</f>
        <v/>
      </c>
      <c r="U1452" t="str">
        <f t="shared" si="22"/>
        <v>CONELANE</v>
      </c>
    </row>
    <row r="1453" spans="1:21">
      <c r="A1453">
        <v>11452</v>
      </c>
      <c r="B1453">
        <v>3</v>
      </c>
      <c r="C1453">
        <v>2</v>
      </c>
      <c r="D1453" t="s">
        <v>359</v>
      </c>
      <c r="E1453" t="s">
        <v>450</v>
      </c>
      <c r="F1453" t="s">
        <v>78</v>
      </c>
      <c r="G1453" t="s">
        <v>32</v>
      </c>
      <c r="H1453">
        <v>10</v>
      </c>
      <c r="I1453" t="s">
        <v>64</v>
      </c>
      <c r="J1453" t="s">
        <v>34</v>
      </c>
      <c r="K1453" t="s">
        <v>262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71</v>
      </c>
      <c r="R1453">
        <v>8</v>
      </c>
      <c r="S1453">
        <f>SUM(Table2[[#This Row],[TotalMiles]:[Revenue]])</f>
        <v>6047</v>
      </c>
      <c r="T1453" t="str">
        <f>IF(Table2[[#This Row],[Revenue]] &gt; 5000, "High Revenue", "")</f>
        <v/>
      </c>
      <c r="U1453" t="str">
        <f t="shared" si="22"/>
        <v>MATSANICE</v>
      </c>
    </row>
    <row r="1454" spans="1:21">
      <c r="A1454">
        <v>11453</v>
      </c>
      <c r="B1454">
        <v>3</v>
      </c>
      <c r="C1454">
        <v>5</v>
      </c>
      <c r="D1454" t="s">
        <v>360</v>
      </c>
      <c r="E1454" t="s">
        <v>232</v>
      </c>
      <c r="F1454" t="s">
        <v>51</v>
      </c>
      <c r="G1454" t="s">
        <v>34</v>
      </c>
      <c r="H1454">
        <v>7</v>
      </c>
      <c r="I1454" t="s">
        <v>46</v>
      </c>
      <c r="J1454" t="s">
        <v>47</v>
      </c>
      <c r="K1454" t="s">
        <v>95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71</v>
      </c>
      <c r="R1454">
        <v>3</v>
      </c>
      <c r="S1454">
        <f>SUM(Table2[[#This Row],[TotalMiles]:[Revenue]])</f>
        <v>4066</v>
      </c>
      <c r="T1454" t="str">
        <f>IF(Table2[[#This Row],[Revenue]] &gt; 5000, "High Revenue", "")</f>
        <v/>
      </c>
      <c r="U1454" t="str">
        <f t="shared" si="22"/>
        <v>RONPLANET</v>
      </c>
    </row>
    <row r="1455" spans="1:21">
      <c r="A1455">
        <v>11454</v>
      </c>
      <c r="B1455">
        <v>2</v>
      </c>
      <c r="C1455">
        <v>6</v>
      </c>
      <c r="D1455" t="s">
        <v>362</v>
      </c>
      <c r="E1455" t="s">
        <v>534</v>
      </c>
      <c r="F1455" t="s">
        <v>43</v>
      </c>
      <c r="G1455" t="s">
        <v>34</v>
      </c>
      <c r="H1455">
        <v>10</v>
      </c>
      <c r="I1455" t="s">
        <v>78</v>
      </c>
      <c r="J1455" t="s">
        <v>32</v>
      </c>
      <c r="K1455" t="s">
        <v>85</v>
      </c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71</v>
      </c>
      <c r="R1455">
        <v>1</v>
      </c>
      <c r="S1455">
        <f>SUM(Table2[[#This Row],[TotalMiles]:[Revenue]])</f>
        <v>7233</v>
      </c>
      <c r="T1455" t="str">
        <f>IF(Table2[[#This Row],[Revenue]] &gt; 5000, "High Revenue", "")</f>
        <v/>
      </c>
      <c r="U1455" t="str">
        <f t="shared" si="22"/>
        <v>LEXIPLUS</v>
      </c>
    </row>
    <row r="1456" spans="1:21">
      <c r="A1456">
        <v>11455</v>
      </c>
      <c r="B1456">
        <v>2</v>
      </c>
      <c r="C1456">
        <v>2</v>
      </c>
      <c r="D1456" t="s">
        <v>363</v>
      </c>
      <c r="E1456" t="s">
        <v>215</v>
      </c>
      <c r="F1456" t="s">
        <v>88</v>
      </c>
      <c r="G1456" t="s">
        <v>32</v>
      </c>
      <c r="H1456">
        <v>2</v>
      </c>
      <c r="I1456" t="s">
        <v>23</v>
      </c>
      <c r="J1456" t="s">
        <v>24</v>
      </c>
      <c r="K1456" t="s">
        <v>217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89</v>
      </c>
      <c r="R1456">
        <v>5</v>
      </c>
      <c r="S1456">
        <f>SUM(Table2[[#This Row],[TotalMiles]:[Revenue]])</f>
        <v>15697</v>
      </c>
      <c r="T1456" t="str">
        <f>IF(Table2[[#This Row],[Revenue]] &gt; 5000, "High Revenue", "")</f>
        <v>High Revenue</v>
      </c>
      <c r="U1456" t="str">
        <f t="shared" si="22"/>
        <v>PLUSITY</v>
      </c>
    </row>
    <row r="1457" spans="1:21">
      <c r="A1457">
        <v>11456</v>
      </c>
      <c r="B1457">
        <v>3</v>
      </c>
      <c r="C1457">
        <v>1</v>
      </c>
      <c r="D1457" t="s">
        <v>333</v>
      </c>
      <c r="E1457" t="s">
        <v>619</v>
      </c>
      <c r="F1457" t="s">
        <v>92</v>
      </c>
      <c r="G1457" t="s">
        <v>26</v>
      </c>
      <c r="H1457">
        <v>3</v>
      </c>
      <c r="I1457" t="s">
        <v>60</v>
      </c>
      <c r="J1457" t="s">
        <v>47</v>
      </c>
      <c r="K1457" t="s">
        <v>440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28</v>
      </c>
      <c r="R1457">
        <v>8</v>
      </c>
      <c r="S1457">
        <f>SUM(Table2[[#This Row],[TotalMiles]:[Revenue]])</f>
        <v>6493</v>
      </c>
      <c r="T1457" t="str">
        <f>IF(Table2[[#This Row],[Revenue]] &gt; 5000, "High Revenue", "")</f>
        <v>High Revenue</v>
      </c>
      <c r="U1457" t="str">
        <f t="shared" si="22"/>
        <v>QUOTEFIX</v>
      </c>
    </row>
    <row r="1458" spans="1:21">
      <c r="A1458">
        <v>11457</v>
      </c>
      <c r="B1458">
        <v>2</v>
      </c>
      <c r="C1458">
        <v>2</v>
      </c>
      <c r="D1458" t="s">
        <v>364</v>
      </c>
      <c r="E1458" t="s">
        <v>135</v>
      </c>
      <c r="F1458" t="s">
        <v>96</v>
      </c>
      <c r="G1458" t="s">
        <v>26</v>
      </c>
      <c r="H1458">
        <v>3</v>
      </c>
      <c r="I1458" t="s">
        <v>97</v>
      </c>
      <c r="J1458" t="s">
        <v>34</v>
      </c>
      <c r="K1458" t="s">
        <v>77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28</v>
      </c>
      <c r="R1458">
        <v>6</v>
      </c>
      <c r="S1458">
        <f>SUM(Table2[[#This Row],[TotalMiles]:[Revenue]])</f>
        <v>4511</v>
      </c>
      <c r="T1458" t="str">
        <f>IF(Table2[[#This Row],[Revenue]] &gt; 5000, "High Revenue", "")</f>
        <v/>
      </c>
      <c r="U1458" t="str">
        <f t="shared" si="22"/>
        <v>LAEX</v>
      </c>
    </row>
    <row r="1459" spans="1:21">
      <c r="A1459">
        <v>11458</v>
      </c>
      <c r="B1459">
        <v>2</v>
      </c>
      <c r="C1459">
        <v>6</v>
      </c>
      <c r="D1459" t="s">
        <v>367</v>
      </c>
      <c r="E1459" t="s">
        <v>465</v>
      </c>
      <c r="F1459" t="s">
        <v>25</v>
      </c>
      <c r="G1459" t="s">
        <v>26</v>
      </c>
      <c r="H1459">
        <v>1</v>
      </c>
      <c r="I1459" t="s">
        <v>55</v>
      </c>
      <c r="J1459" t="s">
        <v>24</v>
      </c>
      <c r="K1459" t="s">
        <v>77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28</v>
      </c>
      <c r="R1459">
        <v>4</v>
      </c>
      <c r="S1459">
        <f>SUM(Table2[[#This Row],[TotalMiles]:[Revenue]])</f>
        <v>10641</v>
      </c>
      <c r="T1459" t="str">
        <f>IF(Table2[[#This Row],[Revenue]] &gt; 5000, "High Revenue", "")</f>
        <v/>
      </c>
      <c r="U1459" t="str">
        <f t="shared" si="22"/>
        <v>TANTAX</v>
      </c>
    </row>
    <row r="1460" spans="1:21">
      <c r="A1460">
        <v>11459</v>
      </c>
      <c r="B1460">
        <v>2</v>
      </c>
      <c r="C1460">
        <v>2</v>
      </c>
      <c r="D1460" t="s">
        <v>369</v>
      </c>
      <c r="E1460" t="s">
        <v>543</v>
      </c>
      <c r="F1460" t="s">
        <v>69</v>
      </c>
      <c r="G1460" t="s">
        <v>24</v>
      </c>
      <c r="H1460">
        <v>10</v>
      </c>
      <c r="I1460" t="s">
        <v>96</v>
      </c>
      <c r="J1460" t="s">
        <v>26</v>
      </c>
      <c r="K1460" t="s">
        <v>147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71</v>
      </c>
      <c r="R1460">
        <v>10</v>
      </c>
      <c r="S1460">
        <f>SUM(Table2[[#This Row],[TotalMiles]:[Revenue]])</f>
        <v>6394</v>
      </c>
      <c r="T1460" t="str">
        <f>IF(Table2[[#This Row],[Revenue]] &gt; 5000, "High Revenue", "")</f>
        <v/>
      </c>
      <c r="U1460" t="str">
        <f t="shared" si="22"/>
        <v>SOLOHEX</v>
      </c>
    </row>
    <row r="1461" spans="1:21">
      <c r="A1461">
        <v>11460</v>
      </c>
      <c r="B1461">
        <v>2</v>
      </c>
      <c r="C1461">
        <v>4</v>
      </c>
      <c r="D1461" t="s">
        <v>372</v>
      </c>
      <c r="E1461" t="s">
        <v>147</v>
      </c>
      <c r="F1461" t="s">
        <v>107</v>
      </c>
      <c r="G1461" t="s">
        <v>24</v>
      </c>
      <c r="H1461">
        <v>9</v>
      </c>
      <c r="I1461" t="s">
        <v>108</v>
      </c>
      <c r="J1461" t="s">
        <v>109</v>
      </c>
      <c r="K1461" t="s">
        <v>153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71</v>
      </c>
      <c r="R1461">
        <v>3</v>
      </c>
      <c r="S1461">
        <f>SUM(Table2[[#This Row],[TotalMiles]:[Revenue]])</f>
        <v>8931</v>
      </c>
      <c r="T1461" t="str">
        <f>IF(Table2[[#This Row],[Revenue]] &gt; 5000, "High Revenue", "")</f>
        <v/>
      </c>
      <c r="U1461" t="str">
        <f t="shared" si="22"/>
        <v>ZAPLINE</v>
      </c>
    </row>
    <row r="1462" spans="1:21">
      <c r="A1462">
        <v>11461</v>
      </c>
      <c r="B1462">
        <v>2</v>
      </c>
      <c r="C1462">
        <v>2</v>
      </c>
      <c r="D1462" t="s">
        <v>373</v>
      </c>
      <c r="E1462" t="s">
        <v>358</v>
      </c>
      <c r="F1462" t="s">
        <v>97</v>
      </c>
      <c r="G1462" t="s">
        <v>34</v>
      </c>
      <c r="H1462">
        <v>2</v>
      </c>
      <c r="I1462" t="s">
        <v>92</v>
      </c>
      <c r="J1462" t="s">
        <v>26</v>
      </c>
      <c r="K1462" t="s">
        <v>202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28</v>
      </c>
      <c r="R1462">
        <v>5</v>
      </c>
      <c r="S1462">
        <f>SUM(Table2[[#This Row],[TotalMiles]:[Revenue]])</f>
        <v>5668</v>
      </c>
      <c r="T1462" t="str">
        <f>IF(Table2[[#This Row],[Revenue]] &gt; 5000, "High Revenue", "")</f>
        <v/>
      </c>
      <c r="U1462" t="str">
        <f t="shared" si="22"/>
        <v>TAMTEXON</v>
      </c>
    </row>
    <row r="1463" spans="1:21">
      <c r="A1463">
        <v>11462</v>
      </c>
      <c r="B1463">
        <v>2</v>
      </c>
      <c r="C1463">
        <v>4</v>
      </c>
      <c r="D1463" t="s">
        <v>374</v>
      </c>
      <c r="E1463" t="s">
        <v>534</v>
      </c>
      <c r="F1463" t="s">
        <v>38</v>
      </c>
      <c r="G1463" t="s">
        <v>34</v>
      </c>
      <c r="H1463">
        <v>3</v>
      </c>
      <c r="I1463" t="s">
        <v>42</v>
      </c>
      <c r="J1463" t="s">
        <v>34</v>
      </c>
      <c r="K1463" t="s">
        <v>361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28</v>
      </c>
      <c r="R1463">
        <v>4</v>
      </c>
      <c r="S1463">
        <f>SUM(Table2[[#This Row],[TotalMiles]:[Revenue]])</f>
        <v>-1409</v>
      </c>
      <c r="T1463" t="str">
        <f>IF(Table2[[#This Row],[Revenue]] &gt; 5000, "High Revenue", "")</f>
        <v/>
      </c>
      <c r="U1463" t="str">
        <f t="shared" si="22"/>
        <v>D-ZOHEX</v>
      </c>
    </row>
    <row r="1464" spans="1:21">
      <c r="A1464">
        <v>11463</v>
      </c>
      <c r="B1464">
        <v>2</v>
      </c>
      <c r="C1464">
        <v>5</v>
      </c>
      <c r="D1464" t="s">
        <v>375</v>
      </c>
      <c r="E1464" t="s">
        <v>613</v>
      </c>
      <c r="F1464" t="s">
        <v>74</v>
      </c>
      <c r="G1464" t="s">
        <v>24</v>
      </c>
      <c r="H1464">
        <v>4</v>
      </c>
      <c r="I1464" t="s">
        <v>107</v>
      </c>
      <c r="J1464" t="s">
        <v>24</v>
      </c>
      <c r="K1464" t="s">
        <v>477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28</v>
      </c>
      <c r="R1464">
        <v>3</v>
      </c>
      <c r="S1464">
        <f>SUM(Table2[[#This Row],[TotalMiles]:[Revenue]])</f>
        <v>17092</v>
      </c>
      <c r="T1464" t="str">
        <f>IF(Table2[[#This Row],[Revenue]] &gt; 5000, "High Revenue", "")</f>
        <v>High Revenue</v>
      </c>
      <c r="U1464" t="str">
        <f t="shared" si="22"/>
        <v>JOYANCOM</v>
      </c>
    </row>
    <row r="1465" spans="1:21">
      <c r="A1465">
        <v>11464</v>
      </c>
      <c r="B1465">
        <v>3</v>
      </c>
      <c r="C1465">
        <v>3</v>
      </c>
      <c r="D1465" t="s">
        <v>377</v>
      </c>
      <c r="E1465" t="s">
        <v>296</v>
      </c>
      <c r="F1465" t="s">
        <v>108</v>
      </c>
      <c r="G1465" t="s">
        <v>109</v>
      </c>
      <c r="H1465">
        <v>2</v>
      </c>
      <c r="I1465" t="s">
        <v>88</v>
      </c>
      <c r="J1465" t="s">
        <v>32</v>
      </c>
      <c r="K1465" t="s">
        <v>622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28</v>
      </c>
      <c r="R1465">
        <v>6</v>
      </c>
      <c r="S1465">
        <f>SUM(Table2[[#This Row],[TotalMiles]:[Revenue]])</f>
        <v>15413</v>
      </c>
      <c r="T1465" t="str">
        <f>IF(Table2[[#This Row],[Revenue]] &gt; 5000, "High Revenue", "")</f>
        <v>High Revenue</v>
      </c>
      <c r="U1465" t="str">
        <f t="shared" si="22"/>
        <v>GOODTECHNO</v>
      </c>
    </row>
    <row r="1466" spans="1:21">
      <c r="A1466">
        <v>11465</v>
      </c>
      <c r="B1466">
        <v>2</v>
      </c>
      <c r="C1466">
        <v>6</v>
      </c>
      <c r="D1466" t="s">
        <v>378</v>
      </c>
      <c r="E1466" t="s">
        <v>307</v>
      </c>
      <c r="F1466" t="s">
        <v>23</v>
      </c>
      <c r="G1466" t="s">
        <v>24</v>
      </c>
      <c r="H1466">
        <v>1</v>
      </c>
      <c r="I1466" t="s">
        <v>25</v>
      </c>
      <c r="J1466" t="s">
        <v>26</v>
      </c>
      <c r="K1466" t="s">
        <v>114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28</v>
      </c>
      <c r="R1466">
        <v>4</v>
      </c>
      <c r="S1466">
        <f>SUM(Table2[[#This Row],[TotalMiles]:[Revenue]])</f>
        <v>2378</v>
      </c>
      <c r="T1466" t="str">
        <f>IF(Table2[[#This Row],[Revenue]] &gt; 5000, "High Revenue", "")</f>
        <v/>
      </c>
      <c r="U1466" t="str">
        <f t="shared" si="22"/>
        <v>ZUNICE</v>
      </c>
    </row>
    <row r="1467" spans="1:21">
      <c r="A1467">
        <v>11466</v>
      </c>
      <c r="B1467">
        <v>2</v>
      </c>
      <c r="C1467">
        <v>4</v>
      </c>
      <c r="D1467" t="s">
        <v>380</v>
      </c>
      <c r="E1467" t="s">
        <v>234</v>
      </c>
      <c r="F1467" t="s">
        <v>31</v>
      </c>
      <c r="G1467" t="s">
        <v>32</v>
      </c>
      <c r="H1467">
        <v>1</v>
      </c>
      <c r="I1467" t="s">
        <v>33</v>
      </c>
      <c r="J1467" t="s">
        <v>34</v>
      </c>
      <c r="K1467" t="s">
        <v>353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28</v>
      </c>
      <c r="R1467">
        <v>5</v>
      </c>
      <c r="S1467">
        <f>SUM(Table2[[#This Row],[TotalMiles]:[Revenue]])</f>
        <v>12117</v>
      </c>
      <c r="T1467" t="str">
        <f>IF(Table2[[#This Row],[Revenue]] &gt; 5000, "High Revenue", "")</f>
        <v/>
      </c>
      <c r="U1467" t="str">
        <f t="shared" si="22"/>
        <v>GOODQUOING</v>
      </c>
    </row>
    <row r="1468" spans="1:21">
      <c r="A1468">
        <v>11467</v>
      </c>
      <c r="B1468">
        <v>2</v>
      </c>
      <c r="C1468">
        <v>3</v>
      </c>
      <c r="D1468" t="s">
        <v>381</v>
      </c>
      <c r="E1468" t="s">
        <v>256</v>
      </c>
      <c r="F1468" t="s">
        <v>33</v>
      </c>
      <c r="G1468" t="s">
        <v>34</v>
      </c>
      <c r="H1468">
        <v>4</v>
      </c>
      <c r="I1468" t="s">
        <v>38</v>
      </c>
      <c r="J1468" t="s">
        <v>34</v>
      </c>
      <c r="K1468" t="s">
        <v>273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28</v>
      </c>
      <c r="R1468">
        <v>5</v>
      </c>
      <c r="S1468">
        <f>SUM(Table2[[#This Row],[TotalMiles]:[Revenue]])</f>
        <v>2182</v>
      </c>
      <c r="T1468" t="str">
        <f>IF(Table2[[#This Row],[Revenue]] &gt; 5000, "High Revenue", "")</f>
        <v/>
      </c>
      <c r="U1468" t="str">
        <f t="shared" si="22"/>
        <v>FASETECH</v>
      </c>
    </row>
    <row r="1469" spans="1:21">
      <c r="A1469">
        <v>11468</v>
      </c>
      <c r="B1469">
        <v>3</v>
      </c>
      <c r="C1469">
        <v>6</v>
      </c>
      <c r="D1469" t="s">
        <v>383</v>
      </c>
      <c r="E1469" t="s">
        <v>167</v>
      </c>
      <c r="F1469" t="s">
        <v>42</v>
      </c>
      <c r="G1469" t="s">
        <v>34</v>
      </c>
      <c r="H1469">
        <v>3</v>
      </c>
      <c r="I1469" t="s">
        <v>43</v>
      </c>
      <c r="J1469" t="s">
        <v>34</v>
      </c>
      <c r="K1469" t="s">
        <v>293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28</v>
      </c>
      <c r="R1469">
        <v>7</v>
      </c>
      <c r="S1469">
        <f>SUM(Table2[[#This Row],[TotalMiles]:[Revenue]])</f>
        <v>4394</v>
      </c>
      <c r="T1469" t="str">
        <f>IF(Table2[[#This Row],[Revenue]] &gt; 5000, "High Revenue", "")</f>
        <v/>
      </c>
      <c r="U1469" t="str">
        <f t="shared" si="22"/>
        <v>FLEXPLEX</v>
      </c>
    </row>
    <row r="1470" spans="1:21">
      <c r="A1470">
        <v>11469</v>
      </c>
      <c r="B1470">
        <v>2</v>
      </c>
      <c r="C1470">
        <v>2</v>
      </c>
      <c r="D1470" t="s">
        <v>385</v>
      </c>
      <c r="E1470" t="s">
        <v>121</v>
      </c>
      <c r="F1470" t="s">
        <v>46</v>
      </c>
      <c r="G1470" t="s">
        <v>47</v>
      </c>
      <c r="H1470">
        <v>3</v>
      </c>
      <c r="I1470" t="s">
        <v>48</v>
      </c>
      <c r="J1470" t="s">
        <v>34</v>
      </c>
      <c r="K1470" t="s">
        <v>219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28</v>
      </c>
      <c r="R1470">
        <v>3</v>
      </c>
      <c r="S1470">
        <f>SUM(Table2[[#This Row],[TotalMiles]:[Revenue]])</f>
        <v>10973</v>
      </c>
      <c r="T1470" t="str">
        <f>IF(Table2[[#This Row],[Revenue]] &gt; 5000, "High Revenue", "")</f>
        <v>High Revenue</v>
      </c>
      <c r="U1470" t="str">
        <f t="shared" si="22"/>
        <v>BLUEZOOMBAM</v>
      </c>
    </row>
    <row r="1471" spans="1:21">
      <c r="A1471">
        <v>11470</v>
      </c>
      <c r="B1471">
        <v>2</v>
      </c>
      <c r="C1471">
        <v>4</v>
      </c>
      <c r="D1471" t="s">
        <v>386</v>
      </c>
      <c r="E1471" t="s">
        <v>70</v>
      </c>
      <c r="F1471" t="s">
        <v>48</v>
      </c>
      <c r="G1471" t="s">
        <v>34</v>
      </c>
      <c r="H1471">
        <v>5</v>
      </c>
      <c r="I1471" t="s">
        <v>51</v>
      </c>
      <c r="J1471" t="s">
        <v>34</v>
      </c>
      <c r="K1471" t="s">
        <v>174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71</v>
      </c>
      <c r="R1471">
        <v>7</v>
      </c>
      <c r="S1471">
        <f>SUM(Table2[[#This Row],[TotalMiles]:[Revenue]])</f>
        <v>2175</v>
      </c>
      <c r="T1471" t="str">
        <f>IF(Table2[[#This Row],[Revenue]] &gt; 5000, "High Revenue", "")</f>
        <v/>
      </c>
      <c r="U1471" t="str">
        <f t="shared" si="22"/>
        <v>CITYIS</v>
      </c>
    </row>
    <row r="1472" spans="1:21">
      <c r="A1472">
        <v>11471</v>
      </c>
      <c r="B1472">
        <v>3</v>
      </c>
      <c r="C1472">
        <v>2</v>
      </c>
      <c r="D1472" t="s">
        <v>387</v>
      </c>
      <c r="E1472" t="s">
        <v>166</v>
      </c>
      <c r="F1472" t="s">
        <v>55</v>
      </c>
      <c r="G1472" t="s">
        <v>24</v>
      </c>
      <c r="H1472">
        <v>7</v>
      </c>
      <c r="I1472" t="s">
        <v>56</v>
      </c>
      <c r="J1472" t="s">
        <v>47</v>
      </c>
      <c r="K1472" t="s">
        <v>294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71</v>
      </c>
      <c r="R1472">
        <v>10</v>
      </c>
      <c r="S1472">
        <f>SUM(Table2[[#This Row],[TotalMiles]:[Revenue]])</f>
        <v>887</v>
      </c>
      <c r="T1472" t="str">
        <f>IF(Table2[[#This Row],[Revenue]] &gt; 5000, "High Revenue", "")</f>
        <v/>
      </c>
      <c r="U1472" t="str">
        <f t="shared" si="22"/>
        <v>KANTONE</v>
      </c>
    </row>
    <row r="1473" spans="1:21">
      <c r="A1473">
        <v>11472</v>
      </c>
      <c r="B1473">
        <v>3</v>
      </c>
      <c r="C1473">
        <v>2</v>
      </c>
      <c r="D1473" t="s">
        <v>388</v>
      </c>
      <c r="E1473" t="s">
        <v>312</v>
      </c>
      <c r="F1473" t="s">
        <v>60</v>
      </c>
      <c r="G1473" t="s">
        <v>47</v>
      </c>
      <c r="H1473">
        <v>8</v>
      </c>
      <c r="I1473" t="s">
        <v>31</v>
      </c>
      <c r="J1473" t="s">
        <v>32</v>
      </c>
      <c r="K1473" t="s">
        <v>525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71</v>
      </c>
      <c r="R1473">
        <v>8</v>
      </c>
      <c r="S1473">
        <f>SUM(Table2[[#This Row],[TotalMiles]:[Revenue]])</f>
        <v>2345</v>
      </c>
      <c r="T1473" t="str">
        <f>IF(Table2[[#This Row],[Revenue]] &gt; 5000, "High Revenue", "")</f>
        <v/>
      </c>
      <c r="U1473" t="str">
        <f t="shared" si="22"/>
        <v>TREEDRILL</v>
      </c>
    </row>
    <row r="1474" spans="1:21">
      <c r="A1474">
        <v>11473</v>
      </c>
      <c r="B1474">
        <v>3</v>
      </c>
      <c r="C1474">
        <v>5</v>
      </c>
      <c r="D1474" t="s">
        <v>391</v>
      </c>
      <c r="E1474" t="s">
        <v>104</v>
      </c>
      <c r="F1474" t="s">
        <v>64</v>
      </c>
      <c r="G1474" t="s">
        <v>34</v>
      </c>
      <c r="H1474">
        <v>6</v>
      </c>
      <c r="I1474" t="s">
        <v>65</v>
      </c>
      <c r="J1474" t="s">
        <v>32</v>
      </c>
      <c r="K1474" t="s">
        <v>199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71</v>
      </c>
      <c r="R1474">
        <v>10</v>
      </c>
      <c r="S1474">
        <f>SUM(Table2[[#This Row],[TotalMiles]:[Revenue]])</f>
        <v>6921</v>
      </c>
      <c r="T1474" t="str">
        <f>IF(Table2[[#This Row],[Revenue]] &gt; 5000, "High Revenue", "")</f>
        <v/>
      </c>
      <c r="U1474" t="str">
        <f t="shared" ref="U1474:U1537" si="23">UPPER(D1474)</f>
        <v>STRIPZIM</v>
      </c>
    </row>
    <row r="1475" spans="1:21">
      <c r="A1475">
        <v>11474</v>
      </c>
      <c r="B1475">
        <v>2</v>
      </c>
      <c r="C1475">
        <v>6</v>
      </c>
      <c r="D1475" t="s">
        <v>392</v>
      </c>
      <c r="E1475" t="s">
        <v>100</v>
      </c>
      <c r="F1475" t="s">
        <v>56</v>
      </c>
      <c r="G1475" t="s">
        <v>47</v>
      </c>
      <c r="H1475">
        <v>6</v>
      </c>
      <c r="I1475" t="s">
        <v>69</v>
      </c>
      <c r="J1475" t="s">
        <v>24</v>
      </c>
      <c r="K1475" t="s">
        <v>85</v>
      </c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71</v>
      </c>
      <c r="R1475">
        <v>6</v>
      </c>
      <c r="S1475">
        <f>SUM(Table2[[#This Row],[TotalMiles]:[Revenue]])</f>
        <v>12625</v>
      </c>
      <c r="T1475" t="str">
        <f>IF(Table2[[#This Row],[Revenue]] &gt; 5000, "High Revenue", "")</f>
        <v>High Revenue</v>
      </c>
      <c r="U1475" t="str">
        <f t="shared" si="23"/>
        <v>DINGQUOKIX</v>
      </c>
    </row>
    <row r="1476" spans="1:21">
      <c r="A1476">
        <v>11475</v>
      </c>
      <c r="B1476">
        <v>3</v>
      </c>
      <c r="C1476">
        <v>2</v>
      </c>
      <c r="D1476" t="s">
        <v>393</v>
      </c>
      <c r="E1476" t="s">
        <v>63</v>
      </c>
      <c r="F1476" t="s">
        <v>65</v>
      </c>
      <c r="G1476" t="s">
        <v>32</v>
      </c>
      <c r="H1476">
        <v>1</v>
      </c>
      <c r="I1476" t="s">
        <v>74</v>
      </c>
      <c r="J1476" t="s">
        <v>24</v>
      </c>
      <c r="K1476" t="s">
        <v>407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89</v>
      </c>
      <c r="R1476">
        <v>6</v>
      </c>
      <c r="S1476">
        <f>SUM(Table2[[#This Row],[TotalMiles]:[Revenue]])</f>
        <v>12175</v>
      </c>
      <c r="T1476" t="str">
        <f>IF(Table2[[#This Row],[Revenue]] &gt; 5000, "High Revenue", "")</f>
        <v>High Revenue</v>
      </c>
      <c r="U1476" t="str">
        <f t="shared" si="23"/>
        <v>RONVIVALAM</v>
      </c>
    </row>
    <row r="1477" spans="1:21">
      <c r="A1477">
        <v>11476</v>
      </c>
      <c r="B1477">
        <v>2</v>
      </c>
      <c r="C1477">
        <v>2</v>
      </c>
      <c r="D1477" t="s">
        <v>395</v>
      </c>
      <c r="E1477" t="s">
        <v>397</v>
      </c>
      <c r="F1477" t="s">
        <v>78</v>
      </c>
      <c r="G1477" t="s">
        <v>32</v>
      </c>
      <c r="H1477">
        <v>3</v>
      </c>
      <c r="I1477" t="s">
        <v>64</v>
      </c>
      <c r="J1477" t="s">
        <v>34</v>
      </c>
      <c r="K1477" t="s">
        <v>399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28</v>
      </c>
      <c r="R1477">
        <v>9</v>
      </c>
      <c r="S1477">
        <f>SUM(Table2[[#This Row],[TotalMiles]:[Revenue]])</f>
        <v>4587</v>
      </c>
      <c r="T1477" t="str">
        <f>IF(Table2[[#This Row],[Revenue]] &gt; 5000, "High Revenue", "")</f>
        <v/>
      </c>
      <c r="U1477" t="str">
        <f t="shared" si="23"/>
        <v>Y-FLEX</v>
      </c>
    </row>
    <row r="1478" spans="1:21">
      <c r="A1478">
        <v>11477</v>
      </c>
      <c r="B1478">
        <v>2</v>
      </c>
      <c r="C1478">
        <v>3</v>
      </c>
      <c r="D1478" t="s">
        <v>396</v>
      </c>
      <c r="E1478" t="s">
        <v>545</v>
      </c>
      <c r="F1478" t="s">
        <v>51</v>
      </c>
      <c r="G1478" t="s">
        <v>34</v>
      </c>
      <c r="H1478">
        <v>4</v>
      </c>
      <c r="I1478" t="s">
        <v>46</v>
      </c>
      <c r="J1478" t="s">
        <v>47</v>
      </c>
      <c r="K1478" t="s">
        <v>301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28</v>
      </c>
      <c r="R1478">
        <v>4</v>
      </c>
      <c r="S1478">
        <f>SUM(Table2[[#This Row],[TotalMiles]:[Revenue]])</f>
        <v>8761</v>
      </c>
      <c r="T1478" t="str">
        <f>IF(Table2[[#This Row],[Revenue]] &gt; 5000, "High Revenue", "")</f>
        <v/>
      </c>
      <c r="U1478" t="str">
        <f t="shared" si="23"/>
        <v>FAXOTFIND</v>
      </c>
    </row>
    <row r="1479" spans="1:21">
      <c r="A1479">
        <v>11478</v>
      </c>
      <c r="B1479">
        <v>2</v>
      </c>
      <c r="C1479">
        <v>6</v>
      </c>
      <c r="D1479" t="s">
        <v>398</v>
      </c>
      <c r="E1479" t="s">
        <v>155</v>
      </c>
      <c r="F1479" t="s">
        <v>43</v>
      </c>
      <c r="G1479" t="s">
        <v>34</v>
      </c>
      <c r="H1479">
        <v>1</v>
      </c>
      <c r="I1479" t="s">
        <v>78</v>
      </c>
      <c r="J1479" t="s">
        <v>32</v>
      </c>
      <c r="K1479" t="s">
        <v>95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28</v>
      </c>
      <c r="R1479">
        <v>9</v>
      </c>
      <c r="S1479">
        <f>SUM(Table2[[#This Row],[TotalMiles]:[Revenue]])</f>
        <v>18533</v>
      </c>
      <c r="T1479" t="str">
        <f>IF(Table2[[#This Row],[Revenue]] &gt; 5000, "High Revenue", "")</f>
        <v>High Revenue</v>
      </c>
      <c r="U1479" t="str">
        <f t="shared" si="23"/>
        <v>WARELANE</v>
      </c>
    </row>
    <row r="1480" spans="1:21">
      <c r="A1480">
        <v>11479</v>
      </c>
      <c r="B1480">
        <v>3</v>
      </c>
      <c r="C1480">
        <v>1</v>
      </c>
      <c r="D1480" t="s">
        <v>400</v>
      </c>
      <c r="E1480" t="s">
        <v>182</v>
      </c>
      <c r="F1480" t="s">
        <v>88</v>
      </c>
      <c r="G1480" t="s">
        <v>32</v>
      </c>
      <c r="H1480">
        <v>10</v>
      </c>
      <c r="I1480" t="s">
        <v>23</v>
      </c>
      <c r="J1480" t="s">
        <v>24</v>
      </c>
      <c r="K1480" t="s">
        <v>470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71</v>
      </c>
      <c r="R1480">
        <v>9</v>
      </c>
      <c r="S1480">
        <f>SUM(Table2[[#This Row],[TotalMiles]:[Revenue]])</f>
        <v>9226</v>
      </c>
      <c r="T1480" t="str">
        <f>IF(Table2[[#This Row],[Revenue]] &gt; 5000, "High Revenue", "")</f>
        <v>High Revenue</v>
      </c>
      <c r="U1480" t="str">
        <f t="shared" si="23"/>
        <v>HEXUNOBAM</v>
      </c>
    </row>
    <row r="1481" spans="1:21">
      <c r="A1481">
        <v>11480</v>
      </c>
      <c r="B1481">
        <v>3</v>
      </c>
      <c r="C1481">
        <v>6</v>
      </c>
      <c r="D1481" t="s">
        <v>401</v>
      </c>
      <c r="E1481" t="s">
        <v>427</v>
      </c>
      <c r="F1481" t="s">
        <v>92</v>
      </c>
      <c r="G1481" t="s">
        <v>26</v>
      </c>
      <c r="H1481">
        <v>9</v>
      </c>
      <c r="I1481" t="s">
        <v>60</v>
      </c>
      <c r="J1481" t="s">
        <v>47</v>
      </c>
      <c r="K1481" t="s">
        <v>196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71</v>
      </c>
      <c r="R1481">
        <v>2</v>
      </c>
      <c r="S1481">
        <f>SUM(Table2[[#This Row],[TotalMiles]:[Revenue]])</f>
        <v>17556</v>
      </c>
      <c r="T1481" t="str">
        <f>IF(Table2[[#This Row],[Revenue]] &gt; 5000, "High Revenue", "")</f>
        <v>High Revenue</v>
      </c>
      <c r="U1481" t="str">
        <f t="shared" si="23"/>
        <v>QUADPLANET</v>
      </c>
    </row>
    <row r="1482" spans="1:21">
      <c r="A1482">
        <v>11481</v>
      </c>
      <c r="B1482">
        <v>3</v>
      </c>
      <c r="C1482">
        <v>6</v>
      </c>
      <c r="D1482" t="s">
        <v>403</v>
      </c>
      <c r="E1482" t="s">
        <v>336</v>
      </c>
      <c r="F1482" t="s">
        <v>96</v>
      </c>
      <c r="G1482" t="s">
        <v>26</v>
      </c>
      <c r="H1482">
        <v>3</v>
      </c>
      <c r="I1482" t="s">
        <v>97</v>
      </c>
      <c r="J1482" t="s">
        <v>34</v>
      </c>
      <c r="K1482" t="s">
        <v>570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28</v>
      </c>
      <c r="R1482">
        <v>2</v>
      </c>
      <c r="S1482">
        <f>SUM(Table2[[#This Row],[TotalMiles]:[Revenue]])</f>
        <v>1596</v>
      </c>
      <c r="T1482" t="str">
        <f>IF(Table2[[#This Row],[Revenue]] &gt; 5000, "High Revenue", "")</f>
        <v/>
      </c>
      <c r="U1482" t="str">
        <f t="shared" si="23"/>
        <v>OPEHOUSE</v>
      </c>
    </row>
    <row r="1483" spans="1:21">
      <c r="A1483">
        <v>11482</v>
      </c>
      <c r="B1483">
        <v>2</v>
      </c>
      <c r="C1483">
        <v>1</v>
      </c>
      <c r="D1483" t="s">
        <v>404</v>
      </c>
      <c r="E1483" t="s">
        <v>429</v>
      </c>
      <c r="F1483" t="s">
        <v>25</v>
      </c>
      <c r="G1483" t="s">
        <v>26</v>
      </c>
      <c r="H1483">
        <v>1</v>
      </c>
      <c r="I1483" t="s">
        <v>55</v>
      </c>
      <c r="J1483" t="s">
        <v>24</v>
      </c>
      <c r="K1483" t="s">
        <v>630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28</v>
      </c>
      <c r="R1483">
        <v>7</v>
      </c>
      <c r="S1483">
        <f>SUM(Table2[[#This Row],[TotalMiles]:[Revenue]])</f>
        <v>20059</v>
      </c>
      <c r="T1483" t="str">
        <f>IF(Table2[[#This Row],[Revenue]] &gt; 5000, "High Revenue", "")</f>
        <v>High Revenue</v>
      </c>
      <c r="U1483" t="str">
        <f t="shared" si="23"/>
        <v>CAREKIX</v>
      </c>
    </row>
    <row r="1484" spans="1:21">
      <c r="A1484">
        <v>11483</v>
      </c>
      <c r="B1484">
        <v>2</v>
      </c>
      <c r="C1484">
        <v>1</v>
      </c>
      <c r="D1484" t="s">
        <v>405</v>
      </c>
      <c r="E1484" t="s">
        <v>351</v>
      </c>
      <c r="F1484" t="s">
        <v>69</v>
      </c>
      <c r="G1484" t="s">
        <v>24</v>
      </c>
      <c r="H1484">
        <v>1</v>
      </c>
      <c r="I1484" t="s">
        <v>96</v>
      </c>
      <c r="J1484" t="s">
        <v>26</v>
      </c>
      <c r="K1484" t="s">
        <v>251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28</v>
      </c>
      <c r="R1484">
        <v>2</v>
      </c>
      <c r="S1484">
        <f>SUM(Table2[[#This Row],[TotalMiles]:[Revenue]])</f>
        <v>15955</v>
      </c>
      <c r="T1484" t="str">
        <f>IF(Table2[[#This Row],[Revenue]] &gt; 5000, "High Revenue", "")</f>
        <v>High Revenue</v>
      </c>
      <c r="U1484" t="str">
        <f t="shared" si="23"/>
        <v>OZERIS</v>
      </c>
    </row>
    <row r="1485" spans="1:21">
      <c r="A1485">
        <v>11484</v>
      </c>
      <c r="B1485">
        <v>2</v>
      </c>
      <c r="C1485">
        <v>5</v>
      </c>
      <c r="D1485" t="s">
        <v>406</v>
      </c>
      <c r="E1485" t="s">
        <v>285</v>
      </c>
      <c r="F1485" t="s">
        <v>107</v>
      </c>
      <c r="G1485" t="s">
        <v>24</v>
      </c>
      <c r="H1485">
        <v>3</v>
      </c>
      <c r="I1485" t="s">
        <v>108</v>
      </c>
      <c r="J1485" t="s">
        <v>109</v>
      </c>
      <c r="K1485" t="s">
        <v>447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28</v>
      </c>
      <c r="R1485">
        <v>5</v>
      </c>
      <c r="S1485">
        <f>SUM(Table2[[#This Row],[TotalMiles]:[Revenue]])</f>
        <v>5426</v>
      </c>
      <c r="T1485" t="str">
        <f>IF(Table2[[#This Row],[Revenue]] &gt; 5000, "High Revenue", "")</f>
        <v/>
      </c>
      <c r="U1485" t="str">
        <f t="shared" si="23"/>
        <v>SINGLEJOB</v>
      </c>
    </row>
    <row r="1486" spans="1:21">
      <c r="A1486">
        <v>11485</v>
      </c>
      <c r="B1486">
        <v>3</v>
      </c>
      <c r="C1486">
        <v>6</v>
      </c>
      <c r="D1486" t="s">
        <v>409</v>
      </c>
      <c r="E1486" t="s">
        <v>70</v>
      </c>
      <c r="F1486" t="s">
        <v>97</v>
      </c>
      <c r="G1486" t="s">
        <v>34</v>
      </c>
      <c r="H1486">
        <v>2</v>
      </c>
      <c r="I1486" t="s">
        <v>92</v>
      </c>
      <c r="J1486" t="s">
        <v>26</v>
      </c>
      <c r="K1486" t="s">
        <v>173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28</v>
      </c>
      <c r="R1486">
        <v>2</v>
      </c>
      <c r="S1486">
        <f>SUM(Table2[[#This Row],[TotalMiles]:[Revenue]])</f>
        <v>7423</v>
      </c>
      <c r="T1486" t="str">
        <f>IF(Table2[[#This Row],[Revenue]] &gt; 5000, "High Revenue", "")</f>
        <v/>
      </c>
      <c r="U1486" t="str">
        <f t="shared" si="23"/>
        <v>Y-ZOOM</v>
      </c>
    </row>
    <row r="1487" spans="1:21">
      <c r="A1487">
        <v>11486</v>
      </c>
      <c r="B1487">
        <v>2</v>
      </c>
      <c r="C1487">
        <v>4</v>
      </c>
      <c r="D1487" t="s">
        <v>410</v>
      </c>
      <c r="E1487" t="s">
        <v>382</v>
      </c>
      <c r="F1487" t="s">
        <v>38</v>
      </c>
      <c r="G1487" t="s">
        <v>34</v>
      </c>
      <c r="H1487">
        <v>2</v>
      </c>
      <c r="I1487" t="s">
        <v>42</v>
      </c>
      <c r="J1487" t="s">
        <v>34</v>
      </c>
      <c r="K1487" t="s">
        <v>91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28</v>
      </c>
      <c r="R1487">
        <v>7</v>
      </c>
      <c r="S1487">
        <f>SUM(Table2[[#This Row],[TotalMiles]:[Revenue]])</f>
        <v>10853</v>
      </c>
      <c r="T1487" t="str">
        <f>IF(Table2[[#This Row],[Revenue]] &gt; 5000, "High Revenue", "")</f>
        <v/>
      </c>
      <c r="U1487" t="str">
        <f t="shared" si="23"/>
        <v>FAXRON</v>
      </c>
    </row>
    <row r="1488" spans="1:21">
      <c r="A1488">
        <v>11487</v>
      </c>
      <c r="B1488">
        <v>3</v>
      </c>
      <c r="C1488">
        <v>3</v>
      </c>
      <c r="D1488" t="s">
        <v>412</v>
      </c>
      <c r="E1488" t="s">
        <v>35</v>
      </c>
      <c r="F1488" t="s">
        <v>74</v>
      </c>
      <c r="G1488" t="s">
        <v>24</v>
      </c>
      <c r="H1488">
        <v>3</v>
      </c>
      <c r="I1488" t="s">
        <v>107</v>
      </c>
      <c r="J1488" t="s">
        <v>24</v>
      </c>
      <c r="K1488" t="s">
        <v>371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28</v>
      </c>
      <c r="R1488">
        <v>1</v>
      </c>
      <c r="S1488">
        <f>SUM(Table2[[#This Row],[TotalMiles]:[Revenue]])</f>
        <v>13840</v>
      </c>
      <c r="T1488" t="str">
        <f>IF(Table2[[#This Row],[Revenue]] &gt; 5000, "High Revenue", "")</f>
        <v>High Revenue</v>
      </c>
      <c r="U1488" t="str">
        <f t="shared" si="23"/>
        <v>FASERON</v>
      </c>
    </row>
    <row r="1489" spans="1:21">
      <c r="A1489">
        <v>11488</v>
      </c>
      <c r="B1489">
        <v>3</v>
      </c>
      <c r="C1489">
        <v>3</v>
      </c>
      <c r="D1489" t="s">
        <v>414</v>
      </c>
      <c r="E1489" t="s">
        <v>447</v>
      </c>
      <c r="F1489" t="s">
        <v>108</v>
      </c>
      <c r="G1489" t="s">
        <v>109</v>
      </c>
      <c r="H1489">
        <v>2</v>
      </c>
      <c r="I1489" t="s">
        <v>88</v>
      </c>
      <c r="J1489" t="s">
        <v>32</v>
      </c>
      <c r="K1489" t="s">
        <v>138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28</v>
      </c>
      <c r="R1489">
        <v>7</v>
      </c>
      <c r="S1489">
        <f>SUM(Table2[[#This Row],[TotalMiles]:[Revenue]])</f>
        <v>13022</v>
      </c>
      <c r="T1489" t="str">
        <f>IF(Table2[[#This Row],[Revenue]] &gt; 5000, "High Revenue", "")</f>
        <v>High Revenue</v>
      </c>
      <c r="U1489" t="str">
        <f t="shared" si="23"/>
        <v>LAMLAB</v>
      </c>
    </row>
    <row r="1490" spans="1:21">
      <c r="A1490">
        <v>11489</v>
      </c>
      <c r="B1490">
        <v>3</v>
      </c>
      <c r="C1490">
        <v>1</v>
      </c>
      <c r="D1490" t="s">
        <v>415</v>
      </c>
      <c r="E1490" t="s">
        <v>366</v>
      </c>
      <c r="F1490" t="s">
        <v>23</v>
      </c>
      <c r="G1490" t="s">
        <v>24</v>
      </c>
      <c r="H1490">
        <v>3</v>
      </c>
      <c r="I1490" t="s">
        <v>25</v>
      </c>
      <c r="J1490" t="s">
        <v>26</v>
      </c>
      <c r="K1490" t="s">
        <v>336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28</v>
      </c>
      <c r="R1490">
        <v>9</v>
      </c>
      <c r="S1490">
        <f>SUM(Table2[[#This Row],[TotalMiles]:[Revenue]])</f>
        <v>8730</v>
      </c>
      <c r="T1490" t="str">
        <f>IF(Table2[[#This Row],[Revenue]] &gt; 5000, "High Revenue", "")</f>
        <v>High Revenue</v>
      </c>
      <c r="U1490" t="str">
        <f t="shared" si="23"/>
        <v>GEOIT</v>
      </c>
    </row>
    <row r="1491" spans="1:21">
      <c r="A1491">
        <v>11490</v>
      </c>
      <c r="B1491">
        <v>3</v>
      </c>
      <c r="C1491">
        <v>1</v>
      </c>
      <c r="D1491" t="s">
        <v>417</v>
      </c>
      <c r="E1491" t="s">
        <v>322</v>
      </c>
      <c r="F1491" t="s">
        <v>31</v>
      </c>
      <c r="G1491" t="s">
        <v>32</v>
      </c>
      <c r="H1491">
        <v>10</v>
      </c>
      <c r="I1491" t="s">
        <v>33</v>
      </c>
      <c r="J1491" t="s">
        <v>34</v>
      </c>
      <c r="K1491" t="s">
        <v>27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71</v>
      </c>
      <c r="R1491">
        <v>3</v>
      </c>
      <c r="S1491">
        <f>SUM(Table2[[#This Row],[TotalMiles]:[Revenue]])</f>
        <v>10495</v>
      </c>
      <c r="T1491" t="str">
        <f>IF(Table2[[#This Row],[Revenue]] &gt; 5000, "High Revenue", "")</f>
        <v>High Revenue</v>
      </c>
      <c r="U1491" t="str">
        <f t="shared" si="23"/>
        <v>PLANETRON</v>
      </c>
    </row>
    <row r="1492" spans="1:21">
      <c r="A1492">
        <v>11491</v>
      </c>
      <c r="B1492">
        <v>3</v>
      </c>
      <c r="C1492">
        <v>1</v>
      </c>
      <c r="D1492" t="s">
        <v>420</v>
      </c>
      <c r="E1492" t="s">
        <v>516</v>
      </c>
      <c r="F1492" t="s">
        <v>33</v>
      </c>
      <c r="G1492" t="s">
        <v>34</v>
      </c>
      <c r="H1492">
        <v>5</v>
      </c>
      <c r="I1492" t="s">
        <v>38</v>
      </c>
      <c r="J1492" t="s">
        <v>34</v>
      </c>
      <c r="K1492" t="s">
        <v>187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71</v>
      </c>
      <c r="R1492">
        <v>8</v>
      </c>
      <c r="S1492">
        <f>SUM(Table2[[#This Row],[TotalMiles]:[Revenue]])</f>
        <v>13437</v>
      </c>
      <c r="T1492" t="str">
        <f>IF(Table2[[#This Row],[Revenue]] &gt; 5000, "High Revenue", "")</f>
        <v>High Revenue</v>
      </c>
      <c r="U1492" t="str">
        <f t="shared" si="23"/>
        <v>STIMCORE</v>
      </c>
    </row>
    <row r="1493" spans="1:21">
      <c r="A1493">
        <v>11492</v>
      </c>
      <c r="B1493">
        <v>3</v>
      </c>
      <c r="C1493">
        <v>4</v>
      </c>
      <c r="D1493" t="s">
        <v>422</v>
      </c>
      <c r="E1493" t="s">
        <v>22</v>
      </c>
      <c r="F1493" t="s">
        <v>42</v>
      </c>
      <c r="G1493" t="s">
        <v>34</v>
      </c>
      <c r="H1493">
        <v>10</v>
      </c>
      <c r="I1493" t="s">
        <v>43</v>
      </c>
      <c r="J1493" t="s">
        <v>34</v>
      </c>
      <c r="K1493" t="s">
        <v>556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71</v>
      </c>
      <c r="R1493">
        <v>1</v>
      </c>
      <c r="S1493">
        <f>SUM(Table2[[#This Row],[TotalMiles]:[Revenue]])</f>
        <v>14728</v>
      </c>
      <c r="T1493" t="str">
        <f>IF(Table2[[#This Row],[Revenue]] &gt; 5000, "High Revenue", "")</f>
        <v>High Revenue</v>
      </c>
      <c r="U1493" t="str">
        <f t="shared" si="23"/>
        <v>ZUNTONE</v>
      </c>
    </row>
    <row r="1494" spans="1:21">
      <c r="A1494">
        <v>11493</v>
      </c>
      <c r="B1494">
        <v>3</v>
      </c>
      <c r="C1494">
        <v>1</v>
      </c>
      <c r="D1494" t="s">
        <v>423</v>
      </c>
      <c r="E1494" t="s">
        <v>312</v>
      </c>
      <c r="F1494" t="s">
        <v>46</v>
      </c>
      <c r="G1494" t="s">
        <v>47</v>
      </c>
      <c r="H1494">
        <v>6</v>
      </c>
      <c r="I1494" t="s">
        <v>48</v>
      </c>
      <c r="J1494" t="s">
        <v>34</v>
      </c>
      <c r="K1494" t="s">
        <v>293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71</v>
      </c>
      <c r="R1494">
        <v>5</v>
      </c>
      <c r="S1494">
        <f>SUM(Table2[[#This Row],[TotalMiles]:[Revenue]])</f>
        <v>10722</v>
      </c>
      <c r="T1494" t="str">
        <f>IF(Table2[[#This Row],[Revenue]] &gt; 5000, "High Revenue", "")</f>
        <v>High Revenue</v>
      </c>
      <c r="U1494" t="str">
        <f t="shared" si="23"/>
        <v>TECHMEDIA</v>
      </c>
    </row>
    <row r="1495" spans="1:21">
      <c r="A1495">
        <v>11494</v>
      </c>
      <c r="B1495">
        <v>2</v>
      </c>
      <c r="C1495">
        <v>6</v>
      </c>
      <c r="D1495" t="s">
        <v>424</v>
      </c>
      <c r="E1495" t="s">
        <v>620</v>
      </c>
      <c r="F1495" t="s">
        <v>48</v>
      </c>
      <c r="G1495" t="s">
        <v>34</v>
      </c>
      <c r="H1495">
        <v>7</v>
      </c>
      <c r="I1495" t="s">
        <v>51</v>
      </c>
      <c r="J1495" t="s">
        <v>34</v>
      </c>
      <c r="K1495" t="s">
        <v>85</v>
      </c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71</v>
      </c>
      <c r="R1495">
        <v>3</v>
      </c>
      <c r="S1495">
        <f>SUM(Table2[[#This Row],[TotalMiles]:[Revenue]])</f>
        <v>12126</v>
      </c>
      <c r="T1495" t="str">
        <f>IF(Table2[[#This Row],[Revenue]] &gt; 5000, "High Revenue", "")</f>
        <v>High Revenue</v>
      </c>
      <c r="U1495" t="str">
        <f t="shared" si="23"/>
        <v>LABDOX</v>
      </c>
    </row>
    <row r="1496" spans="1:21">
      <c r="A1496">
        <v>11495</v>
      </c>
      <c r="B1496">
        <v>3</v>
      </c>
      <c r="C1496">
        <v>2</v>
      </c>
      <c r="D1496" t="s">
        <v>426</v>
      </c>
      <c r="E1496" t="s">
        <v>243</v>
      </c>
      <c r="F1496" t="s">
        <v>55</v>
      </c>
      <c r="G1496" t="s">
        <v>24</v>
      </c>
      <c r="H1496">
        <v>1</v>
      </c>
      <c r="I1496" t="s">
        <v>56</v>
      </c>
      <c r="J1496" t="s">
        <v>47</v>
      </c>
      <c r="K1496" t="s">
        <v>246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89</v>
      </c>
      <c r="R1496">
        <v>1</v>
      </c>
      <c r="S1496">
        <f>SUM(Table2[[#This Row],[TotalMiles]:[Revenue]])</f>
        <v>1910</v>
      </c>
      <c r="T1496" t="str">
        <f>IF(Table2[[#This Row],[Revenue]] &gt; 5000, "High Revenue", "")</f>
        <v/>
      </c>
      <c r="U1496" t="str">
        <f t="shared" si="23"/>
        <v>LEXIDOM</v>
      </c>
    </row>
    <row r="1497" spans="1:21">
      <c r="A1497">
        <v>11496</v>
      </c>
      <c r="B1497">
        <v>3</v>
      </c>
      <c r="C1497">
        <v>5</v>
      </c>
      <c r="D1497" t="s">
        <v>428</v>
      </c>
      <c r="E1497" t="s">
        <v>619</v>
      </c>
      <c r="F1497" t="s">
        <v>60</v>
      </c>
      <c r="G1497" t="s">
        <v>47</v>
      </c>
      <c r="H1497">
        <v>3</v>
      </c>
      <c r="I1497" t="s">
        <v>31</v>
      </c>
      <c r="J1497" t="s">
        <v>32</v>
      </c>
      <c r="K1497" t="s">
        <v>440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28</v>
      </c>
      <c r="R1497">
        <v>3</v>
      </c>
      <c r="S1497">
        <f>SUM(Table2[[#This Row],[TotalMiles]:[Revenue]])</f>
        <v>16834</v>
      </c>
      <c r="T1497" t="str">
        <f>IF(Table2[[#This Row],[Revenue]] &gt; 5000, "High Revenue", "")</f>
        <v>High Revenue</v>
      </c>
      <c r="U1497" t="str">
        <f t="shared" si="23"/>
        <v>ZUMMATAX</v>
      </c>
    </row>
    <row r="1498" spans="1:21">
      <c r="A1498">
        <v>11497</v>
      </c>
      <c r="B1498">
        <v>2</v>
      </c>
      <c r="C1498">
        <v>6</v>
      </c>
      <c r="D1498" t="s">
        <v>430</v>
      </c>
      <c r="E1498" t="s">
        <v>452</v>
      </c>
      <c r="F1498" t="s">
        <v>64</v>
      </c>
      <c r="G1498" t="s">
        <v>34</v>
      </c>
      <c r="H1498">
        <v>1</v>
      </c>
      <c r="I1498" t="s">
        <v>65</v>
      </c>
      <c r="J1498" t="s">
        <v>32</v>
      </c>
      <c r="K1498" t="s">
        <v>277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28</v>
      </c>
      <c r="R1498">
        <v>2</v>
      </c>
      <c r="S1498">
        <f>SUM(Table2[[#This Row],[TotalMiles]:[Revenue]])</f>
        <v>13790</v>
      </c>
      <c r="T1498" t="str">
        <f>IF(Table2[[#This Row],[Revenue]] &gt; 5000, "High Revenue", "")</f>
        <v>High Revenue</v>
      </c>
      <c r="U1498" t="str">
        <f t="shared" si="23"/>
        <v>SAOKEYCANE</v>
      </c>
    </row>
    <row r="1499" spans="1:21">
      <c r="A1499">
        <v>11498</v>
      </c>
      <c r="B1499">
        <v>3</v>
      </c>
      <c r="C1499">
        <v>5</v>
      </c>
      <c r="D1499" t="s">
        <v>431</v>
      </c>
      <c r="E1499" t="s">
        <v>152</v>
      </c>
      <c r="F1499" t="s">
        <v>56</v>
      </c>
      <c r="G1499" t="s">
        <v>47</v>
      </c>
      <c r="H1499">
        <v>1</v>
      </c>
      <c r="I1499" t="s">
        <v>69</v>
      </c>
      <c r="J1499" t="s">
        <v>24</v>
      </c>
      <c r="K1499" t="s">
        <v>153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28</v>
      </c>
      <c r="R1499">
        <v>3</v>
      </c>
      <c r="S1499">
        <f>SUM(Table2[[#This Row],[TotalMiles]:[Revenue]])</f>
        <v>5890</v>
      </c>
      <c r="T1499" t="str">
        <f>IF(Table2[[#This Row],[Revenue]] &gt; 5000, "High Revenue", "")</f>
        <v/>
      </c>
      <c r="U1499" t="str">
        <f t="shared" si="23"/>
        <v>KEYSTREET</v>
      </c>
    </row>
    <row r="1500" spans="1:21">
      <c r="A1500">
        <v>11499</v>
      </c>
      <c r="B1500">
        <v>2</v>
      </c>
      <c r="C1500">
        <v>4</v>
      </c>
      <c r="D1500" t="s">
        <v>432</v>
      </c>
      <c r="E1500" t="s">
        <v>627</v>
      </c>
      <c r="F1500" t="s">
        <v>65</v>
      </c>
      <c r="G1500" t="s">
        <v>32</v>
      </c>
      <c r="H1500">
        <v>6</v>
      </c>
      <c r="I1500" t="s">
        <v>74</v>
      </c>
      <c r="J1500" t="s">
        <v>24</v>
      </c>
      <c r="K1500" t="s">
        <v>609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71</v>
      </c>
      <c r="R1500">
        <v>9</v>
      </c>
      <c r="S1500">
        <f>SUM(Table2[[#This Row],[TotalMiles]:[Revenue]])</f>
        <v>14658</v>
      </c>
      <c r="T1500" t="str">
        <f>IF(Table2[[#This Row],[Revenue]] &gt; 5000, "High Revenue", "")</f>
        <v>High Revenue</v>
      </c>
      <c r="U1500" t="str">
        <f t="shared" si="23"/>
        <v>INZONE</v>
      </c>
    </row>
    <row r="1501" spans="1:21">
      <c r="A1501">
        <v>11500</v>
      </c>
      <c r="B1501">
        <v>2</v>
      </c>
      <c r="C1501">
        <v>3</v>
      </c>
      <c r="D1501" t="s">
        <v>434</v>
      </c>
      <c r="E1501" t="s">
        <v>224</v>
      </c>
      <c r="F1501" t="s">
        <v>78</v>
      </c>
      <c r="G1501" t="s">
        <v>32</v>
      </c>
      <c r="H1501">
        <v>5</v>
      </c>
      <c r="I1501" t="s">
        <v>64</v>
      </c>
      <c r="J1501" t="s">
        <v>34</v>
      </c>
      <c r="K1501" t="s">
        <v>161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71</v>
      </c>
      <c r="R1501">
        <v>9</v>
      </c>
      <c r="S1501">
        <f>SUM(Table2[[#This Row],[TotalMiles]:[Revenue]])</f>
        <v>3263</v>
      </c>
      <c r="T1501" t="str">
        <f>IF(Table2[[#This Row],[Revenue]] &gt; 5000, "High Revenue", "")</f>
        <v/>
      </c>
      <c r="U1501" t="str">
        <f t="shared" si="23"/>
        <v>ZERLANE</v>
      </c>
    </row>
    <row r="1502" spans="1:21">
      <c r="A1502">
        <v>11501</v>
      </c>
      <c r="B1502">
        <v>2</v>
      </c>
      <c r="C1502">
        <v>6</v>
      </c>
      <c r="D1502" t="s">
        <v>435</v>
      </c>
      <c r="E1502" t="s">
        <v>382</v>
      </c>
      <c r="F1502" t="s">
        <v>51</v>
      </c>
      <c r="G1502" t="s">
        <v>34</v>
      </c>
      <c r="H1502">
        <v>3</v>
      </c>
      <c r="I1502" t="s">
        <v>46</v>
      </c>
      <c r="J1502" t="s">
        <v>47</v>
      </c>
      <c r="K1502" t="s">
        <v>382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28</v>
      </c>
      <c r="R1502">
        <v>2</v>
      </c>
      <c r="S1502">
        <f>SUM(Table2[[#This Row],[TotalMiles]:[Revenue]])</f>
        <v>14676</v>
      </c>
      <c r="T1502" t="str">
        <f>IF(Table2[[#This Row],[Revenue]] &gt; 5000, "High Revenue", "")</f>
        <v>High Revenue</v>
      </c>
      <c r="U1502" t="str">
        <f t="shared" si="23"/>
        <v>FIXACE</v>
      </c>
    </row>
    <row r="1503" spans="1:21">
      <c r="A1503">
        <v>11502</v>
      </c>
      <c r="B1503">
        <v>2</v>
      </c>
      <c r="C1503">
        <v>6</v>
      </c>
      <c r="D1503" t="s">
        <v>436</v>
      </c>
      <c r="E1503" t="s">
        <v>200</v>
      </c>
      <c r="F1503" t="s">
        <v>43</v>
      </c>
      <c r="G1503" t="s">
        <v>34</v>
      </c>
      <c r="H1503">
        <v>3</v>
      </c>
      <c r="I1503" t="s">
        <v>78</v>
      </c>
      <c r="J1503" t="s">
        <v>32</v>
      </c>
      <c r="K1503" t="s">
        <v>221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28</v>
      </c>
      <c r="R1503">
        <v>7</v>
      </c>
      <c r="S1503">
        <f>SUM(Table2[[#This Row],[TotalMiles]:[Revenue]])</f>
        <v>5262</v>
      </c>
      <c r="T1503" t="str">
        <f>IF(Table2[[#This Row],[Revenue]] &gt; 5000, "High Revenue", "")</f>
        <v/>
      </c>
      <c r="U1503" t="str">
        <f t="shared" si="23"/>
        <v>TRES-TONE</v>
      </c>
    </row>
    <row r="1504" spans="1:21">
      <c r="A1504">
        <v>11503</v>
      </c>
      <c r="B1504">
        <v>3</v>
      </c>
      <c r="C1504">
        <v>4</v>
      </c>
      <c r="D1504" t="s">
        <v>437</v>
      </c>
      <c r="E1504" t="s">
        <v>457</v>
      </c>
      <c r="F1504" t="s">
        <v>88</v>
      </c>
      <c r="G1504" t="s">
        <v>32</v>
      </c>
      <c r="H1504">
        <v>4</v>
      </c>
      <c r="I1504" t="s">
        <v>23</v>
      </c>
      <c r="J1504" t="s">
        <v>24</v>
      </c>
      <c r="K1504" t="s">
        <v>203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28</v>
      </c>
      <c r="R1504">
        <v>9</v>
      </c>
      <c r="S1504">
        <f>SUM(Table2[[#This Row],[TotalMiles]:[Revenue]])</f>
        <v>5651</v>
      </c>
      <c r="T1504" t="str">
        <f>IF(Table2[[#This Row],[Revenue]] &gt; 5000, "High Revenue", "")</f>
        <v/>
      </c>
      <c r="U1504" t="str">
        <f t="shared" si="23"/>
        <v>UNAITY</v>
      </c>
    </row>
    <row r="1505" spans="1:21">
      <c r="A1505">
        <v>11504</v>
      </c>
      <c r="B1505">
        <v>3</v>
      </c>
      <c r="C1505">
        <v>1</v>
      </c>
      <c r="D1505" t="s">
        <v>439</v>
      </c>
      <c r="E1505" t="s">
        <v>301</v>
      </c>
      <c r="F1505" t="s">
        <v>92</v>
      </c>
      <c r="G1505" t="s">
        <v>26</v>
      </c>
      <c r="H1505">
        <v>2</v>
      </c>
      <c r="I1505" t="s">
        <v>60</v>
      </c>
      <c r="J1505" t="s">
        <v>47</v>
      </c>
      <c r="K1505" t="s">
        <v>193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28</v>
      </c>
      <c r="R1505">
        <v>9</v>
      </c>
      <c r="S1505">
        <f>SUM(Table2[[#This Row],[TotalMiles]:[Revenue]])</f>
        <v>15119</v>
      </c>
      <c r="T1505" t="str">
        <f>IF(Table2[[#This Row],[Revenue]] &gt; 5000, "High Revenue", "")</f>
        <v>High Revenue</v>
      </c>
      <c r="U1505" t="str">
        <f t="shared" si="23"/>
        <v>SCOTLINE</v>
      </c>
    </row>
    <row r="1506" spans="1:21">
      <c r="A1506">
        <v>11505</v>
      </c>
      <c r="B1506">
        <v>3</v>
      </c>
      <c r="C1506">
        <v>2</v>
      </c>
      <c r="D1506" t="s">
        <v>441</v>
      </c>
      <c r="E1506" t="s">
        <v>335</v>
      </c>
      <c r="F1506" t="s">
        <v>96</v>
      </c>
      <c r="G1506" t="s">
        <v>26</v>
      </c>
      <c r="H1506">
        <v>3</v>
      </c>
      <c r="I1506" t="s">
        <v>97</v>
      </c>
      <c r="J1506" t="s">
        <v>34</v>
      </c>
      <c r="K1506" t="s">
        <v>366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28</v>
      </c>
      <c r="R1506">
        <v>7</v>
      </c>
      <c r="S1506">
        <f>SUM(Table2[[#This Row],[TotalMiles]:[Revenue]])</f>
        <v>13418</v>
      </c>
      <c r="T1506" t="str">
        <f>IF(Table2[[#This Row],[Revenue]] &gt; 5000, "High Revenue", "")</f>
        <v>High Revenue</v>
      </c>
      <c r="U1506" t="str">
        <f t="shared" si="23"/>
        <v>DALTCARE</v>
      </c>
    </row>
    <row r="1507" spans="1:21">
      <c r="A1507">
        <v>11506</v>
      </c>
      <c r="B1507">
        <v>2</v>
      </c>
      <c r="C1507">
        <v>2</v>
      </c>
      <c r="D1507" t="s">
        <v>443</v>
      </c>
      <c r="E1507" t="s">
        <v>171</v>
      </c>
      <c r="F1507" t="s">
        <v>25</v>
      </c>
      <c r="G1507" t="s">
        <v>26</v>
      </c>
      <c r="H1507">
        <v>1</v>
      </c>
      <c r="I1507" t="s">
        <v>55</v>
      </c>
      <c r="J1507" t="s">
        <v>24</v>
      </c>
      <c r="K1507" t="s">
        <v>258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28</v>
      </c>
      <c r="R1507">
        <v>2</v>
      </c>
      <c r="S1507">
        <f>SUM(Table2[[#This Row],[TotalMiles]:[Revenue]])</f>
        <v>13473</v>
      </c>
      <c r="T1507" t="str">
        <f>IF(Table2[[#This Row],[Revenue]] &gt; 5000, "High Revenue", "")</f>
        <v>High Revenue</v>
      </c>
      <c r="U1507" t="str">
        <f t="shared" si="23"/>
        <v>DOUBLEIS</v>
      </c>
    </row>
    <row r="1508" spans="1:21">
      <c r="A1508">
        <v>11507</v>
      </c>
      <c r="B1508">
        <v>2</v>
      </c>
      <c r="C1508">
        <v>6</v>
      </c>
      <c r="D1508" t="s">
        <v>444</v>
      </c>
      <c r="E1508" t="s">
        <v>289</v>
      </c>
      <c r="F1508" t="s">
        <v>69</v>
      </c>
      <c r="G1508" t="s">
        <v>24</v>
      </c>
      <c r="H1508">
        <v>1</v>
      </c>
      <c r="I1508" t="s">
        <v>96</v>
      </c>
      <c r="J1508" t="s">
        <v>26</v>
      </c>
      <c r="K1508" t="s">
        <v>629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28</v>
      </c>
      <c r="R1508">
        <v>7</v>
      </c>
      <c r="S1508">
        <f>SUM(Table2[[#This Row],[TotalMiles]:[Revenue]])</f>
        <v>3449</v>
      </c>
      <c r="T1508" t="str">
        <f>IF(Table2[[#This Row],[Revenue]] &gt; 5000, "High Revenue", "")</f>
        <v/>
      </c>
      <c r="U1508" t="str">
        <f t="shared" si="23"/>
        <v>ONTOHATRON</v>
      </c>
    </row>
    <row r="1509" spans="1:21">
      <c r="A1509">
        <v>11508</v>
      </c>
      <c r="B1509">
        <v>3</v>
      </c>
      <c r="C1509">
        <v>1</v>
      </c>
      <c r="D1509" t="s">
        <v>445</v>
      </c>
      <c r="E1509" t="s">
        <v>149</v>
      </c>
      <c r="F1509" t="s">
        <v>107</v>
      </c>
      <c r="G1509" t="s">
        <v>24</v>
      </c>
      <c r="H1509">
        <v>3</v>
      </c>
      <c r="I1509" t="s">
        <v>108</v>
      </c>
      <c r="J1509" t="s">
        <v>109</v>
      </c>
      <c r="K1509" t="s">
        <v>319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28</v>
      </c>
      <c r="R1509">
        <v>9</v>
      </c>
      <c r="S1509">
        <f>SUM(Table2[[#This Row],[TotalMiles]:[Revenue]])</f>
        <v>19977</v>
      </c>
      <c r="T1509" t="str">
        <f>IF(Table2[[#This Row],[Revenue]] &gt; 5000, "High Revenue", "")</f>
        <v>High Revenue</v>
      </c>
      <c r="U1509" t="str">
        <f t="shared" si="23"/>
        <v>INDIBASE</v>
      </c>
    </row>
    <row r="1510" spans="1:21">
      <c r="A1510">
        <v>11509</v>
      </c>
      <c r="B1510">
        <v>2</v>
      </c>
      <c r="C1510">
        <v>1</v>
      </c>
      <c r="D1510" t="s">
        <v>446</v>
      </c>
      <c r="E1510" t="s">
        <v>121</v>
      </c>
      <c r="F1510" t="s">
        <v>97</v>
      </c>
      <c r="G1510" t="s">
        <v>34</v>
      </c>
      <c r="H1510">
        <v>4</v>
      </c>
      <c r="I1510" t="s">
        <v>92</v>
      </c>
      <c r="J1510" t="s">
        <v>26</v>
      </c>
      <c r="K1510" t="s">
        <v>41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28</v>
      </c>
      <c r="R1510">
        <v>2</v>
      </c>
      <c r="S1510">
        <f>SUM(Table2[[#This Row],[TotalMiles]:[Revenue]])</f>
        <v>18199</v>
      </c>
      <c r="T1510" t="str">
        <f>IF(Table2[[#This Row],[Revenue]] &gt; 5000, "High Revenue", "")</f>
        <v>High Revenue</v>
      </c>
      <c r="U1510" t="str">
        <f t="shared" si="23"/>
        <v>DONGTINLUX</v>
      </c>
    </row>
    <row r="1511" spans="1:21">
      <c r="A1511">
        <v>11510</v>
      </c>
      <c r="B1511">
        <v>2</v>
      </c>
      <c r="C1511">
        <v>5</v>
      </c>
      <c r="D1511" t="s">
        <v>448</v>
      </c>
      <c r="E1511" t="s">
        <v>101</v>
      </c>
      <c r="F1511" t="s">
        <v>38</v>
      </c>
      <c r="G1511" t="s">
        <v>34</v>
      </c>
      <c r="H1511">
        <v>8</v>
      </c>
      <c r="I1511" t="s">
        <v>42</v>
      </c>
      <c r="J1511" t="s">
        <v>34</v>
      </c>
      <c r="K1511" t="s">
        <v>199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71</v>
      </c>
      <c r="R1511">
        <v>1</v>
      </c>
      <c r="S1511">
        <f>SUM(Table2[[#This Row],[TotalMiles]:[Revenue]])</f>
        <v>14601</v>
      </c>
      <c r="T1511" t="str">
        <f>IF(Table2[[#This Row],[Revenue]] &gt; 5000, "High Revenue", "")</f>
        <v>High Revenue</v>
      </c>
      <c r="U1511" t="str">
        <f t="shared" si="23"/>
        <v>GEOHIGH</v>
      </c>
    </row>
    <row r="1512" spans="1:21">
      <c r="A1512">
        <v>11511</v>
      </c>
      <c r="B1512">
        <v>2</v>
      </c>
      <c r="C1512">
        <v>4</v>
      </c>
      <c r="D1512" t="s">
        <v>449</v>
      </c>
      <c r="E1512" t="s">
        <v>366</v>
      </c>
      <c r="F1512" t="s">
        <v>74</v>
      </c>
      <c r="G1512" t="s">
        <v>24</v>
      </c>
      <c r="H1512">
        <v>7</v>
      </c>
      <c r="I1512" t="s">
        <v>107</v>
      </c>
      <c r="J1512" t="s">
        <v>24</v>
      </c>
      <c r="K1512" t="s">
        <v>463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71</v>
      </c>
      <c r="R1512">
        <v>1</v>
      </c>
      <c r="S1512">
        <f>SUM(Table2[[#This Row],[TotalMiles]:[Revenue]])</f>
        <v>5302</v>
      </c>
      <c r="T1512" t="str">
        <f>IF(Table2[[#This Row],[Revenue]] &gt; 5000, "High Revenue", "")</f>
        <v/>
      </c>
      <c r="U1512" t="str">
        <f t="shared" si="23"/>
        <v>MEDIAWARE</v>
      </c>
    </row>
    <row r="1513" spans="1:21">
      <c r="A1513">
        <v>11512</v>
      </c>
      <c r="B1513">
        <v>2</v>
      </c>
      <c r="C1513">
        <v>4</v>
      </c>
      <c r="D1513" t="s">
        <v>451</v>
      </c>
      <c r="E1513" t="s">
        <v>35</v>
      </c>
      <c r="F1513" t="s">
        <v>108</v>
      </c>
      <c r="G1513" t="s">
        <v>109</v>
      </c>
      <c r="H1513">
        <v>5</v>
      </c>
      <c r="I1513" t="s">
        <v>88</v>
      </c>
      <c r="J1513" t="s">
        <v>32</v>
      </c>
      <c r="K1513" t="s">
        <v>512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71</v>
      </c>
      <c r="R1513">
        <v>9</v>
      </c>
      <c r="S1513">
        <f>SUM(Table2[[#This Row],[TotalMiles]:[Revenue]])</f>
        <v>9786</v>
      </c>
      <c r="T1513" t="str">
        <f>IF(Table2[[#This Row],[Revenue]] &gt; 5000, "High Revenue", "")</f>
        <v/>
      </c>
      <c r="U1513" t="str">
        <f t="shared" si="23"/>
        <v>GOLDENLEX</v>
      </c>
    </row>
    <row r="1514" spans="1:21">
      <c r="A1514">
        <v>11513</v>
      </c>
      <c r="B1514">
        <v>2</v>
      </c>
      <c r="C1514">
        <v>1</v>
      </c>
      <c r="D1514" t="s">
        <v>453</v>
      </c>
      <c r="E1514" t="s">
        <v>318</v>
      </c>
      <c r="F1514" t="s">
        <v>23</v>
      </c>
      <c r="G1514" t="s">
        <v>24</v>
      </c>
      <c r="H1514">
        <v>10</v>
      </c>
      <c r="I1514" t="s">
        <v>25</v>
      </c>
      <c r="J1514" t="s">
        <v>26</v>
      </c>
      <c r="K1514" t="s">
        <v>616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71</v>
      </c>
      <c r="R1514">
        <v>3</v>
      </c>
      <c r="S1514">
        <f>SUM(Table2[[#This Row],[TotalMiles]:[Revenue]])</f>
        <v>9776</v>
      </c>
      <c r="T1514" t="str">
        <f>IF(Table2[[#This Row],[Revenue]] &gt; 5000, "High Revenue", "")</f>
        <v>High Revenue</v>
      </c>
      <c r="U1514" t="str">
        <f t="shared" si="23"/>
        <v>CANECARE</v>
      </c>
    </row>
    <row r="1515" spans="1:21">
      <c r="A1515">
        <v>11514</v>
      </c>
      <c r="B1515">
        <v>2</v>
      </c>
      <c r="C1515">
        <v>6</v>
      </c>
      <c r="D1515" t="s">
        <v>454</v>
      </c>
      <c r="E1515" t="s">
        <v>186</v>
      </c>
      <c r="F1515" t="s">
        <v>31</v>
      </c>
      <c r="G1515" t="s">
        <v>32</v>
      </c>
      <c r="H1515">
        <v>8</v>
      </c>
      <c r="I1515" t="s">
        <v>33</v>
      </c>
      <c r="J1515" t="s">
        <v>34</v>
      </c>
      <c r="K1515" t="s">
        <v>85</v>
      </c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71</v>
      </c>
      <c r="R1515">
        <v>1</v>
      </c>
      <c r="S1515">
        <f>SUM(Table2[[#This Row],[TotalMiles]:[Revenue]])</f>
        <v>7373</v>
      </c>
      <c r="T1515" t="str">
        <f>IF(Table2[[#This Row],[Revenue]] &gt; 5000, "High Revenue", "")</f>
        <v/>
      </c>
      <c r="U1515" t="str">
        <f t="shared" si="23"/>
        <v>ZUMCANE</v>
      </c>
    </row>
    <row r="1516" spans="1:21">
      <c r="A1516">
        <v>11515</v>
      </c>
      <c r="B1516">
        <v>2</v>
      </c>
      <c r="C1516">
        <v>5</v>
      </c>
      <c r="D1516" t="s">
        <v>455</v>
      </c>
      <c r="E1516" t="s">
        <v>288</v>
      </c>
      <c r="F1516" t="s">
        <v>33</v>
      </c>
      <c r="G1516" t="s">
        <v>34</v>
      </c>
      <c r="H1516">
        <v>1</v>
      </c>
      <c r="I1516" t="s">
        <v>38</v>
      </c>
      <c r="J1516" t="s">
        <v>34</v>
      </c>
      <c r="K1516" t="s">
        <v>199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89</v>
      </c>
      <c r="R1516">
        <v>3</v>
      </c>
      <c r="S1516">
        <f>SUM(Table2[[#This Row],[TotalMiles]:[Revenue]])</f>
        <v>13537</v>
      </c>
      <c r="T1516" t="str">
        <f>IF(Table2[[#This Row],[Revenue]] &gt; 5000, "High Revenue", "")</f>
        <v>High Revenue</v>
      </c>
      <c r="U1516" t="str">
        <f t="shared" si="23"/>
        <v>ZERHOUSE</v>
      </c>
    </row>
    <row r="1517" spans="1:21">
      <c r="A1517">
        <v>11516</v>
      </c>
      <c r="B1517">
        <v>3</v>
      </c>
      <c r="C1517">
        <v>6</v>
      </c>
      <c r="D1517" t="s">
        <v>458</v>
      </c>
      <c r="E1517" t="s">
        <v>402</v>
      </c>
      <c r="F1517" t="s">
        <v>42</v>
      </c>
      <c r="G1517" t="s">
        <v>34</v>
      </c>
      <c r="H1517">
        <v>1</v>
      </c>
      <c r="I1517" t="s">
        <v>43</v>
      </c>
      <c r="J1517" t="s">
        <v>34</v>
      </c>
      <c r="K1517" t="s">
        <v>301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28</v>
      </c>
      <c r="R1517">
        <v>6</v>
      </c>
      <c r="S1517">
        <f>SUM(Table2[[#This Row],[TotalMiles]:[Revenue]])</f>
        <v>8828</v>
      </c>
      <c r="T1517" t="str">
        <f>IF(Table2[[#This Row],[Revenue]] &gt; 5000, "High Revenue", "")</f>
        <v/>
      </c>
      <c r="U1517" t="str">
        <f t="shared" si="23"/>
        <v>GANZSANNIX</v>
      </c>
    </row>
    <row r="1518" spans="1:21">
      <c r="A1518">
        <v>11517</v>
      </c>
      <c r="B1518">
        <v>2</v>
      </c>
      <c r="C1518">
        <v>4</v>
      </c>
      <c r="D1518" t="s">
        <v>459</v>
      </c>
      <c r="E1518" t="s">
        <v>124</v>
      </c>
      <c r="F1518" t="s">
        <v>46</v>
      </c>
      <c r="G1518" t="s">
        <v>47</v>
      </c>
      <c r="H1518">
        <v>1</v>
      </c>
      <c r="I1518" t="s">
        <v>48</v>
      </c>
      <c r="J1518" t="s">
        <v>34</v>
      </c>
      <c r="K1518" t="s">
        <v>273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28</v>
      </c>
      <c r="R1518">
        <v>2</v>
      </c>
      <c r="S1518">
        <f>SUM(Table2[[#This Row],[TotalMiles]:[Revenue]])</f>
        <v>7024</v>
      </c>
      <c r="T1518" t="str">
        <f>IF(Table2[[#This Row],[Revenue]] &gt; 5000, "High Revenue", "")</f>
        <v/>
      </c>
      <c r="U1518" t="str">
        <f t="shared" si="23"/>
        <v>YEARCORPORATION</v>
      </c>
    </row>
    <row r="1519" spans="1:21">
      <c r="A1519">
        <v>11518</v>
      </c>
      <c r="B1519">
        <v>2</v>
      </c>
      <c r="C1519">
        <v>5</v>
      </c>
      <c r="D1519" t="s">
        <v>460</v>
      </c>
      <c r="E1519" t="s">
        <v>502</v>
      </c>
      <c r="F1519" t="s">
        <v>48</v>
      </c>
      <c r="G1519" t="s">
        <v>34</v>
      </c>
      <c r="H1519">
        <v>1</v>
      </c>
      <c r="I1519" t="s">
        <v>51</v>
      </c>
      <c r="J1519" t="s">
        <v>34</v>
      </c>
      <c r="K1519" t="s">
        <v>119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28</v>
      </c>
      <c r="R1519">
        <v>2</v>
      </c>
      <c r="S1519">
        <f>SUM(Table2[[#This Row],[TotalMiles]:[Revenue]])</f>
        <v>1991</v>
      </c>
      <c r="T1519" t="str">
        <f>IF(Table2[[#This Row],[Revenue]] &gt; 5000, "High Revenue", "")</f>
        <v/>
      </c>
      <c r="U1519" t="str">
        <f t="shared" si="23"/>
        <v>PLANETLINE</v>
      </c>
    </row>
    <row r="1520" spans="1:21">
      <c r="A1520">
        <v>11519</v>
      </c>
      <c r="B1520">
        <v>2</v>
      </c>
      <c r="C1520">
        <v>2</v>
      </c>
      <c r="D1520" t="s">
        <v>461</v>
      </c>
      <c r="E1520" t="s">
        <v>37</v>
      </c>
      <c r="F1520" t="s">
        <v>55</v>
      </c>
      <c r="G1520" t="s">
        <v>24</v>
      </c>
      <c r="H1520">
        <v>7</v>
      </c>
      <c r="I1520" t="s">
        <v>56</v>
      </c>
      <c r="J1520" t="s">
        <v>47</v>
      </c>
      <c r="K1520" t="s">
        <v>624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71</v>
      </c>
      <c r="R1520">
        <v>4</v>
      </c>
      <c r="S1520">
        <f>SUM(Table2[[#This Row],[TotalMiles]:[Revenue]])</f>
        <v>6012</v>
      </c>
      <c r="T1520" t="str">
        <f>IF(Table2[[#This Row],[Revenue]] &gt; 5000, "High Revenue", "")</f>
        <v/>
      </c>
      <c r="U1520" t="str">
        <f t="shared" si="23"/>
        <v>PLANETWARE</v>
      </c>
    </row>
    <row r="1521" spans="1:21">
      <c r="A1521">
        <v>11520</v>
      </c>
      <c r="B1521">
        <v>3</v>
      </c>
      <c r="C1521">
        <v>2</v>
      </c>
      <c r="D1521" t="s">
        <v>462</v>
      </c>
      <c r="E1521" t="s">
        <v>627</v>
      </c>
      <c r="F1521" t="s">
        <v>60</v>
      </c>
      <c r="G1521" t="s">
        <v>47</v>
      </c>
      <c r="H1521">
        <v>7</v>
      </c>
      <c r="I1521" t="s">
        <v>31</v>
      </c>
      <c r="J1521" t="s">
        <v>32</v>
      </c>
      <c r="K1521" t="s">
        <v>200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71</v>
      </c>
      <c r="R1521">
        <v>5</v>
      </c>
      <c r="S1521">
        <f>SUM(Table2[[#This Row],[TotalMiles]:[Revenue]])</f>
        <v>6680</v>
      </c>
      <c r="T1521" t="str">
        <f>IF(Table2[[#This Row],[Revenue]] &gt; 5000, "High Revenue", "")</f>
        <v/>
      </c>
      <c r="U1521" t="str">
        <f t="shared" si="23"/>
        <v>INDIGOICE</v>
      </c>
    </row>
    <row r="1522" spans="1:21">
      <c r="A1522">
        <v>11521</v>
      </c>
      <c r="B1522">
        <v>3</v>
      </c>
      <c r="C1522">
        <v>2</v>
      </c>
      <c r="D1522" t="s">
        <v>464</v>
      </c>
      <c r="E1522" t="s">
        <v>425</v>
      </c>
      <c r="F1522" t="s">
        <v>64</v>
      </c>
      <c r="G1522" t="s">
        <v>34</v>
      </c>
      <c r="H1522">
        <v>1</v>
      </c>
      <c r="I1522" t="s">
        <v>65</v>
      </c>
      <c r="J1522" t="s">
        <v>32</v>
      </c>
      <c r="K1522" t="s">
        <v>425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28</v>
      </c>
      <c r="R1522">
        <v>6</v>
      </c>
      <c r="S1522">
        <f>SUM(Table2[[#This Row],[TotalMiles]:[Revenue]])</f>
        <v>4093</v>
      </c>
      <c r="T1522" t="str">
        <f>IF(Table2[[#This Row],[Revenue]] &gt; 5000, "High Revenue", "")</f>
        <v/>
      </c>
      <c r="U1522" t="str">
        <f t="shared" si="23"/>
        <v>ZOTFAN</v>
      </c>
    </row>
    <row r="1523" spans="1:21">
      <c r="A1523">
        <v>11522</v>
      </c>
      <c r="B1523">
        <v>2</v>
      </c>
      <c r="C1523">
        <v>5</v>
      </c>
      <c r="D1523" t="s">
        <v>466</v>
      </c>
      <c r="E1523" t="s">
        <v>365</v>
      </c>
      <c r="F1523" t="s">
        <v>56</v>
      </c>
      <c r="G1523" t="s">
        <v>47</v>
      </c>
      <c r="H1523">
        <v>3</v>
      </c>
      <c r="I1523" t="s">
        <v>69</v>
      </c>
      <c r="J1523" t="s">
        <v>24</v>
      </c>
      <c r="K1523" t="s">
        <v>614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28</v>
      </c>
      <c r="R1523">
        <v>6</v>
      </c>
      <c r="S1523">
        <f>SUM(Table2[[#This Row],[TotalMiles]:[Revenue]])</f>
        <v>10967</v>
      </c>
      <c r="T1523" t="str">
        <f>IF(Table2[[#This Row],[Revenue]] &gt; 5000, "High Revenue", "")</f>
        <v/>
      </c>
      <c r="U1523" t="str">
        <f t="shared" si="23"/>
        <v>MEDCAN</v>
      </c>
    </row>
    <row r="1524" spans="1:21">
      <c r="A1524">
        <v>11523</v>
      </c>
      <c r="B1524">
        <v>3</v>
      </c>
      <c r="C1524">
        <v>2</v>
      </c>
      <c r="D1524" t="s">
        <v>467</v>
      </c>
      <c r="E1524" t="s">
        <v>77</v>
      </c>
      <c r="F1524" t="s">
        <v>65</v>
      </c>
      <c r="G1524" t="s">
        <v>32</v>
      </c>
      <c r="H1524">
        <v>1</v>
      </c>
      <c r="I1524" t="s">
        <v>74</v>
      </c>
      <c r="J1524" t="s">
        <v>24</v>
      </c>
      <c r="K1524" t="s">
        <v>212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28</v>
      </c>
      <c r="R1524">
        <v>4</v>
      </c>
      <c r="S1524">
        <f>SUM(Table2[[#This Row],[TotalMiles]:[Revenue]])</f>
        <v>17148</v>
      </c>
      <c r="T1524" t="str">
        <f>IF(Table2[[#This Row],[Revenue]] &gt; 5000, "High Revenue", "")</f>
        <v>High Revenue</v>
      </c>
      <c r="U1524" t="str">
        <f t="shared" si="23"/>
        <v>FIXCAN</v>
      </c>
    </row>
    <row r="1525" spans="1:21">
      <c r="A1525">
        <v>11524</v>
      </c>
      <c r="B1525">
        <v>3</v>
      </c>
      <c r="C1525">
        <v>6</v>
      </c>
      <c r="D1525" t="s">
        <v>468</v>
      </c>
      <c r="E1525" t="s">
        <v>210</v>
      </c>
      <c r="F1525" t="s">
        <v>78</v>
      </c>
      <c r="G1525" t="s">
        <v>32</v>
      </c>
      <c r="H1525">
        <v>3</v>
      </c>
      <c r="I1525" t="s">
        <v>64</v>
      </c>
      <c r="J1525" t="s">
        <v>34</v>
      </c>
      <c r="K1525" t="s">
        <v>136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28</v>
      </c>
      <c r="R1525">
        <v>9</v>
      </c>
      <c r="S1525">
        <f>SUM(Table2[[#This Row],[TotalMiles]:[Revenue]])</f>
        <v>16901</v>
      </c>
      <c r="T1525" t="str">
        <f>IF(Table2[[#This Row],[Revenue]] &gt; 5000, "High Revenue", "")</f>
        <v>High Revenue</v>
      </c>
      <c r="U1525" t="str">
        <f t="shared" si="23"/>
        <v>DENTOELECTRICS</v>
      </c>
    </row>
    <row r="1526" spans="1:21">
      <c r="A1526">
        <v>11525</v>
      </c>
      <c r="B1526">
        <v>3</v>
      </c>
      <c r="C1526">
        <v>6</v>
      </c>
      <c r="D1526" t="s">
        <v>469</v>
      </c>
      <c r="E1526" t="s">
        <v>299</v>
      </c>
      <c r="F1526" t="s">
        <v>51</v>
      </c>
      <c r="G1526" t="s">
        <v>34</v>
      </c>
      <c r="H1526">
        <v>1</v>
      </c>
      <c r="I1526" t="s">
        <v>46</v>
      </c>
      <c r="J1526" t="s">
        <v>47</v>
      </c>
      <c r="K1526" t="s">
        <v>128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28</v>
      </c>
      <c r="R1526">
        <v>8</v>
      </c>
      <c r="S1526">
        <f>SUM(Table2[[#This Row],[TotalMiles]:[Revenue]])</f>
        <v>1489</v>
      </c>
      <c r="T1526" t="str">
        <f>IF(Table2[[#This Row],[Revenue]] &gt; 5000, "High Revenue", "")</f>
        <v/>
      </c>
      <c r="U1526" t="str">
        <f t="shared" si="23"/>
        <v>CONESTREET</v>
      </c>
    </row>
    <row r="1527" spans="1:21">
      <c r="A1527">
        <v>11526</v>
      </c>
      <c r="B1527">
        <v>2</v>
      </c>
      <c r="C1527">
        <v>3</v>
      </c>
      <c r="D1527" t="s">
        <v>471</v>
      </c>
      <c r="E1527" t="s">
        <v>193</v>
      </c>
      <c r="F1527" t="s">
        <v>43</v>
      </c>
      <c r="G1527" t="s">
        <v>34</v>
      </c>
      <c r="H1527">
        <v>1</v>
      </c>
      <c r="I1527" t="s">
        <v>78</v>
      </c>
      <c r="J1527" t="s">
        <v>32</v>
      </c>
      <c r="K1527" t="s">
        <v>302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28</v>
      </c>
      <c r="R1527">
        <v>1</v>
      </c>
      <c r="S1527">
        <f>SUM(Table2[[#This Row],[TotalMiles]:[Revenue]])</f>
        <v>14249</v>
      </c>
      <c r="T1527" t="str">
        <f>IF(Table2[[#This Row],[Revenue]] &gt; 5000, "High Revenue", "")</f>
        <v>High Revenue</v>
      </c>
      <c r="U1527" t="str">
        <f t="shared" si="23"/>
        <v>TONCODE</v>
      </c>
    </row>
    <row r="1528" spans="1:21">
      <c r="A1528">
        <v>11527</v>
      </c>
      <c r="B1528">
        <v>2</v>
      </c>
      <c r="C1528">
        <v>2</v>
      </c>
      <c r="D1528" t="s">
        <v>472</v>
      </c>
      <c r="E1528" t="s">
        <v>104</v>
      </c>
      <c r="F1528" t="s">
        <v>88</v>
      </c>
      <c r="G1528" t="s">
        <v>32</v>
      </c>
      <c r="H1528">
        <v>3</v>
      </c>
      <c r="I1528" t="s">
        <v>23</v>
      </c>
      <c r="J1528" t="s">
        <v>24</v>
      </c>
      <c r="K1528" t="s">
        <v>483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28</v>
      </c>
      <c r="R1528">
        <v>4</v>
      </c>
      <c r="S1528">
        <f>SUM(Table2[[#This Row],[TotalMiles]:[Revenue]])</f>
        <v>4971</v>
      </c>
      <c r="T1528" t="str">
        <f>IF(Table2[[#This Row],[Revenue]] &gt; 5000, "High Revenue", "")</f>
        <v/>
      </c>
      <c r="U1528" t="str">
        <f t="shared" si="23"/>
        <v>RANKPHASE</v>
      </c>
    </row>
    <row r="1529" spans="1:21">
      <c r="A1529">
        <v>11528</v>
      </c>
      <c r="B1529">
        <v>3</v>
      </c>
      <c r="C1529">
        <v>4</v>
      </c>
      <c r="D1529" t="s">
        <v>474</v>
      </c>
      <c r="E1529" t="s">
        <v>169</v>
      </c>
      <c r="F1529" t="s">
        <v>92</v>
      </c>
      <c r="G1529" t="s">
        <v>26</v>
      </c>
      <c r="H1529">
        <v>4</v>
      </c>
      <c r="I1529" t="s">
        <v>60</v>
      </c>
      <c r="J1529" t="s">
        <v>47</v>
      </c>
      <c r="K1529" t="s">
        <v>156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28</v>
      </c>
      <c r="R1529">
        <v>9</v>
      </c>
      <c r="S1529">
        <f>SUM(Table2[[#This Row],[TotalMiles]:[Revenue]])</f>
        <v>13538</v>
      </c>
      <c r="T1529" t="str">
        <f>IF(Table2[[#This Row],[Revenue]] &gt; 5000, "High Revenue", "")</f>
        <v>High Revenue</v>
      </c>
      <c r="U1529" t="str">
        <f t="shared" si="23"/>
        <v>GRAVEMEDIA</v>
      </c>
    </row>
    <row r="1530" spans="1:21">
      <c r="A1530">
        <v>11529</v>
      </c>
      <c r="B1530">
        <v>2</v>
      </c>
      <c r="C1530">
        <v>3</v>
      </c>
      <c r="D1530" t="s">
        <v>475</v>
      </c>
      <c r="E1530" t="s">
        <v>210</v>
      </c>
      <c r="F1530" t="s">
        <v>96</v>
      </c>
      <c r="G1530" t="s">
        <v>26</v>
      </c>
      <c r="H1530">
        <v>4</v>
      </c>
      <c r="I1530" t="s">
        <v>97</v>
      </c>
      <c r="J1530" t="s">
        <v>34</v>
      </c>
      <c r="K1530" t="s">
        <v>79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28</v>
      </c>
      <c r="R1530">
        <v>9</v>
      </c>
      <c r="S1530">
        <f>SUM(Table2[[#This Row],[TotalMiles]:[Revenue]])</f>
        <v>12488</v>
      </c>
      <c r="T1530" t="str">
        <f>IF(Table2[[#This Row],[Revenue]] &gt; 5000, "High Revenue", "")</f>
        <v>High Revenue</v>
      </c>
      <c r="U1530" t="str">
        <f t="shared" si="23"/>
        <v>ALPHADAX</v>
      </c>
    </row>
    <row r="1531" spans="1:21">
      <c r="A1531">
        <v>11530</v>
      </c>
      <c r="B1531">
        <v>3</v>
      </c>
      <c r="C1531">
        <v>5</v>
      </c>
      <c r="D1531" t="s">
        <v>478</v>
      </c>
      <c r="E1531" t="s">
        <v>202</v>
      </c>
      <c r="F1531" t="s">
        <v>25</v>
      </c>
      <c r="G1531" t="s">
        <v>26</v>
      </c>
      <c r="H1531">
        <v>5</v>
      </c>
      <c r="I1531" t="s">
        <v>55</v>
      </c>
      <c r="J1531" t="s">
        <v>24</v>
      </c>
      <c r="K1531" t="s">
        <v>256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71</v>
      </c>
      <c r="R1531">
        <v>3</v>
      </c>
      <c r="S1531">
        <f>SUM(Table2[[#This Row],[TotalMiles]:[Revenue]])</f>
        <v>2772</v>
      </c>
      <c r="T1531" t="str">
        <f>IF(Table2[[#This Row],[Revenue]] &gt; 5000, "High Revenue", "")</f>
        <v/>
      </c>
      <c r="U1531" t="str">
        <f t="shared" si="23"/>
        <v>CITYTONE</v>
      </c>
    </row>
    <row r="1532" spans="1:21">
      <c r="A1532">
        <v>11531</v>
      </c>
      <c r="B1532">
        <v>3</v>
      </c>
      <c r="C1532">
        <v>5</v>
      </c>
      <c r="D1532" t="s">
        <v>479</v>
      </c>
      <c r="E1532" t="s">
        <v>163</v>
      </c>
      <c r="F1532" t="s">
        <v>69</v>
      </c>
      <c r="G1532" t="s">
        <v>24</v>
      </c>
      <c r="H1532">
        <v>8</v>
      </c>
      <c r="I1532" t="s">
        <v>96</v>
      </c>
      <c r="J1532" t="s">
        <v>26</v>
      </c>
      <c r="K1532" t="s">
        <v>612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71</v>
      </c>
      <c r="R1532">
        <v>2</v>
      </c>
      <c r="S1532">
        <f>SUM(Table2[[#This Row],[TotalMiles]:[Revenue]])</f>
        <v>13466</v>
      </c>
      <c r="T1532" t="str">
        <f>IF(Table2[[#This Row],[Revenue]] &gt; 5000, "High Revenue", "")</f>
        <v>High Revenue</v>
      </c>
      <c r="U1532" t="str">
        <f t="shared" si="23"/>
        <v>ALPHAFAN</v>
      </c>
    </row>
    <row r="1533" spans="1:21">
      <c r="A1533">
        <v>11532</v>
      </c>
      <c r="B1533">
        <v>2</v>
      </c>
      <c r="C1533">
        <v>4</v>
      </c>
      <c r="D1533" t="s">
        <v>480</v>
      </c>
      <c r="E1533" t="s">
        <v>182</v>
      </c>
      <c r="F1533" t="s">
        <v>107</v>
      </c>
      <c r="G1533" t="s">
        <v>24</v>
      </c>
      <c r="H1533">
        <v>7</v>
      </c>
      <c r="I1533" t="s">
        <v>108</v>
      </c>
      <c r="J1533" t="s">
        <v>109</v>
      </c>
      <c r="K1533" t="s">
        <v>429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71</v>
      </c>
      <c r="R1533">
        <v>5</v>
      </c>
      <c r="S1533">
        <f>SUM(Table2[[#This Row],[TotalMiles]:[Revenue]])</f>
        <v>6898</v>
      </c>
      <c r="T1533" t="str">
        <f>IF(Table2[[#This Row],[Revenue]] &gt; 5000, "High Revenue", "")</f>
        <v/>
      </c>
      <c r="U1533" t="str">
        <f t="shared" si="23"/>
        <v>D-QUADLUX</v>
      </c>
    </row>
    <row r="1534" spans="1:21">
      <c r="A1534">
        <v>11533</v>
      </c>
      <c r="B1534">
        <v>2</v>
      </c>
      <c r="C1534">
        <v>6</v>
      </c>
      <c r="D1534" t="s">
        <v>481</v>
      </c>
      <c r="E1534" t="s">
        <v>106</v>
      </c>
      <c r="F1534" t="s">
        <v>97</v>
      </c>
      <c r="G1534" t="s">
        <v>34</v>
      </c>
      <c r="H1534">
        <v>7</v>
      </c>
      <c r="I1534" t="s">
        <v>92</v>
      </c>
      <c r="J1534" t="s">
        <v>26</v>
      </c>
      <c r="K1534" t="s">
        <v>342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71</v>
      </c>
      <c r="R1534">
        <v>5</v>
      </c>
      <c r="S1534">
        <f>SUM(Table2[[#This Row],[TotalMiles]:[Revenue]])</f>
        <v>14198</v>
      </c>
      <c r="T1534" t="str">
        <f>IF(Table2[[#This Row],[Revenue]] &gt; 5000, "High Revenue", "")</f>
        <v>High Revenue</v>
      </c>
      <c r="U1534" t="str">
        <f t="shared" si="23"/>
        <v>FUNLATLEX</v>
      </c>
    </row>
    <row r="1535" spans="1:21">
      <c r="A1535">
        <v>11534</v>
      </c>
      <c r="B1535">
        <v>2</v>
      </c>
      <c r="C1535">
        <v>6</v>
      </c>
      <c r="D1535" t="s">
        <v>482</v>
      </c>
      <c r="E1535" t="s">
        <v>438</v>
      </c>
      <c r="F1535" t="s">
        <v>38</v>
      </c>
      <c r="G1535" t="s">
        <v>34</v>
      </c>
      <c r="H1535">
        <v>9</v>
      </c>
      <c r="I1535" t="s">
        <v>42</v>
      </c>
      <c r="J1535" t="s">
        <v>34</v>
      </c>
      <c r="K1535" t="s">
        <v>85</v>
      </c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71</v>
      </c>
      <c r="R1535">
        <v>7</v>
      </c>
      <c r="S1535">
        <f>SUM(Table2[[#This Row],[TotalMiles]:[Revenue]])</f>
        <v>8224</v>
      </c>
      <c r="T1535" t="str">
        <f>IF(Table2[[#This Row],[Revenue]] &gt; 5000, "High Revenue", "")</f>
        <v/>
      </c>
      <c r="U1535" t="str">
        <f t="shared" si="23"/>
        <v>WAREHOLDING</v>
      </c>
    </row>
    <row r="1536" spans="1:21">
      <c r="A1536">
        <v>11535</v>
      </c>
      <c r="B1536">
        <v>2</v>
      </c>
      <c r="C1536">
        <v>3</v>
      </c>
      <c r="D1536" t="s">
        <v>484</v>
      </c>
      <c r="E1536" t="s">
        <v>411</v>
      </c>
      <c r="F1536" t="s">
        <v>74</v>
      </c>
      <c r="G1536" t="s">
        <v>24</v>
      </c>
      <c r="H1536">
        <v>2</v>
      </c>
      <c r="I1536" t="s">
        <v>107</v>
      </c>
      <c r="J1536" t="s">
        <v>24</v>
      </c>
      <c r="K1536" t="s">
        <v>310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89</v>
      </c>
      <c r="R1536">
        <v>2</v>
      </c>
      <c r="S1536">
        <f>SUM(Table2[[#This Row],[TotalMiles]:[Revenue]])</f>
        <v>11866</v>
      </c>
      <c r="T1536" t="str">
        <f>IF(Table2[[#This Row],[Revenue]] &gt; 5000, "High Revenue", "")</f>
        <v>High Revenue</v>
      </c>
      <c r="U1536" t="str">
        <f t="shared" si="23"/>
        <v>ANZAMMEDIA</v>
      </c>
    </row>
    <row r="1537" spans="1:21">
      <c r="A1537">
        <v>11536</v>
      </c>
      <c r="B1537">
        <v>3</v>
      </c>
      <c r="C1537">
        <v>4</v>
      </c>
      <c r="D1537" t="s">
        <v>485</v>
      </c>
      <c r="E1537" t="s">
        <v>336</v>
      </c>
      <c r="F1537" t="s">
        <v>108</v>
      </c>
      <c r="G1537" t="s">
        <v>109</v>
      </c>
      <c r="H1537">
        <v>2</v>
      </c>
      <c r="I1537" t="s">
        <v>88</v>
      </c>
      <c r="J1537" t="s">
        <v>32</v>
      </c>
      <c r="K1537" t="s">
        <v>570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28</v>
      </c>
      <c r="R1537">
        <v>9</v>
      </c>
      <c r="S1537">
        <f>SUM(Table2[[#This Row],[TotalMiles]:[Revenue]])</f>
        <v>2856</v>
      </c>
      <c r="T1537" t="str">
        <f>IF(Table2[[#This Row],[Revenue]] &gt; 5000, "High Revenue", "")</f>
        <v/>
      </c>
      <c r="U1537" t="str">
        <f t="shared" si="23"/>
        <v>ZOOMHEX</v>
      </c>
    </row>
    <row r="1538" spans="1:21">
      <c r="A1538">
        <v>11537</v>
      </c>
      <c r="B1538">
        <v>3</v>
      </c>
      <c r="C1538">
        <v>3</v>
      </c>
      <c r="D1538" t="s">
        <v>486</v>
      </c>
      <c r="E1538" t="s">
        <v>112</v>
      </c>
      <c r="F1538" t="s">
        <v>23</v>
      </c>
      <c r="G1538" t="s">
        <v>24</v>
      </c>
      <c r="H1538">
        <v>1</v>
      </c>
      <c r="I1538" t="s">
        <v>25</v>
      </c>
      <c r="J1538" t="s">
        <v>26</v>
      </c>
      <c r="K1538" t="s">
        <v>371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28</v>
      </c>
      <c r="R1538">
        <v>10</v>
      </c>
      <c r="S1538">
        <f>SUM(Table2[[#This Row],[TotalMiles]:[Revenue]])</f>
        <v>16452</v>
      </c>
      <c r="T1538" t="str">
        <f>IF(Table2[[#This Row],[Revenue]] &gt; 5000, "High Revenue", "")</f>
        <v>High Revenue</v>
      </c>
      <c r="U1538" t="str">
        <f t="shared" ref="U1538:U1601" si="24">UPPER(D1538)</f>
        <v>TRIPPLE-FAX</v>
      </c>
    </row>
    <row r="1539" spans="1:21">
      <c r="A1539">
        <v>11538</v>
      </c>
      <c r="B1539">
        <v>2</v>
      </c>
      <c r="C1539">
        <v>4</v>
      </c>
      <c r="D1539" t="s">
        <v>487</v>
      </c>
      <c r="E1539" t="s">
        <v>112</v>
      </c>
      <c r="F1539" t="s">
        <v>31</v>
      </c>
      <c r="G1539" t="s">
        <v>32</v>
      </c>
      <c r="H1539">
        <v>1</v>
      </c>
      <c r="I1539" t="s">
        <v>33</v>
      </c>
      <c r="J1539" t="s">
        <v>34</v>
      </c>
      <c r="K1539" t="s">
        <v>371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28</v>
      </c>
      <c r="R1539">
        <v>10</v>
      </c>
      <c r="S1539">
        <f>SUM(Table2[[#This Row],[TotalMiles]:[Revenue]])</f>
        <v>10335</v>
      </c>
      <c r="T1539" t="str">
        <f>IF(Table2[[#This Row],[Revenue]] &gt; 5000, "High Revenue", "")</f>
        <v/>
      </c>
      <c r="U1539" t="str">
        <f t="shared" si="24"/>
        <v>QVOFIX</v>
      </c>
    </row>
    <row r="1540" spans="1:21">
      <c r="A1540">
        <v>11539</v>
      </c>
      <c r="B1540">
        <v>2</v>
      </c>
      <c r="C1540">
        <v>4</v>
      </c>
      <c r="D1540" t="s">
        <v>488</v>
      </c>
      <c r="E1540" t="s">
        <v>70</v>
      </c>
      <c r="F1540" t="s">
        <v>33</v>
      </c>
      <c r="G1540" t="s">
        <v>34</v>
      </c>
      <c r="H1540">
        <v>6</v>
      </c>
      <c r="I1540" t="s">
        <v>38</v>
      </c>
      <c r="J1540" t="s">
        <v>34</v>
      </c>
      <c r="K1540" t="s">
        <v>100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71</v>
      </c>
      <c r="R1540">
        <v>1</v>
      </c>
      <c r="S1540">
        <f>SUM(Table2[[#This Row],[TotalMiles]:[Revenue]])</f>
        <v>1223</v>
      </c>
      <c r="T1540" t="str">
        <f>IF(Table2[[#This Row],[Revenue]] &gt; 5000, "High Revenue", "")</f>
        <v/>
      </c>
      <c r="U1540" t="str">
        <f t="shared" si="24"/>
        <v>ISDEXON</v>
      </c>
    </row>
    <row r="1541" spans="1:21">
      <c r="A1541">
        <v>11540</v>
      </c>
      <c r="B1541">
        <v>2</v>
      </c>
      <c r="C1541">
        <v>2</v>
      </c>
      <c r="D1541" t="s">
        <v>489</v>
      </c>
      <c r="E1541" t="s">
        <v>59</v>
      </c>
      <c r="F1541" t="s">
        <v>42</v>
      </c>
      <c r="G1541" t="s">
        <v>34</v>
      </c>
      <c r="H1541">
        <v>10</v>
      </c>
      <c r="I1541" t="s">
        <v>43</v>
      </c>
      <c r="J1541" t="s">
        <v>34</v>
      </c>
      <c r="K1541" t="s">
        <v>35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71</v>
      </c>
      <c r="R1541">
        <v>5</v>
      </c>
      <c r="S1541">
        <f>SUM(Table2[[#This Row],[TotalMiles]:[Revenue]])</f>
        <v>8031</v>
      </c>
      <c r="T1541" t="str">
        <f>IF(Table2[[#This Row],[Revenue]] &gt; 5000, "High Revenue", "")</f>
        <v/>
      </c>
      <c r="U1541" t="str">
        <f t="shared" si="24"/>
        <v>FASEELECTRONICS</v>
      </c>
    </row>
    <row r="1542" spans="1:21">
      <c r="A1542">
        <v>11541</v>
      </c>
      <c r="B1542">
        <v>3</v>
      </c>
      <c r="C1542">
        <v>6</v>
      </c>
      <c r="D1542" t="s">
        <v>490</v>
      </c>
      <c r="E1542" t="s">
        <v>52</v>
      </c>
      <c r="F1542" t="s">
        <v>46</v>
      </c>
      <c r="G1542" t="s">
        <v>47</v>
      </c>
      <c r="H1542">
        <v>3</v>
      </c>
      <c r="I1542" t="s">
        <v>48</v>
      </c>
      <c r="J1542" t="s">
        <v>34</v>
      </c>
      <c r="K1542" t="s">
        <v>483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28</v>
      </c>
      <c r="R1542">
        <v>10</v>
      </c>
      <c r="S1542">
        <f>SUM(Table2[[#This Row],[TotalMiles]:[Revenue]])</f>
        <v>13032</v>
      </c>
      <c r="T1542" t="str">
        <f>IF(Table2[[#This Row],[Revenue]] &gt; 5000, "High Revenue", "")</f>
        <v>High Revenue</v>
      </c>
      <c r="U1542" t="str">
        <f t="shared" si="24"/>
        <v>SOLOZAP</v>
      </c>
    </row>
    <row r="1543" spans="1:21">
      <c r="A1543">
        <v>11542</v>
      </c>
      <c r="B1543">
        <v>3</v>
      </c>
      <c r="C1543">
        <v>3</v>
      </c>
      <c r="D1543" t="s">
        <v>491</v>
      </c>
      <c r="E1543" t="s">
        <v>70</v>
      </c>
      <c r="F1543" t="s">
        <v>48</v>
      </c>
      <c r="G1543" t="s">
        <v>34</v>
      </c>
      <c r="H1543">
        <v>3</v>
      </c>
      <c r="I1543" t="s">
        <v>51</v>
      </c>
      <c r="J1543" t="s">
        <v>34</v>
      </c>
      <c r="K1543" t="s">
        <v>416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28</v>
      </c>
      <c r="R1543">
        <v>7</v>
      </c>
      <c r="S1543">
        <f>SUM(Table2[[#This Row],[TotalMiles]:[Revenue]])</f>
        <v>4259</v>
      </c>
      <c r="T1543" t="str">
        <f>IF(Table2[[#This Row],[Revenue]] &gt; 5000, "High Revenue", "")</f>
        <v/>
      </c>
      <c r="U1543" t="str">
        <f t="shared" si="24"/>
        <v>GOLDDEXON</v>
      </c>
    </row>
    <row r="1544" spans="1:21">
      <c r="A1544">
        <v>11543</v>
      </c>
      <c r="B1544">
        <v>3</v>
      </c>
      <c r="C1544">
        <v>3</v>
      </c>
      <c r="D1544" t="s">
        <v>492</v>
      </c>
      <c r="E1544" t="s">
        <v>52</v>
      </c>
      <c r="F1544" t="s">
        <v>55</v>
      </c>
      <c r="G1544" t="s">
        <v>24</v>
      </c>
      <c r="H1544">
        <v>2</v>
      </c>
      <c r="I1544" t="s">
        <v>56</v>
      </c>
      <c r="J1544" t="s">
        <v>47</v>
      </c>
      <c r="K1544" t="s">
        <v>627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28</v>
      </c>
      <c r="R1544">
        <v>9</v>
      </c>
      <c r="S1544">
        <f>SUM(Table2[[#This Row],[TotalMiles]:[Revenue]])</f>
        <v>1001</v>
      </c>
      <c r="T1544" t="str">
        <f>IF(Table2[[#This Row],[Revenue]] &gt; 5000, "High Revenue", "")</f>
        <v/>
      </c>
      <c r="U1544" t="str">
        <f t="shared" si="24"/>
        <v>ZUNHOUSE</v>
      </c>
    </row>
    <row r="1545" spans="1:21">
      <c r="A1545">
        <v>11544</v>
      </c>
      <c r="B1545">
        <v>2</v>
      </c>
      <c r="C1545">
        <v>3</v>
      </c>
      <c r="D1545" t="s">
        <v>493</v>
      </c>
      <c r="E1545" t="s">
        <v>611</v>
      </c>
      <c r="F1545" t="s">
        <v>60</v>
      </c>
      <c r="G1545" t="s">
        <v>47</v>
      </c>
      <c r="H1545">
        <v>4</v>
      </c>
      <c r="I1545" t="s">
        <v>31</v>
      </c>
      <c r="J1545" t="s">
        <v>32</v>
      </c>
      <c r="K1545" t="s">
        <v>617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28</v>
      </c>
      <c r="R1545">
        <v>7</v>
      </c>
      <c r="S1545">
        <f>SUM(Table2[[#This Row],[TotalMiles]:[Revenue]])</f>
        <v>14748</v>
      </c>
      <c r="T1545" t="str">
        <f>IF(Table2[[#This Row],[Revenue]] &gt; 5000, "High Revenue", "")</f>
        <v>High Revenue</v>
      </c>
      <c r="U1545" t="str">
        <f t="shared" si="24"/>
        <v>INCHHOLDINGS</v>
      </c>
    </row>
    <row r="1546" spans="1:21">
      <c r="A1546">
        <v>11545</v>
      </c>
      <c r="B1546">
        <v>2</v>
      </c>
      <c r="C1546">
        <v>4</v>
      </c>
      <c r="D1546" t="s">
        <v>494</v>
      </c>
      <c r="E1546" t="s">
        <v>243</v>
      </c>
      <c r="F1546" t="s">
        <v>64</v>
      </c>
      <c r="G1546" t="s">
        <v>34</v>
      </c>
      <c r="H1546">
        <v>2</v>
      </c>
      <c r="I1546" t="s">
        <v>65</v>
      </c>
      <c r="J1546" t="s">
        <v>32</v>
      </c>
      <c r="K1546" t="s">
        <v>342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28</v>
      </c>
      <c r="R1546">
        <v>6</v>
      </c>
      <c r="S1546">
        <f>SUM(Table2[[#This Row],[TotalMiles]:[Revenue]])</f>
        <v>2537</v>
      </c>
      <c r="T1546" t="str">
        <f>IF(Table2[[#This Row],[Revenue]] &gt; 5000, "High Revenue", "")</f>
        <v/>
      </c>
      <c r="U1546" t="str">
        <f t="shared" si="24"/>
        <v>RUNHIGH</v>
      </c>
    </row>
    <row r="1547" spans="1:21">
      <c r="A1547">
        <v>11546</v>
      </c>
      <c r="B1547">
        <v>2</v>
      </c>
      <c r="C1547">
        <v>1</v>
      </c>
      <c r="D1547" t="s">
        <v>496</v>
      </c>
      <c r="E1547" t="s">
        <v>256</v>
      </c>
      <c r="F1547" t="s">
        <v>56</v>
      </c>
      <c r="G1547" t="s">
        <v>47</v>
      </c>
      <c r="H1547">
        <v>1</v>
      </c>
      <c r="I1547" t="s">
        <v>69</v>
      </c>
      <c r="J1547" t="s">
        <v>24</v>
      </c>
      <c r="K1547" t="s">
        <v>189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28</v>
      </c>
      <c r="R1547">
        <v>6</v>
      </c>
      <c r="S1547">
        <f>SUM(Table2[[#This Row],[TotalMiles]:[Revenue]])</f>
        <v>9669</v>
      </c>
      <c r="T1547" t="str">
        <f>IF(Table2[[#This Row],[Revenue]] &gt; 5000, "High Revenue", "")</f>
        <v>High Revenue</v>
      </c>
      <c r="U1547" t="str">
        <f t="shared" si="24"/>
        <v>WHITE-HIGH</v>
      </c>
    </row>
    <row r="1548" spans="1:21">
      <c r="A1548">
        <v>11547</v>
      </c>
      <c r="B1548">
        <v>3</v>
      </c>
      <c r="C1548">
        <v>2</v>
      </c>
      <c r="D1548" t="s">
        <v>497</v>
      </c>
      <c r="E1548" t="s">
        <v>465</v>
      </c>
      <c r="F1548" t="s">
        <v>65</v>
      </c>
      <c r="G1548" t="s">
        <v>32</v>
      </c>
      <c r="H1548">
        <v>1</v>
      </c>
      <c r="I1548" t="s">
        <v>74</v>
      </c>
      <c r="J1548" t="s">
        <v>24</v>
      </c>
      <c r="K1548" t="s">
        <v>77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28</v>
      </c>
      <c r="R1548">
        <v>5</v>
      </c>
      <c r="S1548">
        <f>SUM(Table2[[#This Row],[TotalMiles]:[Revenue]])</f>
        <v>6429</v>
      </c>
      <c r="T1548" t="str">
        <f>IF(Table2[[#This Row],[Revenue]] &gt; 5000, "High Revenue", "")</f>
        <v/>
      </c>
      <c r="U1548" t="str">
        <f t="shared" si="24"/>
        <v>FASEZOOMFIX</v>
      </c>
    </row>
    <row r="1549" spans="1:21">
      <c r="A1549">
        <v>11548</v>
      </c>
      <c r="B1549">
        <v>2</v>
      </c>
      <c r="C1549">
        <v>5</v>
      </c>
      <c r="D1549" t="s">
        <v>498</v>
      </c>
      <c r="E1549" t="s">
        <v>590</v>
      </c>
      <c r="F1549" t="s">
        <v>78</v>
      </c>
      <c r="G1549" t="s">
        <v>32</v>
      </c>
      <c r="H1549">
        <v>1</v>
      </c>
      <c r="I1549" t="s">
        <v>64</v>
      </c>
      <c r="J1549" t="s">
        <v>34</v>
      </c>
      <c r="K1549" t="s">
        <v>37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28</v>
      </c>
      <c r="R1549">
        <v>8</v>
      </c>
      <c r="S1549">
        <f>SUM(Table2[[#This Row],[TotalMiles]:[Revenue]])</f>
        <v>2038</v>
      </c>
      <c r="T1549" t="str">
        <f>IF(Table2[[#This Row],[Revenue]] &gt; 5000, "High Revenue", "")</f>
        <v/>
      </c>
      <c r="U1549" t="str">
        <f t="shared" si="24"/>
        <v>DINGCAN</v>
      </c>
    </row>
    <row r="1550" spans="1:21">
      <c r="A1550">
        <v>11549</v>
      </c>
      <c r="B1550">
        <v>2</v>
      </c>
      <c r="C1550">
        <v>5</v>
      </c>
      <c r="D1550" t="s">
        <v>499</v>
      </c>
      <c r="E1550" t="s">
        <v>545</v>
      </c>
      <c r="F1550" t="s">
        <v>51</v>
      </c>
      <c r="G1550" t="s">
        <v>34</v>
      </c>
      <c r="H1550">
        <v>4</v>
      </c>
      <c r="I1550" t="s">
        <v>46</v>
      </c>
      <c r="J1550" t="s">
        <v>47</v>
      </c>
      <c r="K1550" t="s">
        <v>322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28</v>
      </c>
      <c r="R1550">
        <v>7</v>
      </c>
      <c r="S1550">
        <f>SUM(Table2[[#This Row],[TotalMiles]:[Revenue]])</f>
        <v>17783</v>
      </c>
      <c r="T1550" t="str">
        <f>IF(Table2[[#This Row],[Revenue]] &gt; 5000, "High Revenue", "")</f>
        <v>High Revenue</v>
      </c>
      <c r="U1550" t="str">
        <f t="shared" si="24"/>
        <v>OPEBASE</v>
      </c>
    </row>
    <row r="1551" spans="1:21">
      <c r="A1551">
        <v>11550</v>
      </c>
      <c r="B1551">
        <v>3</v>
      </c>
      <c r="C1551">
        <v>3</v>
      </c>
      <c r="D1551" t="s">
        <v>500</v>
      </c>
      <c r="E1551" t="s">
        <v>286</v>
      </c>
      <c r="F1551" t="s">
        <v>43</v>
      </c>
      <c r="G1551" t="s">
        <v>34</v>
      </c>
      <c r="H1551">
        <v>7</v>
      </c>
      <c r="I1551" t="s">
        <v>78</v>
      </c>
      <c r="J1551" t="s">
        <v>32</v>
      </c>
      <c r="K1551" t="s">
        <v>318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71</v>
      </c>
      <c r="R1551">
        <v>3</v>
      </c>
      <c r="S1551">
        <f>SUM(Table2[[#This Row],[TotalMiles]:[Revenue]])</f>
        <v>14663</v>
      </c>
      <c r="T1551" t="str">
        <f>IF(Table2[[#This Row],[Revenue]] &gt; 5000, "High Revenue", "")</f>
        <v>High Revenue</v>
      </c>
      <c r="U1551" t="str">
        <f t="shared" si="24"/>
        <v>HEXZIM</v>
      </c>
    </row>
    <row r="1552" spans="1:21">
      <c r="A1552">
        <v>11551</v>
      </c>
      <c r="B1552">
        <v>3</v>
      </c>
      <c r="C1552">
        <v>5</v>
      </c>
      <c r="D1552" t="s">
        <v>503</v>
      </c>
      <c r="E1552" t="s">
        <v>91</v>
      </c>
      <c r="F1552" t="s">
        <v>88</v>
      </c>
      <c r="G1552" t="s">
        <v>32</v>
      </c>
      <c r="H1552">
        <v>6</v>
      </c>
      <c r="I1552" t="s">
        <v>23</v>
      </c>
      <c r="J1552" t="s">
        <v>24</v>
      </c>
      <c r="K1552" t="s">
        <v>135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71</v>
      </c>
      <c r="R1552">
        <v>5</v>
      </c>
      <c r="S1552">
        <f>SUM(Table2[[#This Row],[TotalMiles]:[Revenue]])</f>
        <v>5651</v>
      </c>
      <c r="T1552" t="str">
        <f>IF(Table2[[#This Row],[Revenue]] &gt; 5000, "High Revenue", "")</f>
        <v/>
      </c>
      <c r="U1552" t="str">
        <f t="shared" si="24"/>
        <v>SCOTLEX</v>
      </c>
    </row>
    <row r="1553" spans="1:21">
      <c r="A1553">
        <v>11552</v>
      </c>
      <c r="B1553">
        <v>3</v>
      </c>
      <c r="C1553">
        <v>2</v>
      </c>
      <c r="D1553" t="s">
        <v>504</v>
      </c>
      <c r="E1553" t="s">
        <v>495</v>
      </c>
      <c r="F1553" t="s">
        <v>92</v>
      </c>
      <c r="G1553" t="s">
        <v>26</v>
      </c>
      <c r="H1553">
        <v>10</v>
      </c>
      <c r="I1553" t="s">
        <v>60</v>
      </c>
      <c r="J1553" t="s">
        <v>47</v>
      </c>
      <c r="K1553" t="s">
        <v>390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71</v>
      </c>
      <c r="R1553">
        <v>3</v>
      </c>
      <c r="S1553">
        <f>SUM(Table2[[#This Row],[TotalMiles]:[Revenue]])</f>
        <v>13553</v>
      </c>
      <c r="T1553" t="str">
        <f>IF(Table2[[#This Row],[Revenue]] &gt; 5000, "High Revenue", "")</f>
        <v>High Revenue</v>
      </c>
      <c r="U1553" t="str">
        <f t="shared" si="24"/>
        <v>GOOD-FIND</v>
      </c>
    </row>
    <row r="1554" spans="1:21">
      <c r="A1554">
        <v>11553</v>
      </c>
      <c r="B1554">
        <v>2</v>
      </c>
      <c r="C1554">
        <v>1</v>
      </c>
      <c r="D1554" t="s">
        <v>505</v>
      </c>
      <c r="E1554" t="s">
        <v>227</v>
      </c>
      <c r="F1554" t="s">
        <v>96</v>
      </c>
      <c r="G1554" t="s">
        <v>26</v>
      </c>
      <c r="H1554">
        <v>5</v>
      </c>
      <c r="I1554" t="s">
        <v>97</v>
      </c>
      <c r="J1554" t="s">
        <v>34</v>
      </c>
      <c r="K1554" t="s">
        <v>315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71</v>
      </c>
      <c r="R1554">
        <v>1</v>
      </c>
      <c r="S1554">
        <f>SUM(Table2[[#This Row],[TotalMiles]:[Revenue]])</f>
        <v>19294</v>
      </c>
      <c r="T1554" t="str">
        <f>IF(Table2[[#This Row],[Revenue]] &gt; 5000, "High Revenue", "")</f>
        <v>High Revenue</v>
      </c>
      <c r="U1554" t="str">
        <f t="shared" si="24"/>
        <v>PLEXLAMWAY</v>
      </c>
    </row>
    <row r="1555" spans="1:21">
      <c r="A1555">
        <v>11554</v>
      </c>
      <c r="B1555">
        <v>2</v>
      </c>
      <c r="C1555">
        <v>1</v>
      </c>
      <c r="D1555" t="s">
        <v>506</v>
      </c>
      <c r="E1555" t="s">
        <v>149</v>
      </c>
      <c r="F1555" t="s">
        <v>25</v>
      </c>
      <c r="G1555" t="s">
        <v>26</v>
      </c>
      <c r="H1555">
        <v>7</v>
      </c>
      <c r="I1555" t="s">
        <v>55</v>
      </c>
      <c r="J1555" t="s">
        <v>24</v>
      </c>
      <c r="K1555" t="s">
        <v>85</v>
      </c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71</v>
      </c>
      <c r="R1555">
        <v>5</v>
      </c>
      <c r="S1555">
        <f>SUM(Table2[[#This Row],[TotalMiles]:[Revenue]])</f>
        <v>8757</v>
      </c>
      <c r="T1555" t="str">
        <f>IF(Table2[[#This Row],[Revenue]] &gt; 5000, "High Revenue", "")</f>
        <v>High Revenue</v>
      </c>
      <c r="U1555" t="str">
        <f t="shared" si="24"/>
        <v>LATGOTRAX</v>
      </c>
    </row>
    <row r="1556" spans="1:21">
      <c r="A1556">
        <v>11555</v>
      </c>
      <c r="B1556">
        <v>3</v>
      </c>
      <c r="C1556">
        <v>3</v>
      </c>
      <c r="D1556" t="s">
        <v>507</v>
      </c>
      <c r="E1556" t="s">
        <v>177</v>
      </c>
      <c r="F1556" t="s">
        <v>69</v>
      </c>
      <c r="G1556" t="s">
        <v>24</v>
      </c>
      <c r="H1556">
        <v>1</v>
      </c>
      <c r="I1556" t="s">
        <v>96</v>
      </c>
      <c r="J1556" t="s">
        <v>26</v>
      </c>
      <c r="K1556" t="s">
        <v>130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89</v>
      </c>
      <c r="R1556">
        <v>1</v>
      </c>
      <c r="S1556">
        <f>SUM(Table2[[#This Row],[TotalMiles]:[Revenue]])</f>
        <v>16716</v>
      </c>
      <c r="T1556" t="str">
        <f>IF(Table2[[#This Row],[Revenue]] &gt; 5000, "High Revenue", "")</f>
        <v>High Revenue</v>
      </c>
      <c r="U1556" t="str">
        <f t="shared" si="24"/>
        <v>HOTITY</v>
      </c>
    </row>
    <row r="1557" spans="1:21">
      <c r="A1557">
        <v>11556</v>
      </c>
      <c r="B1557">
        <v>2</v>
      </c>
      <c r="C1557">
        <v>3</v>
      </c>
      <c r="D1557" t="s">
        <v>508</v>
      </c>
      <c r="E1557" t="s">
        <v>315</v>
      </c>
      <c r="F1557" t="s">
        <v>107</v>
      </c>
      <c r="G1557" t="s">
        <v>24</v>
      </c>
      <c r="H1557">
        <v>2</v>
      </c>
      <c r="I1557" t="s">
        <v>108</v>
      </c>
      <c r="J1557" t="s">
        <v>109</v>
      </c>
      <c r="K1557" t="s">
        <v>353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28</v>
      </c>
      <c r="R1557">
        <v>5</v>
      </c>
      <c r="S1557">
        <f>SUM(Table2[[#This Row],[TotalMiles]:[Revenue]])</f>
        <v>8309</v>
      </c>
      <c r="T1557" t="str">
        <f>IF(Table2[[#This Row],[Revenue]] &gt; 5000, "High Revenue", "")</f>
        <v/>
      </c>
      <c r="U1557" t="str">
        <f t="shared" si="24"/>
        <v>SCOTHOUSE</v>
      </c>
    </row>
    <row r="1558" spans="1:21">
      <c r="A1558">
        <v>11557</v>
      </c>
      <c r="B1558">
        <v>3</v>
      </c>
      <c r="C1558">
        <v>1</v>
      </c>
      <c r="D1558" t="s">
        <v>509</v>
      </c>
      <c r="E1558" t="s">
        <v>285</v>
      </c>
      <c r="F1558" t="s">
        <v>97</v>
      </c>
      <c r="G1558" t="s">
        <v>34</v>
      </c>
      <c r="H1558">
        <v>2</v>
      </c>
      <c r="I1558" t="s">
        <v>92</v>
      </c>
      <c r="J1558" t="s">
        <v>26</v>
      </c>
      <c r="K1558" t="s">
        <v>368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28</v>
      </c>
      <c r="R1558">
        <v>10</v>
      </c>
      <c r="S1558">
        <f>SUM(Table2[[#This Row],[TotalMiles]:[Revenue]])</f>
        <v>19836</v>
      </c>
      <c r="T1558" t="str">
        <f>IF(Table2[[#This Row],[Revenue]] &gt; 5000, "High Revenue", "")</f>
        <v>High Revenue</v>
      </c>
      <c r="U1558" t="str">
        <f t="shared" si="24"/>
        <v>STRIPLANE</v>
      </c>
    </row>
    <row r="1559" spans="1:21">
      <c r="A1559">
        <v>11558</v>
      </c>
      <c r="B1559">
        <v>3</v>
      </c>
      <c r="C1559">
        <v>2</v>
      </c>
      <c r="D1559" t="s">
        <v>510</v>
      </c>
      <c r="E1559" t="s">
        <v>376</v>
      </c>
      <c r="F1559" t="s">
        <v>38</v>
      </c>
      <c r="G1559" t="s">
        <v>34</v>
      </c>
      <c r="H1559">
        <v>2</v>
      </c>
      <c r="I1559" t="s">
        <v>42</v>
      </c>
      <c r="J1559" t="s">
        <v>34</v>
      </c>
      <c r="K1559" t="s">
        <v>347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28</v>
      </c>
      <c r="R1559">
        <v>10</v>
      </c>
      <c r="S1559">
        <f>SUM(Table2[[#This Row],[TotalMiles]:[Revenue]])</f>
        <v>17528</v>
      </c>
      <c r="T1559" t="str">
        <f>IF(Table2[[#This Row],[Revenue]] &gt; 5000, "High Revenue", "")</f>
        <v>High Revenue</v>
      </c>
      <c r="U1559" t="str">
        <f t="shared" si="24"/>
        <v>TECHNODAX</v>
      </c>
    </row>
    <row r="1560" spans="1:21">
      <c r="A1560">
        <v>11559</v>
      </c>
      <c r="B1560">
        <v>2</v>
      </c>
      <c r="C1560">
        <v>2</v>
      </c>
      <c r="D1560" t="s">
        <v>511</v>
      </c>
      <c r="E1560" t="s">
        <v>394</v>
      </c>
      <c r="F1560" t="s">
        <v>74</v>
      </c>
      <c r="G1560" t="s">
        <v>24</v>
      </c>
      <c r="H1560">
        <v>8</v>
      </c>
      <c r="I1560" t="s">
        <v>107</v>
      </c>
      <c r="J1560" t="s">
        <v>24</v>
      </c>
      <c r="K1560" t="s">
        <v>241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71</v>
      </c>
      <c r="R1560">
        <v>10</v>
      </c>
      <c r="S1560">
        <f>SUM(Table2[[#This Row],[TotalMiles]:[Revenue]])</f>
        <v>5659</v>
      </c>
      <c r="T1560" t="str">
        <f>IF(Table2[[#This Row],[Revenue]] &gt; 5000, "High Revenue", "")</f>
        <v/>
      </c>
      <c r="U1560" t="str">
        <f t="shared" si="24"/>
        <v>RE-CAN</v>
      </c>
    </row>
    <row r="1561" spans="1:21">
      <c r="A1561">
        <v>11560</v>
      </c>
      <c r="B1561">
        <v>3</v>
      </c>
      <c r="C1561">
        <v>4</v>
      </c>
      <c r="D1561" t="s">
        <v>513</v>
      </c>
      <c r="E1561" t="s">
        <v>457</v>
      </c>
      <c r="F1561" t="s">
        <v>108</v>
      </c>
      <c r="G1561" t="s">
        <v>109</v>
      </c>
      <c r="H1561">
        <v>10</v>
      </c>
      <c r="I1561" t="s">
        <v>88</v>
      </c>
      <c r="J1561" t="s">
        <v>32</v>
      </c>
      <c r="K1561" t="s">
        <v>189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71</v>
      </c>
      <c r="R1561">
        <v>4</v>
      </c>
      <c r="S1561">
        <f>SUM(Table2[[#This Row],[TotalMiles]:[Revenue]])</f>
        <v>2910</v>
      </c>
      <c r="T1561" t="str">
        <f>IF(Table2[[#This Row],[Revenue]] &gt; 5000, "High Revenue", "")</f>
        <v/>
      </c>
      <c r="U1561" t="str">
        <f t="shared" si="24"/>
        <v>UNATRAX</v>
      </c>
    </row>
    <row r="1562" spans="1:21">
      <c r="A1562">
        <v>11561</v>
      </c>
      <c r="B1562">
        <v>3</v>
      </c>
      <c r="C1562">
        <v>3</v>
      </c>
      <c r="D1562" t="s">
        <v>514</v>
      </c>
      <c r="E1562" t="s">
        <v>75</v>
      </c>
      <c r="F1562" t="s">
        <v>23</v>
      </c>
      <c r="G1562" t="s">
        <v>24</v>
      </c>
      <c r="H1562">
        <v>2</v>
      </c>
      <c r="I1562" t="s">
        <v>25</v>
      </c>
      <c r="J1562" t="s">
        <v>26</v>
      </c>
      <c r="K1562" t="s">
        <v>267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28</v>
      </c>
      <c r="R1562">
        <v>10</v>
      </c>
      <c r="S1562">
        <f>SUM(Table2[[#This Row],[TotalMiles]:[Revenue]])</f>
        <v>7183</v>
      </c>
      <c r="T1562" t="str">
        <f>IF(Table2[[#This Row],[Revenue]] &gt; 5000, "High Revenue", "")</f>
        <v/>
      </c>
      <c r="U1562" t="str">
        <f t="shared" si="24"/>
        <v>ACEQUOTE</v>
      </c>
    </row>
    <row r="1563" spans="1:21">
      <c r="A1563">
        <v>11562</v>
      </c>
      <c r="B1563">
        <v>3</v>
      </c>
      <c r="C1563">
        <v>2</v>
      </c>
      <c r="D1563" t="s">
        <v>515</v>
      </c>
      <c r="E1563" t="s">
        <v>111</v>
      </c>
      <c r="F1563" t="s">
        <v>31</v>
      </c>
      <c r="G1563" t="s">
        <v>32</v>
      </c>
      <c r="H1563">
        <v>2</v>
      </c>
      <c r="I1563" t="s">
        <v>33</v>
      </c>
      <c r="J1563" t="s">
        <v>34</v>
      </c>
      <c r="K1563" t="s">
        <v>371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28</v>
      </c>
      <c r="R1563">
        <v>8</v>
      </c>
      <c r="S1563">
        <f>SUM(Table2[[#This Row],[TotalMiles]:[Revenue]])</f>
        <v>15176</v>
      </c>
      <c r="T1563" t="str">
        <f>IF(Table2[[#This Row],[Revenue]] &gt; 5000, "High Revenue", "")</f>
        <v>High Revenue</v>
      </c>
      <c r="U1563" t="str">
        <f t="shared" si="24"/>
        <v>GANZ-IS</v>
      </c>
    </row>
    <row r="1564" spans="1:21">
      <c r="A1564">
        <v>11563</v>
      </c>
      <c r="B1564">
        <v>3</v>
      </c>
      <c r="C1564">
        <v>1</v>
      </c>
      <c r="D1564" t="s">
        <v>517</v>
      </c>
      <c r="E1564" t="s">
        <v>614</v>
      </c>
      <c r="F1564" t="s">
        <v>33</v>
      </c>
      <c r="G1564" t="s">
        <v>34</v>
      </c>
      <c r="H1564">
        <v>1</v>
      </c>
      <c r="I1564" t="s">
        <v>38</v>
      </c>
      <c r="J1564" t="s">
        <v>34</v>
      </c>
      <c r="K1564" t="s">
        <v>366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28</v>
      </c>
      <c r="R1564">
        <v>5</v>
      </c>
      <c r="S1564">
        <f>SUM(Table2[[#This Row],[TotalMiles]:[Revenue]])</f>
        <v>7383</v>
      </c>
      <c r="T1564" t="str">
        <f>IF(Table2[[#This Row],[Revenue]] &gt; 5000, "High Revenue", "")</f>
        <v>High Revenue</v>
      </c>
      <c r="U1564" t="str">
        <f t="shared" si="24"/>
        <v>SONBAM</v>
      </c>
    </row>
    <row r="1565" spans="1:21">
      <c r="A1565">
        <v>11564</v>
      </c>
      <c r="B1565">
        <v>2</v>
      </c>
      <c r="C1565">
        <v>4</v>
      </c>
      <c r="D1565" t="s">
        <v>518</v>
      </c>
      <c r="E1565" t="s">
        <v>166</v>
      </c>
      <c r="F1565" t="s">
        <v>42</v>
      </c>
      <c r="G1565" t="s">
        <v>34</v>
      </c>
      <c r="H1565">
        <v>3</v>
      </c>
      <c r="I1565" t="s">
        <v>43</v>
      </c>
      <c r="J1565" t="s">
        <v>34</v>
      </c>
      <c r="K1565" t="s">
        <v>313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28</v>
      </c>
      <c r="R1565">
        <v>3</v>
      </c>
      <c r="S1565">
        <f>SUM(Table2[[#This Row],[TotalMiles]:[Revenue]])</f>
        <v>124</v>
      </c>
      <c r="T1565" t="str">
        <f>IF(Table2[[#This Row],[Revenue]] &gt; 5000, "High Revenue", "")</f>
        <v/>
      </c>
      <c r="U1565" t="str">
        <f t="shared" si="24"/>
        <v>FREEBAM</v>
      </c>
    </row>
    <row r="1566" spans="1:21">
      <c r="A1566">
        <v>11565</v>
      </c>
      <c r="B1566">
        <v>3</v>
      </c>
      <c r="C1566">
        <v>2</v>
      </c>
      <c r="D1566" t="s">
        <v>519</v>
      </c>
      <c r="E1566" t="s">
        <v>27</v>
      </c>
      <c r="F1566" t="s">
        <v>46</v>
      </c>
      <c r="G1566" t="s">
        <v>47</v>
      </c>
      <c r="H1566">
        <v>3</v>
      </c>
      <c r="I1566" t="s">
        <v>48</v>
      </c>
      <c r="J1566" t="s">
        <v>34</v>
      </c>
      <c r="K1566" t="s">
        <v>194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28</v>
      </c>
      <c r="R1566">
        <v>8</v>
      </c>
      <c r="S1566">
        <f>SUM(Table2[[#This Row],[TotalMiles]:[Revenue]])</f>
        <v>9615</v>
      </c>
      <c r="T1566" t="str">
        <f>IF(Table2[[#This Row],[Revenue]] &gt; 5000, "High Revenue", "")</f>
        <v/>
      </c>
      <c r="U1566" t="str">
        <f t="shared" si="24"/>
        <v>FAXZUMTRAX</v>
      </c>
    </row>
    <row r="1567" spans="1:21">
      <c r="A1567">
        <v>11566</v>
      </c>
      <c r="B1567">
        <v>2</v>
      </c>
      <c r="C1567">
        <v>1</v>
      </c>
      <c r="D1567" t="s">
        <v>520</v>
      </c>
      <c r="E1567" t="s">
        <v>277</v>
      </c>
      <c r="F1567" t="s">
        <v>48</v>
      </c>
      <c r="G1567" t="s">
        <v>34</v>
      </c>
      <c r="H1567">
        <v>1</v>
      </c>
      <c r="I1567" t="s">
        <v>51</v>
      </c>
      <c r="J1567" t="s">
        <v>34</v>
      </c>
      <c r="K1567" t="s">
        <v>84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28</v>
      </c>
      <c r="R1567">
        <v>5</v>
      </c>
      <c r="S1567">
        <f>SUM(Table2[[#This Row],[TotalMiles]:[Revenue]])</f>
        <v>21619</v>
      </c>
      <c r="T1567" t="str">
        <f>IF(Table2[[#This Row],[Revenue]] &gt; 5000, "High Revenue", "")</f>
        <v>High Revenue</v>
      </c>
      <c r="U1567" t="str">
        <f t="shared" si="24"/>
        <v>SONZAMACE</v>
      </c>
    </row>
    <row r="1568" spans="1:21">
      <c r="A1568">
        <v>11567</v>
      </c>
      <c r="B1568">
        <v>3</v>
      </c>
      <c r="C1568">
        <v>2</v>
      </c>
      <c r="D1568" t="s">
        <v>521</v>
      </c>
      <c r="E1568" t="s">
        <v>256</v>
      </c>
      <c r="F1568" t="s">
        <v>55</v>
      </c>
      <c r="G1568" t="s">
        <v>24</v>
      </c>
      <c r="H1568">
        <v>2</v>
      </c>
      <c r="I1568" t="s">
        <v>56</v>
      </c>
      <c r="J1568" t="s">
        <v>47</v>
      </c>
      <c r="K1568" t="s">
        <v>54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28</v>
      </c>
      <c r="R1568">
        <v>1</v>
      </c>
      <c r="S1568">
        <f>SUM(Table2[[#This Row],[TotalMiles]:[Revenue]])</f>
        <v>11453</v>
      </c>
      <c r="T1568" t="str">
        <f>IF(Table2[[#This Row],[Revenue]] &gt; 5000, "High Revenue", "")</f>
        <v>High Revenue</v>
      </c>
      <c r="U1568" t="str">
        <f t="shared" si="24"/>
        <v>LINEZATLAM</v>
      </c>
    </row>
    <row r="1569" spans="1:21">
      <c r="A1569">
        <v>11568</v>
      </c>
      <c r="B1569">
        <v>3</v>
      </c>
      <c r="C1569">
        <v>3</v>
      </c>
      <c r="D1569" t="s">
        <v>522</v>
      </c>
      <c r="E1569" t="s">
        <v>534</v>
      </c>
      <c r="F1569" t="s">
        <v>60</v>
      </c>
      <c r="G1569" t="s">
        <v>47</v>
      </c>
      <c r="H1569">
        <v>1</v>
      </c>
      <c r="I1569" t="s">
        <v>31</v>
      </c>
      <c r="J1569" t="s">
        <v>32</v>
      </c>
      <c r="K1569" t="s">
        <v>628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28</v>
      </c>
      <c r="R1569">
        <v>5</v>
      </c>
      <c r="S1569">
        <f>SUM(Table2[[#This Row],[TotalMiles]:[Revenue]])</f>
        <v>1961</v>
      </c>
      <c r="T1569" t="str">
        <f>IF(Table2[[#This Row],[Revenue]] &gt; 5000, "High Revenue", "")</f>
        <v/>
      </c>
      <c r="U1569" t="str">
        <f t="shared" si="24"/>
        <v>O-ACE</v>
      </c>
    </row>
    <row r="1570" spans="1:21">
      <c r="A1570">
        <v>11569</v>
      </c>
      <c r="B1570">
        <v>3</v>
      </c>
      <c r="C1570">
        <v>5</v>
      </c>
      <c r="D1570" t="s">
        <v>523</v>
      </c>
      <c r="E1570" t="s">
        <v>173</v>
      </c>
      <c r="F1570" t="s">
        <v>64</v>
      </c>
      <c r="G1570" t="s">
        <v>34</v>
      </c>
      <c r="H1570">
        <v>2</v>
      </c>
      <c r="I1570" t="s">
        <v>65</v>
      </c>
      <c r="J1570" t="s">
        <v>32</v>
      </c>
      <c r="K1570" t="s">
        <v>416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28</v>
      </c>
      <c r="R1570">
        <v>10</v>
      </c>
      <c r="S1570">
        <f>SUM(Table2[[#This Row],[TotalMiles]:[Revenue]])</f>
        <v>17193</v>
      </c>
      <c r="T1570" t="str">
        <f>IF(Table2[[#This Row],[Revenue]] &gt; 5000, "High Revenue", "")</f>
        <v>High Revenue</v>
      </c>
      <c r="U1570" t="str">
        <f t="shared" si="24"/>
        <v>STATWAY</v>
      </c>
    </row>
    <row r="1571" spans="1:21">
      <c r="A1571">
        <v>11570</v>
      </c>
      <c r="B1571">
        <v>2</v>
      </c>
      <c r="C1571">
        <v>2</v>
      </c>
      <c r="D1571" t="s">
        <v>526</v>
      </c>
      <c r="E1571" t="s">
        <v>470</v>
      </c>
      <c r="F1571" t="s">
        <v>56</v>
      </c>
      <c r="G1571" t="s">
        <v>47</v>
      </c>
      <c r="H1571">
        <v>7</v>
      </c>
      <c r="I1571" t="s">
        <v>69</v>
      </c>
      <c r="J1571" t="s">
        <v>24</v>
      </c>
      <c r="K1571" t="s">
        <v>153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71</v>
      </c>
      <c r="R1571">
        <v>8</v>
      </c>
      <c r="S1571">
        <f>SUM(Table2[[#This Row],[TotalMiles]:[Revenue]])</f>
        <v>13357</v>
      </c>
      <c r="T1571" t="str">
        <f>IF(Table2[[#This Row],[Revenue]] &gt; 5000, "High Revenue", "")</f>
        <v>High Revenue</v>
      </c>
      <c r="U1571" t="str">
        <f t="shared" si="24"/>
        <v>ZUNZONE</v>
      </c>
    </row>
    <row r="1572" spans="1:21">
      <c r="A1572">
        <v>11571</v>
      </c>
      <c r="B1572">
        <v>3</v>
      </c>
      <c r="C1572">
        <v>6</v>
      </c>
      <c r="D1572" t="s">
        <v>527</v>
      </c>
      <c r="E1572" t="s">
        <v>408</v>
      </c>
      <c r="F1572" t="s">
        <v>65</v>
      </c>
      <c r="G1572" t="s">
        <v>32</v>
      </c>
      <c r="H1572">
        <v>9</v>
      </c>
      <c r="I1572" t="s">
        <v>74</v>
      </c>
      <c r="J1572" t="s">
        <v>24</v>
      </c>
      <c r="K1572" t="s">
        <v>214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71</v>
      </c>
      <c r="R1572">
        <v>10</v>
      </c>
      <c r="S1572">
        <f>SUM(Table2[[#This Row],[TotalMiles]:[Revenue]])</f>
        <v>4521</v>
      </c>
      <c r="T1572" t="str">
        <f>IF(Table2[[#This Row],[Revenue]] &gt; 5000, "High Revenue", "")</f>
        <v/>
      </c>
      <c r="U1572" t="str">
        <f t="shared" si="24"/>
        <v>HAT-CORE</v>
      </c>
    </row>
    <row r="1573" spans="1:21">
      <c r="A1573">
        <v>11572</v>
      </c>
      <c r="B1573">
        <v>2</v>
      </c>
      <c r="C1573">
        <v>2</v>
      </c>
      <c r="D1573" t="s">
        <v>528</v>
      </c>
      <c r="E1573" t="s">
        <v>273</v>
      </c>
      <c r="F1573" t="s">
        <v>78</v>
      </c>
      <c r="G1573" t="s">
        <v>32</v>
      </c>
      <c r="H1573">
        <v>8</v>
      </c>
      <c r="I1573" t="s">
        <v>64</v>
      </c>
      <c r="J1573" t="s">
        <v>34</v>
      </c>
      <c r="K1573" t="s">
        <v>161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71</v>
      </c>
      <c r="R1573">
        <v>6</v>
      </c>
      <c r="S1573">
        <f>SUM(Table2[[#This Row],[TotalMiles]:[Revenue]])</f>
        <v>18749</v>
      </c>
      <c r="T1573" t="str">
        <f>IF(Table2[[#This Row],[Revenue]] &gt; 5000, "High Revenue", "")</f>
        <v>High Revenue</v>
      </c>
      <c r="U1573" t="str">
        <f t="shared" si="24"/>
        <v>ZATHHOW</v>
      </c>
    </row>
    <row r="1574" spans="1:21">
      <c r="A1574">
        <v>11573</v>
      </c>
      <c r="B1574">
        <v>2</v>
      </c>
      <c r="C1574">
        <v>2</v>
      </c>
      <c r="D1574" t="s">
        <v>529</v>
      </c>
      <c r="E1574" t="s">
        <v>264</v>
      </c>
      <c r="F1574" t="s">
        <v>51</v>
      </c>
      <c r="G1574" t="s">
        <v>34</v>
      </c>
      <c r="H1574">
        <v>6</v>
      </c>
      <c r="I1574" t="s">
        <v>46</v>
      </c>
      <c r="J1574" t="s">
        <v>47</v>
      </c>
      <c r="K1574" t="s">
        <v>353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71</v>
      </c>
      <c r="R1574">
        <v>9</v>
      </c>
      <c r="S1574">
        <f>SUM(Table2[[#This Row],[TotalMiles]:[Revenue]])</f>
        <v>1605</v>
      </c>
      <c r="T1574" t="str">
        <f>IF(Table2[[#This Row],[Revenue]] &gt; 5000, "High Revenue", "")</f>
        <v/>
      </c>
      <c r="U1574" t="str">
        <f t="shared" si="24"/>
        <v>SUBVIVAIS</v>
      </c>
    </row>
    <row r="1575" spans="1:21">
      <c r="A1575">
        <v>11574</v>
      </c>
      <c r="B1575">
        <v>3</v>
      </c>
      <c r="C1575">
        <v>4</v>
      </c>
      <c r="D1575" t="s">
        <v>530</v>
      </c>
      <c r="E1575" t="s">
        <v>340</v>
      </c>
      <c r="F1575" t="s">
        <v>43</v>
      </c>
      <c r="G1575" t="s">
        <v>34</v>
      </c>
      <c r="H1575">
        <v>8</v>
      </c>
      <c r="I1575" t="s">
        <v>78</v>
      </c>
      <c r="J1575" t="s">
        <v>32</v>
      </c>
      <c r="K1575" t="s">
        <v>85</v>
      </c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71</v>
      </c>
      <c r="R1575">
        <v>2</v>
      </c>
      <c r="S1575">
        <f>SUM(Table2[[#This Row],[TotalMiles]:[Revenue]])</f>
        <v>1671</v>
      </c>
      <c r="T1575" t="str">
        <f>IF(Table2[[#This Row],[Revenue]] &gt; 5000, "High Revenue", "")</f>
        <v/>
      </c>
      <c r="U1575" t="str">
        <f t="shared" si="24"/>
        <v>SALTFAN</v>
      </c>
    </row>
    <row r="1576" spans="1:21">
      <c r="A1576">
        <v>11575</v>
      </c>
      <c r="B1576">
        <v>2</v>
      </c>
      <c r="C1576">
        <v>6</v>
      </c>
      <c r="D1576" t="s">
        <v>531</v>
      </c>
      <c r="E1576" t="s">
        <v>609</v>
      </c>
      <c r="F1576" t="s">
        <v>88</v>
      </c>
      <c r="G1576" t="s">
        <v>32</v>
      </c>
      <c r="H1576">
        <v>1</v>
      </c>
      <c r="I1576" t="s">
        <v>23</v>
      </c>
      <c r="J1576" t="s">
        <v>24</v>
      </c>
      <c r="K1576" t="s">
        <v>289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89</v>
      </c>
      <c r="R1576">
        <v>6</v>
      </c>
      <c r="S1576">
        <f>SUM(Table2[[#This Row],[TotalMiles]:[Revenue]])</f>
        <v>2057</v>
      </c>
      <c r="T1576" t="str">
        <f>IF(Table2[[#This Row],[Revenue]] &gt; 5000, "High Revenue", "")</f>
        <v/>
      </c>
      <c r="U1576" t="str">
        <f t="shared" si="24"/>
        <v>JOYGREEN</v>
      </c>
    </row>
    <row r="1577" spans="1:21">
      <c r="A1577">
        <v>11576</v>
      </c>
      <c r="B1577">
        <v>3</v>
      </c>
      <c r="C1577">
        <v>5</v>
      </c>
      <c r="D1577" t="s">
        <v>532</v>
      </c>
      <c r="E1577" t="s">
        <v>174</v>
      </c>
      <c r="F1577" t="s">
        <v>92</v>
      </c>
      <c r="G1577" t="s">
        <v>26</v>
      </c>
      <c r="H1577">
        <v>2</v>
      </c>
      <c r="I1577" t="s">
        <v>60</v>
      </c>
      <c r="J1577" t="s">
        <v>47</v>
      </c>
      <c r="K1577" t="s">
        <v>50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28</v>
      </c>
      <c r="R1577">
        <v>9</v>
      </c>
      <c r="S1577">
        <f>SUM(Table2[[#This Row],[TotalMiles]:[Revenue]])</f>
        <v>2088</v>
      </c>
      <c r="T1577" t="str">
        <f>IF(Table2[[#This Row],[Revenue]] &gt; 5000, "High Revenue", "")</f>
        <v/>
      </c>
      <c r="U1577" t="str">
        <f t="shared" si="24"/>
        <v>DONELECTRICS</v>
      </c>
    </row>
    <row r="1578" spans="1:21">
      <c r="A1578">
        <v>11577</v>
      </c>
      <c r="B1578">
        <v>2</v>
      </c>
      <c r="C1578">
        <v>3</v>
      </c>
      <c r="D1578" t="s">
        <v>535</v>
      </c>
      <c r="E1578" t="s">
        <v>577</v>
      </c>
      <c r="F1578" t="s">
        <v>96</v>
      </c>
      <c r="G1578" t="s">
        <v>26</v>
      </c>
      <c r="H1578">
        <v>1</v>
      </c>
      <c r="I1578" t="s">
        <v>97</v>
      </c>
      <c r="J1578" t="s">
        <v>34</v>
      </c>
      <c r="K1578" t="s">
        <v>586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28</v>
      </c>
      <c r="R1578">
        <v>6</v>
      </c>
      <c r="S1578">
        <f>SUM(Table2[[#This Row],[TotalMiles]:[Revenue]])</f>
        <v>7467</v>
      </c>
      <c r="T1578" t="str">
        <f>IF(Table2[[#This Row],[Revenue]] &gt; 5000, "High Revenue", "")</f>
        <v/>
      </c>
      <c r="U1578" t="str">
        <f t="shared" si="24"/>
        <v>ICEDOX</v>
      </c>
    </row>
    <row r="1579" spans="1:21">
      <c r="A1579">
        <v>11578</v>
      </c>
      <c r="B1579">
        <v>2</v>
      </c>
      <c r="C1579">
        <v>6</v>
      </c>
      <c r="D1579" t="s">
        <v>536</v>
      </c>
      <c r="E1579" t="s">
        <v>347</v>
      </c>
      <c r="F1579" t="s">
        <v>25</v>
      </c>
      <c r="G1579" t="s">
        <v>26</v>
      </c>
      <c r="H1579">
        <v>2</v>
      </c>
      <c r="I1579" t="s">
        <v>55</v>
      </c>
      <c r="J1579" t="s">
        <v>24</v>
      </c>
      <c r="K1579" t="s">
        <v>286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28</v>
      </c>
      <c r="R1579">
        <v>5</v>
      </c>
      <c r="S1579">
        <f>SUM(Table2[[#This Row],[TotalMiles]:[Revenue]])</f>
        <v>2622</v>
      </c>
      <c r="T1579" t="str">
        <f>IF(Table2[[#This Row],[Revenue]] &gt; 5000, "High Revenue", "")</f>
        <v/>
      </c>
      <c r="U1579" t="str">
        <f t="shared" si="24"/>
        <v>NAMELECTRONICS</v>
      </c>
    </row>
    <row r="1580" spans="1:21">
      <c r="A1580">
        <v>11579</v>
      </c>
      <c r="B1580">
        <v>3</v>
      </c>
      <c r="C1580">
        <v>6</v>
      </c>
      <c r="D1580" t="s">
        <v>537</v>
      </c>
      <c r="E1580" t="s">
        <v>22</v>
      </c>
      <c r="F1580" t="s">
        <v>69</v>
      </c>
      <c r="G1580" t="s">
        <v>24</v>
      </c>
      <c r="H1580">
        <v>7</v>
      </c>
      <c r="I1580" t="s">
        <v>96</v>
      </c>
      <c r="J1580" t="s">
        <v>26</v>
      </c>
      <c r="K1580" t="s">
        <v>543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71</v>
      </c>
      <c r="R1580">
        <v>4</v>
      </c>
      <c r="S1580">
        <f>SUM(Table2[[#This Row],[TotalMiles]:[Revenue]])</f>
        <v>7398</v>
      </c>
      <c r="T1580" t="str">
        <f>IF(Table2[[#This Row],[Revenue]] &gt; 5000, "High Revenue", "")</f>
        <v/>
      </c>
      <c r="U1580" t="str">
        <f t="shared" si="24"/>
        <v>WARECITY</v>
      </c>
    </row>
    <row r="1581" spans="1:21">
      <c r="A1581">
        <v>11580</v>
      </c>
      <c r="B1581">
        <v>3</v>
      </c>
      <c r="C1581">
        <v>2</v>
      </c>
      <c r="D1581" t="s">
        <v>539</v>
      </c>
      <c r="E1581" t="s">
        <v>402</v>
      </c>
      <c r="F1581" t="s">
        <v>107</v>
      </c>
      <c r="G1581" t="s">
        <v>24</v>
      </c>
      <c r="H1581">
        <v>9</v>
      </c>
      <c r="I1581" t="s">
        <v>108</v>
      </c>
      <c r="J1581" t="s">
        <v>109</v>
      </c>
      <c r="K1581" t="s">
        <v>22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71</v>
      </c>
      <c r="R1581">
        <v>10</v>
      </c>
      <c r="S1581">
        <f>SUM(Table2[[#This Row],[TotalMiles]:[Revenue]])</f>
        <v>6074</v>
      </c>
      <c r="T1581" t="str">
        <f>IF(Table2[[#This Row],[Revenue]] &gt; 5000, "High Revenue", "")</f>
        <v/>
      </c>
      <c r="U1581" t="str">
        <f t="shared" si="24"/>
        <v>DONREMLANE</v>
      </c>
    </row>
    <row r="1582" spans="1:21">
      <c r="A1582">
        <v>11581</v>
      </c>
      <c r="B1582">
        <v>2</v>
      </c>
      <c r="C1582">
        <v>5</v>
      </c>
      <c r="D1582" t="s">
        <v>541</v>
      </c>
      <c r="E1582" t="s">
        <v>629</v>
      </c>
      <c r="F1582" t="s">
        <v>97</v>
      </c>
      <c r="G1582" t="s">
        <v>34</v>
      </c>
      <c r="H1582">
        <v>3</v>
      </c>
      <c r="I1582" t="s">
        <v>92</v>
      </c>
      <c r="J1582" t="s">
        <v>26</v>
      </c>
      <c r="K1582" t="s">
        <v>629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28</v>
      </c>
      <c r="R1582">
        <v>5</v>
      </c>
      <c r="S1582">
        <f>SUM(Table2[[#This Row],[TotalMiles]:[Revenue]])</f>
        <v>18025</v>
      </c>
      <c r="T1582" t="str">
        <f>IF(Table2[[#This Row],[Revenue]] &gt; 5000, "High Revenue", "")</f>
        <v>High Revenue</v>
      </c>
      <c r="U1582" t="str">
        <f t="shared" si="24"/>
        <v>GANZLANE</v>
      </c>
    </row>
    <row r="1583" spans="1:21">
      <c r="A1583">
        <v>11582</v>
      </c>
      <c r="B1583">
        <v>3</v>
      </c>
      <c r="C1583">
        <v>5</v>
      </c>
      <c r="D1583" t="s">
        <v>542</v>
      </c>
      <c r="E1583" t="s">
        <v>249</v>
      </c>
      <c r="F1583" t="s">
        <v>38</v>
      </c>
      <c r="G1583" t="s">
        <v>34</v>
      </c>
      <c r="H1583">
        <v>4</v>
      </c>
      <c r="I1583" t="s">
        <v>42</v>
      </c>
      <c r="J1583" t="s">
        <v>34</v>
      </c>
      <c r="K1583" t="s">
        <v>330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28</v>
      </c>
      <c r="R1583">
        <v>7</v>
      </c>
      <c r="S1583">
        <f>SUM(Table2[[#This Row],[TotalMiles]:[Revenue]])</f>
        <v>9564</v>
      </c>
      <c r="T1583" t="str">
        <f>IF(Table2[[#This Row],[Revenue]] &gt; 5000, "High Revenue", "")</f>
        <v/>
      </c>
      <c r="U1583" t="str">
        <f t="shared" si="24"/>
        <v>STREETLAM</v>
      </c>
    </row>
    <row r="1584" spans="1:21">
      <c r="A1584">
        <v>11583</v>
      </c>
      <c r="B1584">
        <v>2</v>
      </c>
      <c r="C1584">
        <v>3</v>
      </c>
      <c r="D1584" t="s">
        <v>544</v>
      </c>
      <c r="E1584" t="s">
        <v>456</v>
      </c>
      <c r="F1584" t="s">
        <v>74</v>
      </c>
      <c r="G1584" t="s">
        <v>24</v>
      </c>
      <c r="H1584">
        <v>2</v>
      </c>
      <c r="I1584" t="s">
        <v>107</v>
      </c>
      <c r="J1584" t="s">
        <v>24</v>
      </c>
      <c r="K1584" t="s">
        <v>275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28</v>
      </c>
      <c r="R1584">
        <v>8</v>
      </c>
      <c r="S1584">
        <f>SUM(Table2[[#This Row],[TotalMiles]:[Revenue]])</f>
        <v>3882</v>
      </c>
      <c r="T1584" t="str">
        <f>IF(Table2[[#This Row],[Revenue]] &gt; 5000, "High Revenue", "")</f>
        <v/>
      </c>
      <c r="U1584" t="str">
        <f t="shared" si="24"/>
        <v>TONSANHIGH</v>
      </c>
    </row>
    <row r="1585" spans="1:21">
      <c r="A1585">
        <v>11584</v>
      </c>
      <c r="B1585">
        <v>3</v>
      </c>
      <c r="C1585">
        <v>2</v>
      </c>
      <c r="D1585" t="s">
        <v>546</v>
      </c>
      <c r="E1585" t="s">
        <v>570</v>
      </c>
      <c r="F1585" t="s">
        <v>108</v>
      </c>
      <c r="G1585" t="s">
        <v>109</v>
      </c>
      <c r="H1585">
        <v>4</v>
      </c>
      <c r="I1585" t="s">
        <v>88</v>
      </c>
      <c r="J1585" t="s">
        <v>32</v>
      </c>
      <c r="K1585" t="s">
        <v>463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28</v>
      </c>
      <c r="R1585">
        <v>6</v>
      </c>
      <c r="S1585">
        <f>SUM(Table2[[#This Row],[TotalMiles]:[Revenue]])</f>
        <v>12319</v>
      </c>
      <c r="T1585" t="str">
        <f>IF(Table2[[#This Row],[Revenue]] &gt; 5000, "High Revenue", "")</f>
        <v>High Revenue</v>
      </c>
      <c r="U1585" t="str">
        <f t="shared" si="24"/>
        <v>SILICONCORE</v>
      </c>
    </row>
    <row r="1586" spans="1:21">
      <c r="A1586">
        <v>11585</v>
      </c>
      <c r="B1586">
        <v>3</v>
      </c>
      <c r="C1586">
        <v>1</v>
      </c>
      <c r="D1586" t="s">
        <v>547</v>
      </c>
      <c r="E1586" t="s">
        <v>534</v>
      </c>
      <c r="F1586" t="s">
        <v>23</v>
      </c>
      <c r="G1586" t="s">
        <v>24</v>
      </c>
      <c r="H1586">
        <v>4</v>
      </c>
      <c r="I1586" t="s">
        <v>25</v>
      </c>
      <c r="J1586" t="s">
        <v>26</v>
      </c>
      <c r="K1586" t="s">
        <v>266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28</v>
      </c>
      <c r="R1586">
        <v>10</v>
      </c>
      <c r="S1586">
        <f>SUM(Table2[[#This Row],[TotalMiles]:[Revenue]])</f>
        <v>6871</v>
      </c>
      <c r="T1586" t="str">
        <f>IF(Table2[[#This Row],[Revenue]] &gt; 5000, "High Revenue", "")</f>
        <v>High Revenue</v>
      </c>
      <c r="U1586" t="str">
        <f t="shared" si="24"/>
        <v>DAN-HIGH</v>
      </c>
    </row>
    <row r="1587" spans="1:21">
      <c r="A1587">
        <v>11586</v>
      </c>
      <c r="B1587">
        <v>2</v>
      </c>
      <c r="C1587">
        <v>5</v>
      </c>
      <c r="D1587" t="s">
        <v>548</v>
      </c>
      <c r="E1587" t="s">
        <v>103</v>
      </c>
      <c r="F1587" t="s">
        <v>31</v>
      </c>
      <c r="G1587" t="s">
        <v>32</v>
      </c>
      <c r="H1587">
        <v>4</v>
      </c>
      <c r="I1587" t="s">
        <v>33</v>
      </c>
      <c r="J1587" t="s">
        <v>34</v>
      </c>
      <c r="K1587" t="s">
        <v>174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28</v>
      </c>
      <c r="R1587">
        <v>3</v>
      </c>
      <c r="S1587">
        <f>SUM(Table2[[#This Row],[TotalMiles]:[Revenue]])</f>
        <v>5610</v>
      </c>
      <c r="T1587" t="str">
        <f>IF(Table2[[#This Row],[Revenue]] &gt; 5000, "High Revenue", "")</f>
        <v/>
      </c>
      <c r="U1587" t="str">
        <f t="shared" si="24"/>
        <v>JOBTECHNOLOGY</v>
      </c>
    </row>
    <row r="1588" spans="1:21">
      <c r="A1588">
        <v>11587</v>
      </c>
      <c r="B1588">
        <v>2</v>
      </c>
      <c r="C1588">
        <v>5</v>
      </c>
      <c r="D1588" t="s">
        <v>549</v>
      </c>
      <c r="E1588" t="s">
        <v>538</v>
      </c>
      <c r="F1588" t="s">
        <v>33</v>
      </c>
      <c r="G1588" t="s">
        <v>34</v>
      </c>
      <c r="H1588">
        <v>4</v>
      </c>
      <c r="I1588" t="s">
        <v>38</v>
      </c>
      <c r="J1588" t="s">
        <v>34</v>
      </c>
      <c r="K1588" t="s">
        <v>418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28</v>
      </c>
      <c r="R1588">
        <v>9</v>
      </c>
      <c r="S1588">
        <f>SUM(Table2[[#This Row],[TotalMiles]:[Revenue]])</f>
        <v>2538</v>
      </c>
      <c r="T1588" t="str">
        <f>IF(Table2[[#This Row],[Revenue]] &gt; 5000, "High Revenue", "")</f>
        <v/>
      </c>
      <c r="U1588" t="str">
        <f t="shared" si="24"/>
        <v>DALTRON</v>
      </c>
    </row>
    <row r="1589" spans="1:21">
      <c r="A1589">
        <v>11588</v>
      </c>
      <c r="B1589">
        <v>2</v>
      </c>
      <c r="C1589">
        <v>6</v>
      </c>
      <c r="D1589" t="s">
        <v>550</v>
      </c>
      <c r="E1589" t="s">
        <v>390</v>
      </c>
      <c r="F1589" t="s">
        <v>42</v>
      </c>
      <c r="G1589" t="s">
        <v>34</v>
      </c>
      <c r="H1589">
        <v>3</v>
      </c>
      <c r="I1589" t="s">
        <v>43</v>
      </c>
      <c r="J1589" t="s">
        <v>34</v>
      </c>
      <c r="K1589" t="s">
        <v>145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28</v>
      </c>
      <c r="R1589">
        <v>5</v>
      </c>
      <c r="S1589">
        <f>SUM(Table2[[#This Row],[TotalMiles]:[Revenue]])</f>
        <v>9444</v>
      </c>
      <c r="T1589" t="str">
        <f>IF(Table2[[#This Row],[Revenue]] &gt; 5000, "High Revenue", "")</f>
        <v/>
      </c>
      <c r="U1589" t="str">
        <f t="shared" si="24"/>
        <v>Y-STRIP</v>
      </c>
    </row>
    <row r="1590" spans="1:21">
      <c r="A1590">
        <v>11589</v>
      </c>
      <c r="B1590">
        <v>2</v>
      </c>
      <c r="C1590">
        <v>3</v>
      </c>
      <c r="D1590" t="s">
        <v>551</v>
      </c>
      <c r="E1590" t="s">
        <v>37</v>
      </c>
      <c r="F1590" t="s">
        <v>46</v>
      </c>
      <c r="G1590" t="s">
        <v>47</v>
      </c>
      <c r="H1590">
        <v>4</v>
      </c>
      <c r="I1590" t="s">
        <v>48</v>
      </c>
      <c r="J1590" t="s">
        <v>34</v>
      </c>
      <c r="K1590" t="s">
        <v>243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28</v>
      </c>
      <c r="R1590">
        <v>1</v>
      </c>
      <c r="S1590">
        <f>SUM(Table2[[#This Row],[TotalMiles]:[Revenue]])</f>
        <v>5767</v>
      </c>
      <c r="T1590" t="str">
        <f>IF(Table2[[#This Row],[Revenue]] &gt; 5000, "High Revenue", "")</f>
        <v/>
      </c>
      <c r="U1590" t="str">
        <f t="shared" si="24"/>
        <v>DANFAN</v>
      </c>
    </row>
    <row r="1591" spans="1:21">
      <c r="A1591">
        <v>11590</v>
      </c>
      <c r="B1591">
        <v>3</v>
      </c>
      <c r="C1591">
        <v>3</v>
      </c>
      <c r="D1591" t="s">
        <v>552</v>
      </c>
      <c r="E1591" t="s">
        <v>150</v>
      </c>
      <c r="F1591" t="s">
        <v>48</v>
      </c>
      <c r="G1591" t="s">
        <v>34</v>
      </c>
      <c r="H1591">
        <v>9</v>
      </c>
      <c r="I1591" t="s">
        <v>51</v>
      </c>
      <c r="J1591" t="s">
        <v>34</v>
      </c>
      <c r="K1591" t="s">
        <v>281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71</v>
      </c>
      <c r="R1591">
        <v>2</v>
      </c>
      <c r="S1591">
        <f>SUM(Table2[[#This Row],[TotalMiles]:[Revenue]])</f>
        <v>12182</v>
      </c>
      <c r="T1591" t="str">
        <f>IF(Table2[[#This Row],[Revenue]] &gt; 5000, "High Revenue", "")</f>
        <v>High Revenue</v>
      </c>
      <c r="U1591" t="str">
        <f t="shared" si="24"/>
        <v>PLUSTAXON</v>
      </c>
    </row>
    <row r="1592" spans="1:21">
      <c r="A1592">
        <v>11591</v>
      </c>
      <c r="B1592">
        <v>2</v>
      </c>
      <c r="C1592">
        <v>4</v>
      </c>
      <c r="D1592" t="s">
        <v>553</v>
      </c>
      <c r="E1592" t="s">
        <v>590</v>
      </c>
      <c r="F1592" t="s">
        <v>55</v>
      </c>
      <c r="G1592" t="s">
        <v>24</v>
      </c>
      <c r="H1592">
        <v>8</v>
      </c>
      <c r="I1592" t="s">
        <v>56</v>
      </c>
      <c r="J1592" t="s">
        <v>47</v>
      </c>
      <c r="K1592" t="s">
        <v>191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71</v>
      </c>
      <c r="R1592">
        <v>8</v>
      </c>
      <c r="S1592">
        <f>SUM(Table2[[#This Row],[TotalMiles]:[Revenue]])</f>
        <v>907</v>
      </c>
      <c r="T1592" t="str">
        <f>IF(Table2[[#This Row],[Revenue]] &gt; 5000, "High Revenue", "")</f>
        <v/>
      </c>
      <c r="U1592" t="str">
        <f t="shared" si="24"/>
        <v>TRUEBAM</v>
      </c>
    </row>
    <row r="1593" spans="1:21">
      <c r="A1593">
        <v>11592</v>
      </c>
      <c r="B1593">
        <v>2</v>
      </c>
      <c r="C1593">
        <v>2</v>
      </c>
      <c r="D1593" t="s">
        <v>554</v>
      </c>
      <c r="E1593" t="s">
        <v>570</v>
      </c>
      <c r="F1593" t="s">
        <v>60</v>
      </c>
      <c r="G1593" t="s">
        <v>47</v>
      </c>
      <c r="H1593">
        <v>6</v>
      </c>
      <c r="I1593" t="s">
        <v>31</v>
      </c>
      <c r="J1593" t="s">
        <v>32</v>
      </c>
      <c r="K1593" t="s">
        <v>258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71</v>
      </c>
      <c r="R1593">
        <v>3</v>
      </c>
      <c r="S1593">
        <f>SUM(Table2[[#This Row],[TotalMiles]:[Revenue]])</f>
        <v>6753</v>
      </c>
      <c r="T1593" t="str">
        <f>IF(Table2[[#This Row],[Revenue]] &gt; 5000, "High Revenue", "")</f>
        <v/>
      </c>
      <c r="U1593" t="str">
        <f t="shared" si="24"/>
        <v>TRIOOTITY</v>
      </c>
    </row>
    <row r="1594" spans="1:21">
      <c r="A1594">
        <v>11593</v>
      </c>
      <c r="B1594">
        <v>2</v>
      </c>
      <c r="C1594">
        <v>1</v>
      </c>
      <c r="D1594" t="s">
        <v>555</v>
      </c>
      <c r="E1594" t="s">
        <v>315</v>
      </c>
      <c r="F1594" t="s">
        <v>64</v>
      </c>
      <c r="G1594" t="s">
        <v>34</v>
      </c>
      <c r="H1594">
        <v>9</v>
      </c>
      <c r="I1594" t="s">
        <v>65</v>
      </c>
      <c r="J1594" t="s">
        <v>32</v>
      </c>
      <c r="K1594" t="s">
        <v>111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71</v>
      </c>
      <c r="R1594">
        <v>10</v>
      </c>
      <c r="S1594">
        <f>SUM(Table2[[#This Row],[TotalMiles]:[Revenue]])</f>
        <v>8250</v>
      </c>
      <c r="T1594" t="str">
        <f>IF(Table2[[#This Row],[Revenue]] &gt; 5000, "High Revenue", "")</f>
        <v>High Revenue</v>
      </c>
      <c r="U1594" t="str">
        <f t="shared" si="24"/>
        <v>KONKNIX</v>
      </c>
    </row>
    <row r="1595" spans="1:21">
      <c r="A1595">
        <v>11594</v>
      </c>
      <c r="B1595">
        <v>2</v>
      </c>
      <c r="C1595">
        <v>6</v>
      </c>
      <c r="D1595" t="s">
        <v>557</v>
      </c>
      <c r="E1595" t="s">
        <v>534</v>
      </c>
      <c r="F1595" t="s">
        <v>56</v>
      </c>
      <c r="G1595" t="s">
        <v>47</v>
      </c>
      <c r="H1595">
        <v>7</v>
      </c>
      <c r="I1595" t="s">
        <v>69</v>
      </c>
      <c r="J1595" t="s">
        <v>24</v>
      </c>
      <c r="K1595" t="s">
        <v>85</v>
      </c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71</v>
      </c>
      <c r="R1595">
        <v>3</v>
      </c>
      <c r="S1595">
        <f>SUM(Table2[[#This Row],[TotalMiles]:[Revenue]])</f>
        <v>11040</v>
      </c>
      <c r="T1595" t="str">
        <f>IF(Table2[[#This Row],[Revenue]] &gt; 5000, "High Revenue", "")</f>
        <v>High Revenue</v>
      </c>
      <c r="U1595" t="str">
        <f t="shared" si="24"/>
        <v>DONGBASE</v>
      </c>
    </row>
    <row r="1596" spans="1:21">
      <c r="A1596">
        <v>11595</v>
      </c>
      <c r="B1596">
        <v>3</v>
      </c>
      <c r="C1596">
        <v>6</v>
      </c>
      <c r="D1596" t="s">
        <v>558</v>
      </c>
      <c r="E1596" t="s">
        <v>277</v>
      </c>
      <c r="F1596" t="s">
        <v>65</v>
      </c>
      <c r="G1596" t="s">
        <v>32</v>
      </c>
      <c r="H1596">
        <v>2</v>
      </c>
      <c r="I1596" t="s">
        <v>74</v>
      </c>
      <c r="J1596" t="s">
        <v>24</v>
      </c>
      <c r="K1596" t="s">
        <v>340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89</v>
      </c>
      <c r="R1596">
        <v>4</v>
      </c>
      <c r="S1596">
        <f>SUM(Table2[[#This Row],[TotalMiles]:[Revenue]])</f>
        <v>5026</v>
      </c>
      <c r="T1596" t="str">
        <f>IF(Table2[[#This Row],[Revenue]] &gt; 5000, "High Revenue", "")</f>
        <v/>
      </c>
      <c r="U1596" t="str">
        <f t="shared" si="24"/>
        <v>HOWELECTRICS</v>
      </c>
    </row>
    <row r="1597" spans="1:21">
      <c r="A1597">
        <v>11596</v>
      </c>
      <c r="B1597">
        <v>2</v>
      </c>
      <c r="C1597">
        <v>1</v>
      </c>
      <c r="D1597" t="s">
        <v>559</v>
      </c>
      <c r="E1597" t="s">
        <v>457</v>
      </c>
      <c r="F1597" t="s">
        <v>78</v>
      </c>
      <c r="G1597" t="s">
        <v>32</v>
      </c>
      <c r="H1597">
        <v>1</v>
      </c>
      <c r="I1597" t="s">
        <v>64</v>
      </c>
      <c r="J1597" t="s">
        <v>34</v>
      </c>
      <c r="K1597" t="s">
        <v>275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28</v>
      </c>
      <c r="R1597">
        <v>5</v>
      </c>
      <c r="S1597">
        <f>SUM(Table2[[#This Row],[TotalMiles]:[Revenue]])</f>
        <v>7474</v>
      </c>
      <c r="T1597" t="str">
        <f>IF(Table2[[#This Row],[Revenue]] &gt; 5000, "High Revenue", "")</f>
        <v>High Revenue</v>
      </c>
      <c r="U1597" t="str">
        <f t="shared" si="24"/>
        <v>DINGFAX</v>
      </c>
    </row>
    <row r="1598" spans="1:21">
      <c r="A1598">
        <v>11597</v>
      </c>
      <c r="B1598">
        <v>3</v>
      </c>
      <c r="C1598">
        <v>6</v>
      </c>
      <c r="D1598" t="s">
        <v>560</v>
      </c>
      <c r="E1598" t="s">
        <v>182</v>
      </c>
      <c r="F1598" t="s">
        <v>51</v>
      </c>
      <c r="G1598" t="s">
        <v>34</v>
      </c>
      <c r="H1598">
        <v>3</v>
      </c>
      <c r="I1598" t="s">
        <v>46</v>
      </c>
      <c r="J1598" t="s">
        <v>47</v>
      </c>
      <c r="K1598" t="s">
        <v>183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28</v>
      </c>
      <c r="R1598">
        <v>5</v>
      </c>
      <c r="S1598">
        <f>SUM(Table2[[#This Row],[TotalMiles]:[Revenue]])</f>
        <v>18429</v>
      </c>
      <c r="T1598" t="str">
        <f>IF(Table2[[#This Row],[Revenue]] &gt; 5000, "High Revenue", "")</f>
        <v>High Revenue</v>
      </c>
      <c r="U1598" t="str">
        <f t="shared" si="24"/>
        <v>ZIMEX</v>
      </c>
    </row>
    <row r="1599" spans="1:21">
      <c r="A1599">
        <v>11598</v>
      </c>
      <c r="B1599">
        <v>2</v>
      </c>
      <c r="C1599">
        <v>2</v>
      </c>
      <c r="D1599" t="s">
        <v>561</v>
      </c>
      <c r="E1599" t="s">
        <v>335</v>
      </c>
      <c r="F1599" t="s">
        <v>43</v>
      </c>
      <c r="G1599" t="s">
        <v>34</v>
      </c>
      <c r="H1599">
        <v>2</v>
      </c>
      <c r="I1599" t="s">
        <v>78</v>
      </c>
      <c r="J1599" t="s">
        <v>32</v>
      </c>
      <c r="K1599" t="s">
        <v>614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28</v>
      </c>
      <c r="R1599">
        <v>7</v>
      </c>
      <c r="S1599">
        <f>SUM(Table2[[#This Row],[TotalMiles]:[Revenue]])</f>
        <v>10349</v>
      </c>
      <c r="T1599" t="str">
        <f>IF(Table2[[#This Row],[Revenue]] &gt; 5000, "High Revenue", "")</f>
        <v/>
      </c>
      <c r="U1599" t="str">
        <f t="shared" si="24"/>
        <v>SAOCITY</v>
      </c>
    </row>
    <row r="1600" spans="1:21">
      <c r="A1600">
        <v>11599</v>
      </c>
      <c r="B1600">
        <v>2</v>
      </c>
      <c r="C1600">
        <v>3</v>
      </c>
      <c r="D1600" t="s">
        <v>562</v>
      </c>
      <c r="E1600" t="s">
        <v>418</v>
      </c>
      <c r="F1600" t="s">
        <v>88</v>
      </c>
      <c r="G1600" t="s">
        <v>32</v>
      </c>
      <c r="H1600">
        <v>8</v>
      </c>
      <c r="I1600" t="s">
        <v>23</v>
      </c>
      <c r="J1600" t="s">
        <v>24</v>
      </c>
      <c r="K1600" t="s">
        <v>215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71</v>
      </c>
      <c r="R1600">
        <v>6</v>
      </c>
      <c r="S1600">
        <f>SUM(Table2[[#This Row],[TotalMiles]:[Revenue]])</f>
        <v>18613</v>
      </c>
      <c r="T1600" t="str">
        <f>IF(Table2[[#This Row],[Revenue]] &gt; 5000, "High Revenue", "")</f>
        <v>High Revenue</v>
      </c>
      <c r="U1600" t="str">
        <f t="shared" si="24"/>
        <v>JOYZIM</v>
      </c>
    </row>
    <row r="1601" spans="1:21">
      <c r="A1601">
        <v>11600</v>
      </c>
      <c r="B1601">
        <v>2</v>
      </c>
      <c r="C1601">
        <v>6</v>
      </c>
      <c r="D1601" t="s">
        <v>563</v>
      </c>
      <c r="E1601" t="s">
        <v>556</v>
      </c>
      <c r="F1601" t="s">
        <v>92</v>
      </c>
      <c r="G1601" t="s">
        <v>26</v>
      </c>
      <c r="H1601">
        <v>10</v>
      </c>
      <c r="I1601" t="s">
        <v>60</v>
      </c>
      <c r="J1601" t="s">
        <v>47</v>
      </c>
      <c r="K1601" t="s">
        <v>66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71</v>
      </c>
      <c r="R1601">
        <v>4</v>
      </c>
      <c r="S1601">
        <f>SUM(Table2[[#This Row],[TotalMiles]:[Revenue]])</f>
        <v>3989</v>
      </c>
      <c r="T1601" t="str">
        <f>IF(Table2[[#This Row],[Revenue]] &gt; 5000, "High Revenue", "")</f>
        <v/>
      </c>
      <c r="U1601" t="str">
        <f t="shared" si="24"/>
        <v>SILVER-LINE</v>
      </c>
    </row>
    <row r="1602" spans="1:21">
      <c r="A1602">
        <v>11601</v>
      </c>
      <c r="B1602">
        <v>3</v>
      </c>
      <c r="C1602">
        <v>5</v>
      </c>
      <c r="D1602" t="s">
        <v>564</v>
      </c>
      <c r="E1602" t="s">
        <v>156</v>
      </c>
      <c r="F1602" t="s">
        <v>96</v>
      </c>
      <c r="G1602" t="s">
        <v>26</v>
      </c>
      <c r="H1602">
        <v>2</v>
      </c>
      <c r="I1602" t="s">
        <v>97</v>
      </c>
      <c r="J1602" t="s">
        <v>34</v>
      </c>
      <c r="K1602" t="s">
        <v>262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28</v>
      </c>
      <c r="R1602">
        <v>4</v>
      </c>
      <c r="S1602">
        <f>SUM(Table2[[#This Row],[TotalMiles]:[Revenue]])</f>
        <v>2516</v>
      </c>
      <c r="T1602" t="str">
        <f>IF(Table2[[#This Row],[Revenue]] &gt; 5000, "High Revenue", "")</f>
        <v/>
      </c>
      <c r="U1602" t="str">
        <f t="shared" ref="U1602:U1665" si="25">UPPER(D1602)</f>
        <v>UNA-PHASE</v>
      </c>
    </row>
    <row r="1603" spans="1:21">
      <c r="A1603">
        <v>11602</v>
      </c>
      <c r="B1603">
        <v>3</v>
      </c>
      <c r="C1603">
        <v>1</v>
      </c>
      <c r="D1603" t="s">
        <v>565</v>
      </c>
      <c r="E1603" t="s">
        <v>376</v>
      </c>
      <c r="F1603" t="s">
        <v>25</v>
      </c>
      <c r="G1603" t="s">
        <v>26</v>
      </c>
      <c r="H1603">
        <v>2</v>
      </c>
      <c r="I1603" t="s">
        <v>55</v>
      </c>
      <c r="J1603" t="s">
        <v>24</v>
      </c>
      <c r="K1603" t="s">
        <v>347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28</v>
      </c>
      <c r="R1603">
        <v>9</v>
      </c>
      <c r="S1603">
        <f>SUM(Table2[[#This Row],[TotalMiles]:[Revenue]])</f>
        <v>4778</v>
      </c>
      <c r="T1603" t="str">
        <f>IF(Table2[[#This Row],[Revenue]] &gt; 5000, "High Revenue", "")</f>
        <v/>
      </c>
      <c r="U1603" t="str">
        <f t="shared" si="25"/>
        <v>CONDEXON</v>
      </c>
    </row>
    <row r="1604" spans="1:21">
      <c r="A1604">
        <v>11603</v>
      </c>
      <c r="B1604">
        <v>2</v>
      </c>
      <c r="C1604">
        <v>4</v>
      </c>
      <c r="D1604" t="s">
        <v>566</v>
      </c>
      <c r="E1604" t="s">
        <v>502</v>
      </c>
      <c r="F1604" t="s">
        <v>69</v>
      </c>
      <c r="G1604" t="s">
        <v>24</v>
      </c>
      <c r="H1604">
        <v>2</v>
      </c>
      <c r="I1604" t="s">
        <v>96</v>
      </c>
      <c r="J1604" t="s">
        <v>26</v>
      </c>
      <c r="K1604" t="s">
        <v>22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28</v>
      </c>
      <c r="R1604">
        <v>6</v>
      </c>
      <c r="S1604">
        <f>SUM(Table2[[#This Row],[TotalMiles]:[Revenue]])</f>
        <v>4518</v>
      </c>
      <c r="T1604" t="str">
        <f>IF(Table2[[#This Row],[Revenue]] &gt; 5000, "High Revenue", "")</f>
        <v/>
      </c>
      <c r="U1604" t="str">
        <f t="shared" si="25"/>
        <v>ROUNDLAM</v>
      </c>
    </row>
    <row r="1605" spans="1:21">
      <c r="A1605">
        <v>11604</v>
      </c>
      <c r="B1605">
        <v>2</v>
      </c>
      <c r="C1605">
        <v>5</v>
      </c>
      <c r="D1605" t="s">
        <v>567</v>
      </c>
      <c r="E1605" t="s">
        <v>483</v>
      </c>
      <c r="F1605" t="s">
        <v>107</v>
      </c>
      <c r="G1605" t="s">
        <v>24</v>
      </c>
      <c r="H1605">
        <v>1</v>
      </c>
      <c r="I1605" t="s">
        <v>108</v>
      </c>
      <c r="J1605" t="s">
        <v>109</v>
      </c>
      <c r="K1605" t="s">
        <v>627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28</v>
      </c>
      <c r="R1605">
        <v>10</v>
      </c>
      <c r="S1605">
        <f>SUM(Table2[[#This Row],[TotalMiles]:[Revenue]])</f>
        <v>17746</v>
      </c>
      <c r="T1605" t="str">
        <f>IF(Table2[[#This Row],[Revenue]] &gt; 5000, "High Revenue", "")</f>
        <v>High Revenue</v>
      </c>
      <c r="U1605" t="str">
        <f t="shared" si="25"/>
        <v>CANPHASE</v>
      </c>
    </row>
    <row r="1606" spans="1:21">
      <c r="A1606">
        <v>11605</v>
      </c>
      <c r="B1606">
        <v>3</v>
      </c>
      <c r="C1606">
        <v>2</v>
      </c>
      <c r="D1606" t="s">
        <v>568</v>
      </c>
      <c r="E1606" t="s">
        <v>52</v>
      </c>
      <c r="F1606" t="s">
        <v>97</v>
      </c>
      <c r="G1606" t="s">
        <v>34</v>
      </c>
      <c r="H1606">
        <v>2</v>
      </c>
      <c r="I1606" t="s">
        <v>92</v>
      </c>
      <c r="J1606" t="s">
        <v>26</v>
      </c>
      <c r="K1606" t="s">
        <v>627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28</v>
      </c>
      <c r="R1606">
        <v>9</v>
      </c>
      <c r="S1606">
        <f>SUM(Table2[[#This Row],[TotalMiles]:[Revenue]])</f>
        <v>15031</v>
      </c>
      <c r="T1606" t="str">
        <f>IF(Table2[[#This Row],[Revenue]] &gt; 5000, "High Revenue", "")</f>
        <v>High Revenue</v>
      </c>
      <c r="U1606" t="str">
        <f t="shared" si="25"/>
        <v>BETAITY</v>
      </c>
    </row>
    <row r="1607" spans="1:21">
      <c r="A1607">
        <v>11606</v>
      </c>
      <c r="B1607">
        <v>3</v>
      </c>
      <c r="C1607">
        <v>1</v>
      </c>
      <c r="D1607" t="s">
        <v>569</v>
      </c>
      <c r="E1607" t="s">
        <v>224</v>
      </c>
      <c r="F1607" t="s">
        <v>38</v>
      </c>
      <c r="G1607" t="s">
        <v>34</v>
      </c>
      <c r="H1607">
        <v>2</v>
      </c>
      <c r="I1607" t="s">
        <v>42</v>
      </c>
      <c r="J1607" t="s">
        <v>34</v>
      </c>
      <c r="K1607" t="s">
        <v>161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28</v>
      </c>
      <c r="R1607">
        <v>1</v>
      </c>
      <c r="S1607">
        <f>SUM(Table2[[#This Row],[TotalMiles]:[Revenue]])</f>
        <v>8593</v>
      </c>
      <c r="T1607" t="str">
        <f>IF(Table2[[#This Row],[Revenue]] &gt; 5000, "High Revenue", "")</f>
        <v>High Revenue</v>
      </c>
      <c r="U1607" t="str">
        <f t="shared" si="25"/>
        <v>JAYDOX</v>
      </c>
    </row>
    <row r="1608" spans="1:21">
      <c r="A1608">
        <v>11607</v>
      </c>
      <c r="B1608">
        <v>3</v>
      </c>
      <c r="C1608">
        <v>2</v>
      </c>
      <c r="D1608" t="s">
        <v>571</v>
      </c>
      <c r="E1608" t="s">
        <v>152</v>
      </c>
      <c r="F1608" t="s">
        <v>74</v>
      </c>
      <c r="G1608" t="s">
        <v>24</v>
      </c>
      <c r="H1608">
        <v>2</v>
      </c>
      <c r="I1608" t="s">
        <v>107</v>
      </c>
      <c r="J1608" t="s">
        <v>24</v>
      </c>
      <c r="K1608" t="s">
        <v>495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28</v>
      </c>
      <c r="R1608">
        <v>2</v>
      </c>
      <c r="S1608">
        <f>SUM(Table2[[#This Row],[TotalMiles]:[Revenue]])</f>
        <v>5573</v>
      </c>
      <c r="T1608" t="str">
        <f>IF(Table2[[#This Row],[Revenue]] &gt; 5000, "High Revenue", "")</f>
        <v/>
      </c>
      <c r="U1608" t="str">
        <f t="shared" si="25"/>
        <v>O-TOM</v>
      </c>
    </row>
    <row r="1609" spans="1:21">
      <c r="A1609">
        <v>11608</v>
      </c>
      <c r="B1609">
        <v>2</v>
      </c>
      <c r="C1609">
        <v>2</v>
      </c>
      <c r="D1609" t="s">
        <v>572</v>
      </c>
      <c r="E1609" t="s">
        <v>600</v>
      </c>
      <c r="F1609" t="s">
        <v>108</v>
      </c>
      <c r="G1609" t="s">
        <v>109</v>
      </c>
      <c r="H1609">
        <v>1</v>
      </c>
      <c r="I1609" t="s">
        <v>88</v>
      </c>
      <c r="J1609" t="s">
        <v>32</v>
      </c>
      <c r="K1609" t="s">
        <v>141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28</v>
      </c>
      <c r="R1609">
        <v>2</v>
      </c>
      <c r="S1609">
        <f>SUM(Table2[[#This Row],[TotalMiles]:[Revenue]])</f>
        <v>12309</v>
      </c>
      <c r="T1609" t="str">
        <f>IF(Table2[[#This Row],[Revenue]] &gt; 5000, "High Revenue", "")</f>
        <v>High Revenue</v>
      </c>
      <c r="U1609" t="str">
        <f t="shared" si="25"/>
        <v>CANEX</v>
      </c>
    </row>
    <row r="1610" spans="1:21">
      <c r="A1610">
        <v>11609</v>
      </c>
      <c r="B1610">
        <v>2</v>
      </c>
      <c r="C1610">
        <v>3</v>
      </c>
      <c r="D1610" t="s">
        <v>573</v>
      </c>
      <c r="E1610" t="s">
        <v>255</v>
      </c>
      <c r="F1610" t="s">
        <v>23</v>
      </c>
      <c r="G1610" t="s">
        <v>24</v>
      </c>
      <c r="H1610">
        <v>2</v>
      </c>
      <c r="I1610" t="s">
        <v>25</v>
      </c>
      <c r="J1610" t="s">
        <v>26</v>
      </c>
      <c r="K1610" t="s">
        <v>255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28</v>
      </c>
      <c r="R1610">
        <v>10</v>
      </c>
      <c r="S1610">
        <f>SUM(Table2[[#This Row],[TotalMiles]:[Revenue]])</f>
        <v>12682</v>
      </c>
      <c r="T1610" t="str">
        <f>IF(Table2[[#This Row],[Revenue]] &gt; 5000, "High Revenue", "")</f>
        <v>High Revenue</v>
      </c>
      <c r="U1610" t="str">
        <f t="shared" si="25"/>
        <v>VILLAHOUSE</v>
      </c>
    </row>
    <row r="1611" spans="1:21">
      <c r="A1611">
        <v>11610</v>
      </c>
      <c r="B1611">
        <v>2</v>
      </c>
      <c r="C1611">
        <v>1</v>
      </c>
      <c r="D1611" t="s">
        <v>574</v>
      </c>
      <c r="E1611" t="s">
        <v>122</v>
      </c>
      <c r="F1611" t="s">
        <v>31</v>
      </c>
      <c r="G1611" t="s">
        <v>32</v>
      </c>
      <c r="H1611">
        <v>5</v>
      </c>
      <c r="I1611" t="s">
        <v>33</v>
      </c>
      <c r="J1611" t="s">
        <v>34</v>
      </c>
      <c r="K1611" t="s">
        <v>37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71</v>
      </c>
      <c r="R1611">
        <v>2</v>
      </c>
      <c r="S1611">
        <f>SUM(Table2[[#This Row],[TotalMiles]:[Revenue]])</f>
        <v>16748</v>
      </c>
      <c r="T1611" t="str">
        <f>IF(Table2[[#This Row],[Revenue]] &gt; 5000, "High Revenue", "")</f>
        <v>High Revenue</v>
      </c>
      <c r="U1611" t="str">
        <f t="shared" si="25"/>
        <v>TEMPFAN</v>
      </c>
    </row>
    <row r="1612" spans="1:21">
      <c r="A1612">
        <v>11611</v>
      </c>
      <c r="B1612">
        <v>3</v>
      </c>
      <c r="C1612">
        <v>4</v>
      </c>
      <c r="D1612" t="s">
        <v>575</v>
      </c>
      <c r="E1612" t="s">
        <v>127</v>
      </c>
      <c r="F1612" t="s">
        <v>33</v>
      </c>
      <c r="G1612" t="s">
        <v>34</v>
      </c>
      <c r="H1612">
        <v>9</v>
      </c>
      <c r="I1612" t="s">
        <v>38</v>
      </c>
      <c r="J1612" t="s">
        <v>34</v>
      </c>
      <c r="K1612" t="s">
        <v>85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71</v>
      </c>
      <c r="R1612">
        <v>10</v>
      </c>
      <c r="S1612">
        <f>SUM(Table2[[#This Row],[TotalMiles]:[Revenue]])</f>
        <v>12409</v>
      </c>
      <c r="T1612" t="str">
        <f>IF(Table2[[#This Row],[Revenue]] &gt; 5000, "High Revenue", "")</f>
        <v/>
      </c>
      <c r="U1612" t="str">
        <f t="shared" si="25"/>
        <v>VIVAZIM</v>
      </c>
    </row>
    <row r="1613" spans="1:21">
      <c r="A1613">
        <v>11612</v>
      </c>
      <c r="B1613">
        <v>3</v>
      </c>
      <c r="C1613">
        <v>5</v>
      </c>
      <c r="D1613" t="s">
        <v>576</v>
      </c>
      <c r="E1613" t="s">
        <v>440</v>
      </c>
      <c r="F1613" t="s">
        <v>42</v>
      </c>
      <c r="G1613" t="s">
        <v>34</v>
      </c>
      <c r="H1613">
        <v>10</v>
      </c>
      <c r="I1613" t="s">
        <v>43</v>
      </c>
      <c r="J1613" t="s">
        <v>34</v>
      </c>
      <c r="K1613" t="s">
        <v>318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71</v>
      </c>
      <c r="R1613">
        <v>3</v>
      </c>
      <c r="S1613">
        <f>SUM(Table2[[#This Row],[TotalMiles]:[Revenue]])</f>
        <v>12705</v>
      </c>
      <c r="T1613" t="str">
        <f>IF(Table2[[#This Row],[Revenue]] &gt; 5000, "High Revenue", "")</f>
        <v>High Revenue</v>
      </c>
      <c r="U1613" t="str">
        <f t="shared" si="25"/>
        <v>CITYDEXON</v>
      </c>
    </row>
    <row r="1614" spans="1:21">
      <c r="A1614">
        <v>11613</v>
      </c>
      <c r="B1614">
        <v>3</v>
      </c>
      <c r="C1614">
        <v>6</v>
      </c>
      <c r="D1614" t="s">
        <v>578</v>
      </c>
      <c r="E1614" t="s">
        <v>237</v>
      </c>
      <c r="F1614" t="s">
        <v>46</v>
      </c>
      <c r="G1614" t="s">
        <v>47</v>
      </c>
      <c r="H1614">
        <v>10</v>
      </c>
      <c r="I1614" t="s">
        <v>48</v>
      </c>
      <c r="J1614" t="s">
        <v>34</v>
      </c>
      <c r="K1614" t="s">
        <v>623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71</v>
      </c>
      <c r="R1614">
        <v>5</v>
      </c>
      <c r="S1614">
        <f>SUM(Table2[[#This Row],[TotalMiles]:[Revenue]])</f>
        <v>3690</v>
      </c>
      <c r="T1614" t="str">
        <f>IF(Table2[[#This Row],[Revenue]] &gt; 5000, "High Revenue", "")</f>
        <v/>
      </c>
      <c r="U1614" t="str">
        <f t="shared" si="25"/>
        <v>ITTAM</v>
      </c>
    </row>
    <row r="1615" spans="1:21">
      <c r="A1615">
        <v>11614</v>
      </c>
      <c r="B1615">
        <v>3</v>
      </c>
      <c r="C1615">
        <v>6</v>
      </c>
      <c r="D1615" t="s">
        <v>579</v>
      </c>
      <c r="E1615" t="s">
        <v>419</v>
      </c>
      <c r="F1615" t="s">
        <v>48</v>
      </c>
      <c r="G1615" t="s">
        <v>34</v>
      </c>
      <c r="H1615">
        <v>10</v>
      </c>
      <c r="I1615" t="s">
        <v>51</v>
      </c>
      <c r="J1615" t="s">
        <v>34</v>
      </c>
      <c r="K1615" t="s">
        <v>85</v>
      </c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71</v>
      </c>
      <c r="R1615">
        <v>5</v>
      </c>
      <c r="S1615">
        <f>SUM(Table2[[#This Row],[TotalMiles]:[Revenue]])</f>
        <v>7313</v>
      </c>
      <c r="T1615" t="str">
        <f>IF(Table2[[#This Row],[Revenue]] &gt; 5000, "High Revenue", "")</f>
        <v/>
      </c>
      <c r="U1615" t="str">
        <f t="shared" si="25"/>
        <v>SALTLAB</v>
      </c>
    </row>
    <row r="1616" spans="1:21">
      <c r="A1616">
        <v>11615</v>
      </c>
      <c r="B1616">
        <v>2</v>
      </c>
      <c r="C1616">
        <v>4</v>
      </c>
      <c r="D1616" t="s">
        <v>580</v>
      </c>
      <c r="E1616" t="s">
        <v>39</v>
      </c>
      <c r="F1616" t="s">
        <v>55</v>
      </c>
      <c r="G1616" t="s">
        <v>24</v>
      </c>
      <c r="H1616">
        <v>2</v>
      </c>
      <c r="I1616" t="s">
        <v>56</v>
      </c>
      <c r="J1616" t="s">
        <v>47</v>
      </c>
      <c r="K1616" t="s">
        <v>246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89</v>
      </c>
      <c r="R1616">
        <v>5</v>
      </c>
      <c r="S1616">
        <f>SUM(Table2[[#This Row],[TotalMiles]:[Revenue]])</f>
        <v>13675</v>
      </c>
      <c r="T1616" t="str">
        <f>IF(Table2[[#This Row],[Revenue]] &gt; 5000, "High Revenue", "")</f>
        <v>High Revenue</v>
      </c>
      <c r="U1616" t="str">
        <f t="shared" si="25"/>
        <v>CONEHOTICE</v>
      </c>
    </row>
    <row r="1617" spans="1:21">
      <c r="A1617">
        <v>11616</v>
      </c>
      <c r="B1617">
        <v>2</v>
      </c>
      <c r="C1617">
        <v>5</v>
      </c>
      <c r="D1617" t="s">
        <v>581</v>
      </c>
      <c r="E1617" t="s">
        <v>262</v>
      </c>
      <c r="F1617" t="s">
        <v>60</v>
      </c>
      <c r="G1617" t="s">
        <v>47</v>
      </c>
      <c r="H1617">
        <v>2</v>
      </c>
      <c r="I1617" t="s">
        <v>31</v>
      </c>
      <c r="J1617" t="s">
        <v>32</v>
      </c>
      <c r="K1617" t="s">
        <v>98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28</v>
      </c>
      <c r="R1617">
        <v>2</v>
      </c>
      <c r="S1617">
        <f>SUM(Table2[[#This Row],[TotalMiles]:[Revenue]])</f>
        <v>1068</v>
      </c>
      <c r="T1617" t="str">
        <f>IF(Table2[[#This Row],[Revenue]] &gt; 5000, "High Revenue", "")</f>
        <v/>
      </c>
      <c r="U1617" t="str">
        <f t="shared" si="25"/>
        <v>ITCANTRANS</v>
      </c>
    </row>
    <row r="1618" spans="1:21">
      <c r="A1618">
        <v>11617</v>
      </c>
      <c r="B1618">
        <v>3</v>
      </c>
      <c r="C1618">
        <v>1</v>
      </c>
      <c r="D1618" t="s">
        <v>582</v>
      </c>
      <c r="E1618" t="s">
        <v>174</v>
      </c>
      <c r="F1618" t="s">
        <v>64</v>
      </c>
      <c r="G1618" t="s">
        <v>34</v>
      </c>
      <c r="H1618">
        <v>4</v>
      </c>
      <c r="I1618" t="s">
        <v>65</v>
      </c>
      <c r="J1618" t="s">
        <v>32</v>
      </c>
      <c r="K1618" t="s">
        <v>117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28</v>
      </c>
      <c r="R1618">
        <v>6</v>
      </c>
      <c r="S1618">
        <f>SUM(Table2[[#This Row],[TotalMiles]:[Revenue]])</f>
        <v>16513</v>
      </c>
      <c r="T1618" t="str">
        <f>IF(Table2[[#This Row],[Revenue]] &gt; 5000, "High Revenue", "")</f>
        <v>High Revenue</v>
      </c>
      <c r="U1618" t="str">
        <f t="shared" si="25"/>
        <v>BLUE-TECH</v>
      </c>
    </row>
    <row r="1619" spans="1:21">
      <c r="A1619">
        <v>11618</v>
      </c>
      <c r="B1619">
        <v>3</v>
      </c>
      <c r="C1619">
        <v>3</v>
      </c>
      <c r="D1619" t="s">
        <v>583</v>
      </c>
      <c r="E1619" t="s">
        <v>411</v>
      </c>
      <c r="F1619" t="s">
        <v>56</v>
      </c>
      <c r="G1619" t="s">
        <v>47</v>
      </c>
      <c r="H1619">
        <v>3</v>
      </c>
      <c r="I1619" t="s">
        <v>69</v>
      </c>
      <c r="J1619" t="s">
        <v>24</v>
      </c>
      <c r="K1619" t="s">
        <v>217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28</v>
      </c>
      <c r="R1619">
        <v>2</v>
      </c>
      <c r="S1619">
        <f>SUM(Table2[[#This Row],[TotalMiles]:[Revenue]])</f>
        <v>17358</v>
      </c>
      <c r="T1619" t="str">
        <f>IF(Table2[[#This Row],[Revenue]] &gt; 5000, "High Revenue", "")</f>
        <v>High Revenue</v>
      </c>
      <c r="U1619" t="str">
        <f t="shared" si="25"/>
        <v>UNAHIGH</v>
      </c>
    </row>
    <row r="1620" spans="1:21">
      <c r="A1620">
        <v>11619</v>
      </c>
      <c r="B1620">
        <v>3</v>
      </c>
      <c r="C1620">
        <v>4</v>
      </c>
      <c r="D1620" t="s">
        <v>584</v>
      </c>
      <c r="E1620" t="s">
        <v>224</v>
      </c>
      <c r="F1620" t="s">
        <v>65</v>
      </c>
      <c r="G1620" t="s">
        <v>32</v>
      </c>
      <c r="H1620">
        <v>9</v>
      </c>
      <c r="I1620" t="s">
        <v>74</v>
      </c>
      <c r="J1620" t="s">
        <v>24</v>
      </c>
      <c r="K1620" t="s">
        <v>70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71</v>
      </c>
      <c r="R1620">
        <v>9</v>
      </c>
      <c r="S1620">
        <f>SUM(Table2[[#This Row],[TotalMiles]:[Revenue]])</f>
        <v>11723</v>
      </c>
      <c r="T1620" t="str">
        <f>IF(Table2[[#This Row],[Revenue]] &gt; 5000, "High Revenue", "")</f>
        <v/>
      </c>
      <c r="U1620" t="str">
        <f t="shared" si="25"/>
        <v>OPENZAP</v>
      </c>
    </row>
    <row r="1621" spans="1:21">
      <c r="A1621">
        <v>11620</v>
      </c>
      <c r="B1621">
        <v>2</v>
      </c>
      <c r="C1621">
        <v>5</v>
      </c>
      <c r="D1621" t="s">
        <v>585</v>
      </c>
      <c r="E1621" t="s">
        <v>366</v>
      </c>
      <c r="F1621" t="s">
        <v>78</v>
      </c>
      <c r="G1621" t="s">
        <v>32</v>
      </c>
      <c r="H1621">
        <v>7</v>
      </c>
      <c r="I1621" t="s">
        <v>64</v>
      </c>
      <c r="J1621" t="s">
        <v>34</v>
      </c>
      <c r="K1621" t="s">
        <v>91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71</v>
      </c>
      <c r="R1621">
        <v>9</v>
      </c>
      <c r="S1621">
        <f>SUM(Table2[[#This Row],[TotalMiles]:[Revenue]])</f>
        <v>13650</v>
      </c>
      <c r="T1621" t="str">
        <f>IF(Table2[[#This Row],[Revenue]] &gt; 5000, "High Revenue", "")</f>
        <v>High Revenue</v>
      </c>
      <c r="U1621" t="str">
        <f t="shared" si="25"/>
        <v>REDOZETAM</v>
      </c>
    </row>
    <row r="1622" spans="1:21">
      <c r="A1622">
        <v>11621</v>
      </c>
      <c r="B1622">
        <v>2</v>
      </c>
      <c r="C1622">
        <v>2</v>
      </c>
      <c r="D1622" t="s">
        <v>587</v>
      </c>
      <c r="E1622" t="s">
        <v>304</v>
      </c>
      <c r="F1622" t="s">
        <v>51</v>
      </c>
      <c r="G1622" t="s">
        <v>34</v>
      </c>
      <c r="H1622">
        <v>1</v>
      </c>
      <c r="I1622" t="s">
        <v>46</v>
      </c>
      <c r="J1622" t="s">
        <v>47</v>
      </c>
      <c r="K1622" t="s">
        <v>304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28</v>
      </c>
      <c r="R1622">
        <v>8</v>
      </c>
      <c r="S1622">
        <f>SUM(Table2[[#This Row],[TotalMiles]:[Revenue]])</f>
        <v>6989</v>
      </c>
      <c r="T1622" t="str">
        <f>IF(Table2[[#This Row],[Revenue]] &gt; 5000, "High Revenue", "")</f>
        <v/>
      </c>
      <c r="U1622" t="str">
        <f t="shared" si="25"/>
        <v>CONERANRON</v>
      </c>
    </row>
    <row r="1623" spans="1:21">
      <c r="A1623">
        <v>11622</v>
      </c>
      <c r="B1623">
        <v>2</v>
      </c>
      <c r="C1623">
        <v>2</v>
      </c>
      <c r="D1623" t="s">
        <v>588</v>
      </c>
      <c r="E1623" t="s">
        <v>132</v>
      </c>
      <c r="F1623" t="s">
        <v>43</v>
      </c>
      <c r="G1623" t="s">
        <v>34</v>
      </c>
      <c r="H1623">
        <v>1</v>
      </c>
      <c r="I1623" t="s">
        <v>78</v>
      </c>
      <c r="J1623" t="s">
        <v>32</v>
      </c>
      <c r="K1623" t="s">
        <v>433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28</v>
      </c>
      <c r="R1623">
        <v>1</v>
      </c>
      <c r="S1623">
        <f>SUM(Table2[[#This Row],[TotalMiles]:[Revenue]])</f>
        <v>18041</v>
      </c>
      <c r="T1623" t="str">
        <f>IF(Table2[[#This Row],[Revenue]] &gt; 5000, "High Revenue", "")</f>
        <v>High Revenue</v>
      </c>
      <c r="U1623" t="str">
        <f t="shared" si="25"/>
        <v>ZEN-HOLDINGS</v>
      </c>
    </row>
    <row r="1624" spans="1:21">
      <c r="A1624">
        <v>11623</v>
      </c>
      <c r="B1624">
        <v>2</v>
      </c>
      <c r="C1624">
        <v>6</v>
      </c>
      <c r="D1624" t="s">
        <v>589</v>
      </c>
      <c r="E1624" t="s">
        <v>215</v>
      </c>
      <c r="F1624" t="s">
        <v>88</v>
      </c>
      <c r="G1624" t="s">
        <v>32</v>
      </c>
      <c r="H1624">
        <v>2</v>
      </c>
      <c r="I1624" t="s">
        <v>23</v>
      </c>
      <c r="J1624" t="s">
        <v>24</v>
      </c>
      <c r="K1624" t="s">
        <v>217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28</v>
      </c>
      <c r="R1624">
        <v>9</v>
      </c>
      <c r="S1624">
        <f>SUM(Table2[[#This Row],[TotalMiles]:[Revenue]])</f>
        <v>14212</v>
      </c>
      <c r="T1624" t="str">
        <f>IF(Table2[[#This Row],[Revenue]] &gt; 5000, "High Revenue", "")</f>
        <v>High Revenue</v>
      </c>
      <c r="U1624" t="str">
        <f t="shared" si="25"/>
        <v>WAREBAM</v>
      </c>
    </row>
    <row r="1625" spans="1:21">
      <c r="A1625">
        <v>11624</v>
      </c>
      <c r="B1625">
        <v>2</v>
      </c>
      <c r="C1625">
        <v>3</v>
      </c>
      <c r="D1625" t="s">
        <v>591</v>
      </c>
      <c r="E1625" t="s">
        <v>30</v>
      </c>
      <c r="F1625" t="s">
        <v>92</v>
      </c>
      <c r="G1625" t="s">
        <v>26</v>
      </c>
      <c r="H1625">
        <v>1</v>
      </c>
      <c r="I1625" t="s">
        <v>60</v>
      </c>
      <c r="J1625" t="s">
        <v>47</v>
      </c>
      <c r="K1625" t="s">
        <v>370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28</v>
      </c>
      <c r="R1625">
        <v>2</v>
      </c>
      <c r="S1625">
        <f>SUM(Table2[[#This Row],[TotalMiles]:[Revenue]])</f>
        <v>16165</v>
      </c>
      <c r="T1625" t="str">
        <f>IF(Table2[[#This Row],[Revenue]] &gt; 5000, "High Revenue", "")</f>
        <v>High Revenue</v>
      </c>
      <c r="U1625" t="str">
        <f t="shared" si="25"/>
        <v>ZATHLANE</v>
      </c>
    </row>
    <row r="1626" spans="1:21">
      <c r="A1626">
        <v>11625</v>
      </c>
      <c r="B1626">
        <v>3</v>
      </c>
      <c r="C1626">
        <v>4</v>
      </c>
      <c r="D1626" t="s">
        <v>592</v>
      </c>
      <c r="E1626" t="s">
        <v>264</v>
      </c>
      <c r="F1626" t="s">
        <v>96</v>
      </c>
      <c r="G1626" t="s">
        <v>26</v>
      </c>
      <c r="H1626">
        <v>1</v>
      </c>
      <c r="I1626" t="s">
        <v>97</v>
      </c>
      <c r="J1626" t="s">
        <v>34</v>
      </c>
      <c r="K1626" t="s">
        <v>351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28</v>
      </c>
      <c r="R1626">
        <v>3</v>
      </c>
      <c r="S1626">
        <f>SUM(Table2[[#This Row],[TotalMiles]:[Revenue]])</f>
        <v>1829</v>
      </c>
      <c r="T1626" t="str">
        <f>IF(Table2[[#This Row],[Revenue]] &gt; 5000, "High Revenue", "")</f>
        <v/>
      </c>
      <c r="U1626" t="str">
        <f t="shared" si="25"/>
        <v>HAYHOLDING</v>
      </c>
    </row>
    <row r="1627" spans="1:21">
      <c r="A1627">
        <v>11626</v>
      </c>
      <c r="B1627">
        <v>2</v>
      </c>
      <c r="C1627">
        <v>3</v>
      </c>
      <c r="D1627" t="s">
        <v>593</v>
      </c>
      <c r="E1627" t="s">
        <v>289</v>
      </c>
      <c r="F1627" t="s">
        <v>25</v>
      </c>
      <c r="G1627" t="s">
        <v>26</v>
      </c>
      <c r="H1627">
        <v>3</v>
      </c>
      <c r="I1627" t="s">
        <v>55</v>
      </c>
      <c r="J1627" t="s">
        <v>24</v>
      </c>
      <c r="K1627" t="s">
        <v>229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28</v>
      </c>
      <c r="R1627">
        <v>10</v>
      </c>
      <c r="S1627">
        <f>SUM(Table2[[#This Row],[TotalMiles]:[Revenue]])</f>
        <v>11698</v>
      </c>
      <c r="T1627" t="str">
        <f>IF(Table2[[#This Row],[Revenue]] &gt; 5000, "High Revenue", "")</f>
        <v>High Revenue</v>
      </c>
      <c r="U1627" t="str">
        <f t="shared" si="25"/>
        <v>FINLUX</v>
      </c>
    </row>
    <row r="1628" spans="1:21">
      <c r="A1628">
        <v>11627</v>
      </c>
      <c r="B1628">
        <v>3</v>
      </c>
      <c r="C1628">
        <v>5</v>
      </c>
      <c r="D1628" t="s">
        <v>594</v>
      </c>
      <c r="E1628" t="s">
        <v>150</v>
      </c>
      <c r="F1628" t="s">
        <v>69</v>
      </c>
      <c r="G1628" t="s">
        <v>24</v>
      </c>
      <c r="H1628">
        <v>3</v>
      </c>
      <c r="I1628" t="s">
        <v>96</v>
      </c>
      <c r="J1628" t="s">
        <v>26</v>
      </c>
      <c r="K1628" t="s">
        <v>81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28</v>
      </c>
      <c r="R1628">
        <v>10</v>
      </c>
      <c r="S1628">
        <f>SUM(Table2[[#This Row],[TotalMiles]:[Revenue]])</f>
        <v>9974</v>
      </c>
      <c r="T1628" t="str">
        <f>IF(Table2[[#This Row],[Revenue]] &gt; 5000, "High Revenue", "")</f>
        <v/>
      </c>
      <c r="U1628" t="str">
        <f t="shared" si="25"/>
        <v>ZAMLANE</v>
      </c>
    </row>
    <row r="1629" spans="1:21">
      <c r="A1629">
        <v>11628</v>
      </c>
      <c r="B1629">
        <v>2</v>
      </c>
      <c r="C1629">
        <v>3</v>
      </c>
      <c r="D1629" t="s">
        <v>595</v>
      </c>
      <c r="E1629" t="s">
        <v>45</v>
      </c>
      <c r="F1629" t="s">
        <v>107</v>
      </c>
      <c r="G1629" t="s">
        <v>24</v>
      </c>
      <c r="H1629">
        <v>1</v>
      </c>
      <c r="I1629" t="s">
        <v>108</v>
      </c>
      <c r="J1629" t="s">
        <v>109</v>
      </c>
      <c r="K1629" t="s">
        <v>30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28</v>
      </c>
      <c r="R1629">
        <v>10</v>
      </c>
      <c r="S1629">
        <f>SUM(Table2[[#This Row],[TotalMiles]:[Revenue]])</f>
        <v>11202</v>
      </c>
      <c r="T1629" t="str">
        <f>IF(Table2[[#This Row],[Revenue]] &gt; 5000, "High Revenue", "")</f>
        <v>High Revenue</v>
      </c>
      <c r="U1629" t="str">
        <f t="shared" si="25"/>
        <v>VIACANE</v>
      </c>
    </row>
    <row r="1630" spans="1:21">
      <c r="A1630">
        <v>11629</v>
      </c>
      <c r="B1630">
        <v>3</v>
      </c>
      <c r="C1630">
        <v>3</v>
      </c>
      <c r="D1630" t="s">
        <v>596</v>
      </c>
      <c r="E1630" t="s">
        <v>533</v>
      </c>
      <c r="F1630" t="s">
        <v>97</v>
      </c>
      <c r="G1630" t="s">
        <v>34</v>
      </c>
      <c r="H1630">
        <v>1</v>
      </c>
      <c r="I1630" t="s">
        <v>92</v>
      </c>
      <c r="J1630" t="s">
        <v>26</v>
      </c>
      <c r="K1630" t="s">
        <v>533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28</v>
      </c>
      <c r="R1630">
        <v>6</v>
      </c>
      <c r="S1630">
        <f>SUM(Table2[[#This Row],[TotalMiles]:[Revenue]])</f>
        <v>3897</v>
      </c>
      <c r="T1630" t="str">
        <f>IF(Table2[[#This Row],[Revenue]] &gt; 5000, "High Revenue", "")</f>
        <v/>
      </c>
      <c r="U1630" t="str">
        <f t="shared" si="25"/>
        <v>GOGOKEYING</v>
      </c>
    </row>
    <row r="1631" spans="1:21">
      <c r="A1631">
        <v>11630</v>
      </c>
      <c r="B1631">
        <v>2</v>
      </c>
      <c r="C1631">
        <v>2</v>
      </c>
      <c r="D1631" t="s">
        <v>597</v>
      </c>
      <c r="E1631" t="s">
        <v>330</v>
      </c>
      <c r="F1631" t="s">
        <v>38</v>
      </c>
      <c r="G1631" t="s">
        <v>34</v>
      </c>
      <c r="H1631">
        <v>8</v>
      </c>
      <c r="I1631" t="s">
        <v>42</v>
      </c>
      <c r="J1631" t="s">
        <v>34</v>
      </c>
      <c r="K1631" t="s">
        <v>262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71</v>
      </c>
      <c r="R1631">
        <v>6</v>
      </c>
      <c r="S1631">
        <f>SUM(Table2[[#This Row],[TotalMiles]:[Revenue]])</f>
        <v>18733</v>
      </c>
      <c r="T1631" t="str">
        <f>IF(Table2[[#This Row],[Revenue]] &gt; 5000, "High Revenue", "")</f>
        <v>High Revenue</v>
      </c>
      <c r="U1631" t="str">
        <f t="shared" si="25"/>
        <v>TINRON</v>
      </c>
    </row>
    <row r="1632" spans="1:21">
      <c r="A1632">
        <v>11631</v>
      </c>
      <c r="B1632">
        <v>2</v>
      </c>
      <c r="C1632">
        <v>5</v>
      </c>
      <c r="D1632" t="s">
        <v>598</v>
      </c>
      <c r="E1632" t="s">
        <v>402</v>
      </c>
      <c r="F1632" t="s">
        <v>74</v>
      </c>
      <c r="G1632" t="s">
        <v>24</v>
      </c>
      <c r="H1632">
        <v>10</v>
      </c>
      <c r="I1632" t="s">
        <v>107</v>
      </c>
      <c r="J1632" t="s">
        <v>24</v>
      </c>
      <c r="K1632" t="s">
        <v>182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71</v>
      </c>
      <c r="R1632">
        <v>10</v>
      </c>
      <c r="S1632">
        <f>SUM(Table2[[#This Row],[TotalMiles]:[Revenue]])</f>
        <v>4071</v>
      </c>
      <c r="T1632" t="str">
        <f>IF(Table2[[#This Row],[Revenue]] &gt; 5000, "High Revenue", "")</f>
        <v/>
      </c>
      <c r="U1632" t="str">
        <f t="shared" si="25"/>
        <v>CANACE</v>
      </c>
    </row>
    <row r="1633" spans="1:21">
      <c r="A1633">
        <v>11632</v>
      </c>
      <c r="B1633">
        <v>2</v>
      </c>
      <c r="C1633">
        <v>2</v>
      </c>
      <c r="D1633" t="s">
        <v>599</v>
      </c>
      <c r="E1633" t="s">
        <v>322</v>
      </c>
      <c r="F1633" t="s">
        <v>108</v>
      </c>
      <c r="G1633" t="s">
        <v>109</v>
      </c>
      <c r="H1633">
        <v>9</v>
      </c>
      <c r="I1633" t="s">
        <v>88</v>
      </c>
      <c r="J1633" t="s">
        <v>32</v>
      </c>
      <c r="K1633" t="s">
        <v>611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71</v>
      </c>
      <c r="R1633">
        <v>7</v>
      </c>
      <c r="S1633">
        <f>SUM(Table2[[#This Row],[TotalMiles]:[Revenue]])</f>
        <v>16834</v>
      </c>
      <c r="T1633" t="str">
        <f>IF(Table2[[#This Row],[Revenue]] &gt; 5000, "High Revenue", "")</f>
        <v>High Revenue</v>
      </c>
      <c r="U1633" t="str">
        <f t="shared" si="25"/>
        <v>DONWARE</v>
      </c>
    </row>
    <row r="1634" spans="1:21">
      <c r="A1634">
        <v>11633</v>
      </c>
      <c r="B1634">
        <v>3</v>
      </c>
      <c r="C1634">
        <v>6</v>
      </c>
      <c r="D1634" t="s">
        <v>601</v>
      </c>
      <c r="E1634" t="s">
        <v>612</v>
      </c>
      <c r="F1634" t="s">
        <v>23</v>
      </c>
      <c r="G1634" t="s">
        <v>24</v>
      </c>
      <c r="H1634">
        <v>5</v>
      </c>
      <c r="I1634" t="s">
        <v>25</v>
      </c>
      <c r="J1634" t="s">
        <v>26</v>
      </c>
      <c r="K1634" t="s">
        <v>101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71</v>
      </c>
      <c r="R1634">
        <v>3</v>
      </c>
      <c r="S1634">
        <f>SUM(Table2[[#This Row],[TotalMiles]:[Revenue]])</f>
        <v>1393</v>
      </c>
      <c r="T1634" t="str">
        <f>IF(Table2[[#This Row],[Revenue]] &gt; 5000, "High Revenue", "")</f>
        <v/>
      </c>
      <c r="U1634" t="str">
        <f t="shared" si="25"/>
        <v>LINETONE</v>
      </c>
    </row>
    <row r="1635" spans="1:21">
      <c r="A1635">
        <v>11634</v>
      </c>
      <c r="B1635">
        <v>3</v>
      </c>
      <c r="C1635">
        <v>5</v>
      </c>
      <c r="D1635" t="s">
        <v>602</v>
      </c>
      <c r="E1635" t="s">
        <v>127</v>
      </c>
      <c r="F1635" t="s">
        <v>31</v>
      </c>
      <c r="G1635" t="s">
        <v>32</v>
      </c>
      <c r="H1635">
        <v>9</v>
      </c>
      <c r="I1635" t="s">
        <v>33</v>
      </c>
      <c r="J1635" t="s">
        <v>34</v>
      </c>
      <c r="K1635" t="s">
        <v>85</v>
      </c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71</v>
      </c>
      <c r="R1635">
        <v>6</v>
      </c>
      <c r="S1635">
        <f>SUM(Table2[[#This Row],[TotalMiles]:[Revenue]])</f>
        <v>4999</v>
      </c>
      <c r="T1635" t="str">
        <f>IF(Table2[[#This Row],[Revenue]] &gt; 5000, "High Revenue", "")</f>
        <v/>
      </c>
      <c r="U1635" t="str">
        <f t="shared" si="25"/>
        <v>TANTECHI</v>
      </c>
    </row>
    <row r="1636" spans="1:21">
      <c r="A1636">
        <v>11635</v>
      </c>
      <c r="B1636">
        <v>2</v>
      </c>
      <c r="C1636">
        <v>5</v>
      </c>
      <c r="D1636" t="s">
        <v>603</v>
      </c>
      <c r="E1636" t="s">
        <v>212</v>
      </c>
      <c r="F1636" t="s">
        <v>33</v>
      </c>
      <c r="G1636" t="s">
        <v>34</v>
      </c>
      <c r="H1636">
        <v>2</v>
      </c>
      <c r="I1636" t="s">
        <v>38</v>
      </c>
      <c r="J1636" t="s">
        <v>34</v>
      </c>
      <c r="K1636" t="s">
        <v>355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89</v>
      </c>
      <c r="R1636">
        <v>4</v>
      </c>
      <c r="S1636">
        <f>SUM(Table2[[#This Row],[TotalMiles]:[Revenue]])</f>
        <v>12060</v>
      </c>
      <c r="T1636" t="str">
        <f>IF(Table2[[#This Row],[Revenue]] &gt; 5000, "High Revenue", "")</f>
        <v>High Revenue</v>
      </c>
      <c r="U1636" t="str">
        <f t="shared" si="25"/>
        <v>GOLDENTECHI</v>
      </c>
    </row>
    <row r="1637" spans="1:21">
      <c r="A1637">
        <v>11636</v>
      </c>
      <c r="B1637">
        <v>2</v>
      </c>
      <c r="C1637">
        <v>4</v>
      </c>
      <c r="D1637" t="s">
        <v>604</v>
      </c>
      <c r="E1637" t="s">
        <v>152</v>
      </c>
      <c r="F1637" t="s">
        <v>42</v>
      </c>
      <c r="G1637" t="s">
        <v>34</v>
      </c>
      <c r="H1637">
        <v>1</v>
      </c>
      <c r="I1637" t="s">
        <v>43</v>
      </c>
      <c r="J1637" t="s">
        <v>34</v>
      </c>
      <c r="K1637" t="s">
        <v>153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28</v>
      </c>
      <c r="R1637">
        <v>6</v>
      </c>
      <c r="S1637">
        <f>SUM(Table2[[#This Row],[TotalMiles]:[Revenue]])</f>
        <v>3312</v>
      </c>
      <c r="T1637" t="str">
        <f>IF(Table2[[#This Row],[Revenue]] &gt; 5000, "High Revenue", "")</f>
        <v/>
      </c>
      <c r="U1637" t="str">
        <f t="shared" si="25"/>
        <v>ISELECTRICS</v>
      </c>
    </row>
    <row r="1638" spans="1:21">
      <c r="A1638">
        <v>11637</v>
      </c>
      <c r="B1638">
        <v>3</v>
      </c>
      <c r="C1638">
        <v>6</v>
      </c>
      <c r="D1638" t="s">
        <v>605</v>
      </c>
      <c r="E1638" t="s">
        <v>502</v>
      </c>
      <c r="F1638" t="s">
        <v>46</v>
      </c>
      <c r="G1638" t="s">
        <v>47</v>
      </c>
      <c r="H1638">
        <v>4</v>
      </c>
      <c r="I1638" t="s">
        <v>48</v>
      </c>
      <c r="J1638" t="s">
        <v>34</v>
      </c>
      <c r="K1638" t="s">
        <v>625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28</v>
      </c>
      <c r="R1638">
        <v>1</v>
      </c>
      <c r="S1638">
        <f>SUM(Table2[[#This Row],[TotalMiles]:[Revenue]])</f>
        <v>8299</v>
      </c>
      <c r="T1638" t="str">
        <f>IF(Table2[[#This Row],[Revenue]] &gt; 5000, "High Revenue", "")</f>
        <v/>
      </c>
      <c r="U1638" t="str">
        <f t="shared" si="25"/>
        <v>KINICE</v>
      </c>
    </row>
    <row r="1639" spans="1:21">
      <c r="A1639">
        <v>11638</v>
      </c>
      <c r="B1639">
        <v>2</v>
      </c>
      <c r="C1639">
        <v>4</v>
      </c>
      <c r="D1639" t="s">
        <v>606</v>
      </c>
      <c r="E1639" t="s">
        <v>37</v>
      </c>
      <c r="F1639" t="s">
        <v>48</v>
      </c>
      <c r="G1639" t="s">
        <v>34</v>
      </c>
      <c r="H1639">
        <v>4</v>
      </c>
      <c r="I1639" t="s">
        <v>51</v>
      </c>
      <c r="J1639" t="s">
        <v>34</v>
      </c>
      <c r="K1639" t="s">
        <v>342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28</v>
      </c>
      <c r="R1639">
        <v>7</v>
      </c>
      <c r="S1639">
        <f>SUM(Table2[[#This Row],[TotalMiles]:[Revenue]])</f>
        <v>9402</v>
      </c>
      <c r="T1639" t="str">
        <f>IF(Table2[[#This Row],[Revenue]] &gt; 5000, "High Revenue", "")</f>
        <v/>
      </c>
      <c r="U1639" t="str">
        <f t="shared" si="25"/>
        <v>BAMGEOHIGH</v>
      </c>
    </row>
    <row r="1640" spans="1:21">
      <c r="A1640">
        <v>11639</v>
      </c>
      <c r="B1640">
        <v>3</v>
      </c>
      <c r="C1640">
        <v>6</v>
      </c>
      <c r="D1640" t="s">
        <v>607</v>
      </c>
      <c r="E1640" t="s">
        <v>239</v>
      </c>
      <c r="F1640" t="s">
        <v>55</v>
      </c>
      <c r="G1640" t="s">
        <v>24</v>
      </c>
      <c r="H1640">
        <v>10</v>
      </c>
      <c r="I1640" t="s">
        <v>56</v>
      </c>
      <c r="J1640" t="s">
        <v>47</v>
      </c>
      <c r="K1640" t="s">
        <v>312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71</v>
      </c>
      <c r="R1640">
        <v>1</v>
      </c>
      <c r="S1640">
        <f>SUM(Table2[[#This Row],[TotalMiles]:[Revenue]])</f>
        <v>9389</v>
      </c>
      <c r="T1640" t="str">
        <f>IF(Table2[[#This Row],[Revenue]] &gt; 5000, "High Revenue", "")</f>
        <v/>
      </c>
      <c r="U1640" t="str">
        <f t="shared" si="25"/>
        <v>FUNFINTECH</v>
      </c>
    </row>
    <row r="1641" spans="1:21">
      <c r="A1641">
        <v>11640</v>
      </c>
      <c r="B1641">
        <v>2</v>
      </c>
      <c r="C1641">
        <v>2</v>
      </c>
      <c r="D1641" t="s">
        <v>608</v>
      </c>
      <c r="E1641" t="s">
        <v>70</v>
      </c>
      <c r="F1641" t="s">
        <v>60</v>
      </c>
      <c r="G1641" t="s">
        <v>47</v>
      </c>
      <c r="H1641">
        <v>7</v>
      </c>
      <c r="I1641" t="s">
        <v>31</v>
      </c>
      <c r="J1641" t="s">
        <v>32</v>
      </c>
      <c r="K1641" t="s">
        <v>101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71</v>
      </c>
      <c r="R1641">
        <v>1</v>
      </c>
      <c r="S1641">
        <f>SUM(Table2[[#This Row],[TotalMiles]:[Revenue]])</f>
        <v>10490</v>
      </c>
      <c r="T1641" t="str">
        <f>IF(Table2[[#This Row],[Revenue]] &gt; 5000, "High Revenue", "")</f>
        <v/>
      </c>
      <c r="U1641" t="str">
        <f t="shared" si="25"/>
        <v>LATCORE</v>
      </c>
    </row>
    <row r="1642" spans="1:21">
      <c r="A1642">
        <v>11641</v>
      </c>
      <c r="B1642">
        <v>2</v>
      </c>
      <c r="C1642">
        <v>4</v>
      </c>
      <c r="D1642" t="s">
        <v>21</v>
      </c>
      <c r="E1642" t="s">
        <v>114</v>
      </c>
      <c r="F1642" t="s">
        <v>64</v>
      </c>
      <c r="G1642" t="s">
        <v>34</v>
      </c>
      <c r="H1642">
        <v>4</v>
      </c>
      <c r="I1642" t="s">
        <v>65</v>
      </c>
      <c r="J1642" t="s">
        <v>32</v>
      </c>
      <c r="K1642" t="s">
        <v>115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28</v>
      </c>
      <c r="R1642">
        <v>2</v>
      </c>
      <c r="S1642">
        <f>SUM(Table2[[#This Row],[TotalMiles]:[Revenue]])</f>
        <v>13407</v>
      </c>
      <c r="T1642" t="str">
        <f>IF(Table2[[#This Row],[Revenue]] &gt; 5000, "High Revenue", "")</f>
        <v/>
      </c>
      <c r="U1642" t="str">
        <f t="shared" si="25"/>
        <v>REDDOIT</v>
      </c>
    </row>
    <row r="1643" spans="1:21">
      <c r="A1643">
        <v>11642</v>
      </c>
      <c r="B1643">
        <v>3</v>
      </c>
      <c r="C1643">
        <v>6</v>
      </c>
      <c r="D1643" t="s">
        <v>29</v>
      </c>
      <c r="E1643" t="s">
        <v>613</v>
      </c>
      <c r="F1643" t="s">
        <v>56</v>
      </c>
      <c r="G1643" t="s">
        <v>47</v>
      </c>
      <c r="H1643">
        <v>3</v>
      </c>
      <c r="I1643" t="s">
        <v>69</v>
      </c>
      <c r="J1643" t="s">
        <v>24</v>
      </c>
      <c r="K1643" t="s">
        <v>476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28</v>
      </c>
      <c r="R1643">
        <v>8</v>
      </c>
      <c r="S1643">
        <f>SUM(Table2[[#This Row],[TotalMiles]:[Revenue]])</f>
        <v>4479</v>
      </c>
      <c r="T1643" t="str">
        <f>IF(Table2[[#This Row],[Revenue]] &gt; 5000, "High Revenue", "")</f>
        <v/>
      </c>
      <c r="U1643" t="str">
        <f t="shared" si="25"/>
        <v>PLUSTAX</v>
      </c>
    </row>
    <row r="1644" spans="1:21">
      <c r="A1644">
        <v>11643</v>
      </c>
      <c r="B1644">
        <v>2</v>
      </c>
      <c r="C1644">
        <v>4</v>
      </c>
      <c r="D1644" t="s">
        <v>36</v>
      </c>
      <c r="E1644" t="s">
        <v>321</v>
      </c>
      <c r="F1644" t="s">
        <v>65</v>
      </c>
      <c r="G1644" t="s">
        <v>32</v>
      </c>
      <c r="H1644">
        <v>1</v>
      </c>
      <c r="I1644" t="s">
        <v>74</v>
      </c>
      <c r="J1644" t="s">
        <v>24</v>
      </c>
      <c r="K1644" t="s">
        <v>545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28</v>
      </c>
      <c r="R1644">
        <v>3</v>
      </c>
      <c r="S1644">
        <f>SUM(Table2[[#This Row],[TotalMiles]:[Revenue]])</f>
        <v>10877</v>
      </c>
      <c r="T1644" t="str">
        <f>IF(Table2[[#This Row],[Revenue]] &gt; 5000, "High Revenue", "")</f>
        <v/>
      </c>
      <c r="U1644" t="str">
        <f t="shared" si="25"/>
        <v>BAMITY</v>
      </c>
    </row>
    <row r="1645" spans="1:21">
      <c r="A1645">
        <v>11644</v>
      </c>
      <c r="B1645">
        <v>3</v>
      </c>
      <c r="C1645">
        <v>1</v>
      </c>
      <c r="D1645" t="s">
        <v>40</v>
      </c>
      <c r="E1645" t="s">
        <v>382</v>
      </c>
      <c r="F1645" t="s">
        <v>78</v>
      </c>
      <c r="G1645" t="s">
        <v>32</v>
      </c>
      <c r="H1645">
        <v>2</v>
      </c>
      <c r="I1645" t="s">
        <v>64</v>
      </c>
      <c r="J1645" t="s">
        <v>34</v>
      </c>
      <c r="K1645" t="s">
        <v>91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28</v>
      </c>
      <c r="R1645">
        <v>4</v>
      </c>
      <c r="S1645">
        <f>SUM(Table2[[#This Row],[TotalMiles]:[Revenue]])</f>
        <v>8216</v>
      </c>
      <c r="T1645" t="str">
        <f>IF(Table2[[#This Row],[Revenue]] &gt; 5000, "High Revenue", "")</f>
        <v>High Revenue</v>
      </c>
      <c r="U1645" t="str">
        <f t="shared" si="25"/>
        <v>QUOTELANE</v>
      </c>
    </row>
    <row r="1646" spans="1:21">
      <c r="A1646">
        <v>11645</v>
      </c>
      <c r="B1646">
        <v>3</v>
      </c>
      <c r="C1646">
        <v>3</v>
      </c>
      <c r="D1646" t="s">
        <v>44</v>
      </c>
      <c r="E1646" t="s">
        <v>416</v>
      </c>
      <c r="F1646" t="s">
        <v>51</v>
      </c>
      <c r="G1646" t="s">
        <v>34</v>
      </c>
      <c r="H1646">
        <v>2</v>
      </c>
      <c r="I1646" t="s">
        <v>46</v>
      </c>
      <c r="J1646" t="s">
        <v>47</v>
      </c>
      <c r="K1646" t="s">
        <v>50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28</v>
      </c>
      <c r="R1646">
        <v>6</v>
      </c>
      <c r="S1646">
        <f>SUM(Table2[[#This Row],[TotalMiles]:[Revenue]])</f>
        <v>16885</v>
      </c>
      <c r="T1646" t="str">
        <f>IF(Table2[[#This Row],[Revenue]] &gt; 5000, "High Revenue", "")</f>
        <v>High Revenue</v>
      </c>
      <c r="U1646" t="str">
        <f t="shared" si="25"/>
        <v>VIATOM</v>
      </c>
    </row>
    <row r="1647" spans="1:21">
      <c r="A1647">
        <v>11646</v>
      </c>
      <c r="B1647">
        <v>3</v>
      </c>
      <c r="C1647">
        <v>2</v>
      </c>
      <c r="D1647" t="s">
        <v>49</v>
      </c>
      <c r="E1647" t="s">
        <v>59</v>
      </c>
      <c r="F1647" t="s">
        <v>43</v>
      </c>
      <c r="G1647" t="s">
        <v>34</v>
      </c>
      <c r="H1647">
        <v>4</v>
      </c>
      <c r="I1647" t="s">
        <v>78</v>
      </c>
      <c r="J1647" t="s">
        <v>32</v>
      </c>
      <c r="K1647" t="s">
        <v>61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28</v>
      </c>
      <c r="R1647">
        <v>1</v>
      </c>
      <c r="S1647">
        <f>SUM(Table2[[#This Row],[TotalMiles]:[Revenue]])</f>
        <v>4629</v>
      </c>
      <c r="T1647" t="str">
        <f>IF(Table2[[#This Row],[Revenue]] &gt; 5000, "High Revenue", "")</f>
        <v/>
      </c>
      <c r="U1647" t="str">
        <f t="shared" si="25"/>
        <v>SILVERFASE</v>
      </c>
    </row>
    <row r="1648" spans="1:21">
      <c r="A1648">
        <v>11647</v>
      </c>
      <c r="B1648">
        <v>2</v>
      </c>
      <c r="C1648">
        <v>2</v>
      </c>
      <c r="D1648" t="s">
        <v>53</v>
      </c>
      <c r="E1648" t="s">
        <v>112</v>
      </c>
      <c r="F1648" t="s">
        <v>88</v>
      </c>
      <c r="G1648" t="s">
        <v>32</v>
      </c>
      <c r="H1648">
        <v>2</v>
      </c>
      <c r="I1648" t="s">
        <v>23</v>
      </c>
      <c r="J1648" t="s">
        <v>24</v>
      </c>
      <c r="K1648" t="s">
        <v>619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28</v>
      </c>
      <c r="R1648">
        <v>2</v>
      </c>
      <c r="S1648">
        <f>SUM(Table2[[#This Row],[TotalMiles]:[Revenue]])</f>
        <v>2592</v>
      </c>
      <c r="T1648" t="str">
        <f>IF(Table2[[#This Row],[Revenue]] &gt; 5000, "High Revenue", "")</f>
        <v/>
      </c>
      <c r="U1648" t="str">
        <f t="shared" si="25"/>
        <v>O-JOB</v>
      </c>
    </row>
    <row r="1649" spans="1:21">
      <c r="A1649">
        <v>11648</v>
      </c>
      <c r="B1649">
        <v>3</v>
      </c>
      <c r="C1649">
        <v>2</v>
      </c>
      <c r="D1649" t="s">
        <v>58</v>
      </c>
      <c r="E1649" t="s">
        <v>457</v>
      </c>
      <c r="F1649" t="s">
        <v>92</v>
      </c>
      <c r="G1649" t="s">
        <v>26</v>
      </c>
      <c r="H1649">
        <v>2</v>
      </c>
      <c r="I1649" t="s">
        <v>60</v>
      </c>
      <c r="J1649" t="s">
        <v>47</v>
      </c>
      <c r="K1649" t="s">
        <v>358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28</v>
      </c>
      <c r="R1649">
        <v>8</v>
      </c>
      <c r="S1649">
        <f>SUM(Table2[[#This Row],[TotalMiles]:[Revenue]])</f>
        <v>11480</v>
      </c>
      <c r="T1649" t="str">
        <f>IF(Table2[[#This Row],[Revenue]] &gt; 5000, "High Revenue", "")</f>
        <v>High Revenue</v>
      </c>
      <c r="U1649" t="str">
        <f t="shared" si="25"/>
        <v>HOWTAXON</v>
      </c>
    </row>
    <row r="1650" spans="1:21">
      <c r="A1650">
        <v>11649</v>
      </c>
      <c r="B1650">
        <v>2</v>
      </c>
      <c r="C1650">
        <v>3</v>
      </c>
      <c r="D1650" t="s">
        <v>62</v>
      </c>
      <c r="E1650" t="s">
        <v>256</v>
      </c>
      <c r="F1650" t="s">
        <v>96</v>
      </c>
      <c r="G1650" t="s">
        <v>26</v>
      </c>
      <c r="H1650">
        <v>2</v>
      </c>
      <c r="I1650" t="s">
        <v>97</v>
      </c>
      <c r="J1650" t="s">
        <v>34</v>
      </c>
      <c r="K1650" t="s">
        <v>189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28</v>
      </c>
      <c r="R1650">
        <v>6</v>
      </c>
      <c r="S1650">
        <f>SUM(Table2[[#This Row],[TotalMiles]:[Revenue]])</f>
        <v>14980</v>
      </c>
      <c r="T1650" t="str">
        <f>IF(Table2[[#This Row],[Revenue]] &gt; 5000, "High Revenue", "")</f>
        <v>High Revenue</v>
      </c>
      <c r="U1650" t="str">
        <f t="shared" si="25"/>
        <v>XX-WAY</v>
      </c>
    </row>
    <row r="1651" spans="1:21">
      <c r="A1651">
        <v>11650</v>
      </c>
      <c r="B1651">
        <v>2</v>
      </c>
      <c r="C1651">
        <v>3</v>
      </c>
      <c r="D1651" t="s">
        <v>67</v>
      </c>
      <c r="E1651" t="s">
        <v>305</v>
      </c>
      <c r="F1651" t="s">
        <v>25</v>
      </c>
      <c r="G1651" t="s">
        <v>26</v>
      </c>
      <c r="H1651">
        <v>7</v>
      </c>
      <c r="I1651" t="s">
        <v>55</v>
      </c>
      <c r="J1651" t="s">
        <v>24</v>
      </c>
      <c r="K1651" t="s">
        <v>142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71</v>
      </c>
      <c r="R1651">
        <v>6</v>
      </c>
      <c r="S1651">
        <f>SUM(Table2[[#This Row],[TotalMiles]:[Revenue]])</f>
        <v>973</v>
      </c>
      <c r="T1651" t="str">
        <f>IF(Table2[[#This Row],[Revenue]] &gt; 5000, "High Revenue", "")</f>
        <v/>
      </c>
      <c r="U1651" t="str">
        <f t="shared" si="25"/>
        <v>SAN-PLEX</v>
      </c>
    </row>
    <row r="1652" spans="1:21">
      <c r="A1652">
        <v>11651</v>
      </c>
      <c r="B1652">
        <v>2</v>
      </c>
      <c r="C1652">
        <v>6</v>
      </c>
      <c r="D1652" t="s">
        <v>72</v>
      </c>
      <c r="E1652" t="s">
        <v>421</v>
      </c>
      <c r="F1652" t="s">
        <v>69</v>
      </c>
      <c r="G1652" t="s">
        <v>24</v>
      </c>
      <c r="H1652">
        <v>6</v>
      </c>
      <c r="I1652" t="s">
        <v>96</v>
      </c>
      <c r="J1652" t="s">
        <v>26</v>
      </c>
      <c r="K1652" t="s">
        <v>101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71</v>
      </c>
      <c r="R1652">
        <v>3</v>
      </c>
      <c r="S1652">
        <f>SUM(Table2[[#This Row],[TotalMiles]:[Revenue]])</f>
        <v>16036</v>
      </c>
      <c r="T1652" t="str">
        <f>IF(Table2[[#This Row],[Revenue]] &gt; 5000, "High Revenue", "")</f>
        <v>High Revenue</v>
      </c>
      <c r="U1652" t="str">
        <f t="shared" si="25"/>
        <v>DENTOCITY</v>
      </c>
    </row>
    <row r="1653" spans="1:21">
      <c r="A1653">
        <v>11652</v>
      </c>
      <c r="B1653">
        <v>3</v>
      </c>
      <c r="C1653">
        <v>3</v>
      </c>
      <c r="D1653" t="s">
        <v>76</v>
      </c>
      <c r="E1653" t="s">
        <v>205</v>
      </c>
      <c r="F1653" t="s">
        <v>107</v>
      </c>
      <c r="G1653" t="s">
        <v>24</v>
      </c>
      <c r="H1653">
        <v>8</v>
      </c>
      <c r="I1653" t="s">
        <v>108</v>
      </c>
      <c r="J1653" t="s">
        <v>109</v>
      </c>
      <c r="K1653" t="s">
        <v>355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71</v>
      </c>
      <c r="R1653">
        <v>7</v>
      </c>
      <c r="S1653">
        <f>SUM(Table2[[#This Row],[TotalMiles]:[Revenue]])</f>
        <v>3398</v>
      </c>
      <c r="T1653" t="str">
        <f>IF(Table2[[#This Row],[Revenue]] &gt; 5000, "High Revenue", "")</f>
        <v/>
      </c>
      <c r="U1653" t="str">
        <f t="shared" si="25"/>
        <v>INDI-DOX</v>
      </c>
    </row>
    <row r="1654" spans="1:21">
      <c r="A1654">
        <v>11653</v>
      </c>
      <c r="B1654">
        <v>2</v>
      </c>
      <c r="C1654">
        <v>4</v>
      </c>
      <c r="D1654" t="s">
        <v>80</v>
      </c>
      <c r="E1654" t="s">
        <v>205</v>
      </c>
      <c r="F1654" t="s">
        <v>97</v>
      </c>
      <c r="G1654" t="s">
        <v>34</v>
      </c>
      <c r="H1654">
        <v>10</v>
      </c>
      <c r="I1654" t="s">
        <v>92</v>
      </c>
      <c r="J1654" t="s">
        <v>26</v>
      </c>
      <c r="K1654" t="s">
        <v>210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71</v>
      </c>
      <c r="R1654">
        <v>2</v>
      </c>
      <c r="S1654">
        <f>SUM(Table2[[#This Row],[TotalMiles]:[Revenue]])</f>
        <v>4683</v>
      </c>
      <c r="T1654" t="str">
        <f>IF(Table2[[#This Row],[Revenue]] &gt; 5000, "High Revenue", "")</f>
        <v/>
      </c>
      <c r="U1654" t="str">
        <f t="shared" si="25"/>
        <v>DAMDEXON</v>
      </c>
    </row>
    <row r="1655" spans="1:21">
      <c r="A1655">
        <v>11654</v>
      </c>
      <c r="B1655">
        <v>2</v>
      </c>
      <c r="C1655">
        <v>1</v>
      </c>
      <c r="D1655" t="s">
        <v>83</v>
      </c>
      <c r="E1655" t="s">
        <v>221</v>
      </c>
      <c r="F1655" t="s">
        <v>38</v>
      </c>
      <c r="G1655" t="s">
        <v>34</v>
      </c>
      <c r="H1655">
        <v>8</v>
      </c>
      <c r="I1655" t="s">
        <v>42</v>
      </c>
      <c r="J1655" t="s">
        <v>34</v>
      </c>
      <c r="K1655" t="s">
        <v>85</v>
      </c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71</v>
      </c>
      <c r="R1655">
        <v>6</v>
      </c>
      <c r="S1655">
        <f>SUM(Table2[[#This Row],[TotalMiles]:[Revenue]])</f>
        <v>17415</v>
      </c>
      <c r="T1655" t="str">
        <f>IF(Table2[[#This Row],[Revenue]] &gt; 5000, "High Revenue", "")</f>
        <v>High Revenue</v>
      </c>
      <c r="U1655" t="str">
        <f t="shared" si="25"/>
        <v>SUBDRILL</v>
      </c>
    </row>
    <row r="1656" spans="1:21">
      <c r="A1656">
        <v>11655</v>
      </c>
      <c r="B1656">
        <v>2</v>
      </c>
      <c r="C1656">
        <v>6</v>
      </c>
      <c r="D1656" t="s">
        <v>86</v>
      </c>
      <c r="E1656" t="s">
        <v>147</v>
      </c>
      <c r="F1656" t="s">
        <v>74</v>
      </c>
      <c r="G1656" t="s">
        <v>24</v>
      </c>
      <c r="H1656">
        <v>2</v>
      </c>
      <c r="I1656" t="s">
        <v>107</v>
      </c>
      <c r="J1656" t="s">
        <v>24</v>
      </c>
      <c r="K1656" t="s">
        <v>407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89</v>
      </c>
      <c r="R1656">
        <v>10</v>
      </c>
      <c r="S1656">
        <f>SUM(Table2[[#This Row],[TotalMiles]:[Revenue]])</f>
        <v>17506</v>
      </c>
      <c r="T1656" t="str">
        <f>IF(Table2[[#This Row],[Revenue]] &gt; 5000, "High Revenue", "")</f>
        <v>High Revenue</v>
      </c>
      <c r="U1656" t="str">
        <f t="shared" si="25"/>
        <v>CONZUMZAP</v>
      </c>
    </row>
    <row r="1657" spans="1:21">
      <c r="A1657">
        <v>11656</v>
      </c>
      <c r="B1657">
        <v>2</v>
      </c>
      <c r="C1657">
        <v>5</v>
      </c>
      <c r="D1657" t="s">
        <v>90</v>
      </c>
      <c r="E1657" t="s">
        <v>214</v>
      </c>
      <c r="F1657" t="s">
        <v>108</v>
      </c>
      <c r="G1657" t="s">
        <v>109</v>
      </c>
      <c r="H1657">
        <v>1</v>
      </c>
      <c r="I1657" t="s">
        <v>88</v>
      </c>
      <c r="J1657" t="s">
        <v>32</v>
      </c>
      <c r="K1657" t="s">
        <v>145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28</v>
      </c>
      <c r="R1657">
        <v>6</v>
      </c>
      <c r="S1657">
        <f>SUM(Table2[[#This Row],[TotalMiles]:[Revenue]])</f>
        <v>7865</v>
      </c>
      <c r="T1657" t="str">
        <f>IF(Table2[[#This Row],[Revenue]] &gt; 5000, "High Revenue", "")</f>
        <v/>
      </c>
      <c r="U1657" t="str">
        <f t="shared" si="25"/>
        <v>ONTOTAM</v>
      </c>
    </row>
    <row r="1658" spans="1:21">
      <c r="A1658">
        <v>11657</v>
      </c>
      <c r="B1658">
        <v>3</v>
      </c>
      <c r="C1658">
        <v>6</v>
      </c>
      <c r="D1658" t="s">
        <v>94</v>
      </c>
      <c r="E1658" t="s">
        <v>407</v>
      </c>
      <c r="F1658" t="s">
        <v>23</v>
      </c>
      <c r="G1658" t="s">
        <v>24</v>
      </c>
      <c r="H1658">
        <v>1</v>
      </c>
      <c r="I1658" t="s">
        <v>25</v>
      </c>
      <c r="J1658" t="s">
        <v>26</v>
      </c>
      <c r="K1658" t="s">
        <v>66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28</v>
      </c>
      <c r="R1658">
        <v>10</v>
      </c>
      <c r="S1658">
        <f>SUM(Table2[[#This Row],[TotalMiles]:[Revenue]])</f>
        <v>17638</v>
      </c>
      <c r="T1658" t="str">
        <f>IF(Table2[[#This Row],[Revenue]] &gt; 5000, "High Revenue", "")</f>
        <v>High Revenue</v>
      </c>
      <c r="U1658" t="str">
        <f t="shared" si="25"/>
        <v>TRIO-DAX</v>
      </c>
    </row>
    <row r="1659" spans="1:21">
      <c r="A1659">
        <v>11658</v>
      </c>
      <c r="B1659">
        <v>3</v>
      </c>
      <c r="C1659">
        <v>5</v>
      </c>
      <c r="D1659" t="s">
        <v>99</v>
      </c>
      <c r="E1659" t="s">
        <v>613</v>
      </c>
      <c r="F1659" t="s">
        <v>31</v>
      </c>
      <c r="G1659" t="s">
        <v>32</v>
      </c>
      <c r="H1659">
        <v>1</v>
      </c>
      <c r="I1659" t="s">
        <v>33</v>
      </c>
      <c r="J1659" t="s">
        <v>34</v>
      </c>
      <c r="K1659" t="s">
        <v>139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28</v>
      </c>
      <c r="R1659">
        <v>8</v>
      </c>
      <c r="S1659">
        <f>SUM(Table2[[#This Row],[TotalMiles]:[Revenue]])</f>
        <v>15143</v>
      </c>
      <c r="T1659" t="str">
        <f>IF(Table2[[#This Row],[Revenue]] &gt; 5000, "High Revenue", "")</f>
        <v>High Revenue</v>
      </c>
      <c r="U1659" t="str">
        <f t="shared" si="25"/>
        <v>VENTOCORE</v>
      </c>
    </row>
    <row r="1660" spans="1:21">
      <c r="A1660">
        <v>11659</v>
      </c>
      <c r="B1660">
        <v>2</v>
      </c>
      <c r="C1660">
        <v>1</v>
      </c>
      <c r="D1660" t="s">
        <v>102</v>
      </c>
      <c r="E1660" t="s">
        <v>225</v>
      </c>
      <c r="F1660" t="s">
        <v>33</v>
      </c>
      <c r="G1660" t="s">
        <v>34</v>
      </c>
      <c r="H1660">
        <v>10</v>
      </c>
      <c r="I1660" t="s">
        <v>38</v>
      </c>
      <c r="J1660" t="s">
        <v>34</v>
      </c>
      <c r="K1660" t="s">
        <v>101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71</v>
      </c>
      <c r="R1660">
        <v>1</v>
      </c>
      <c r="S1660">
        <f>SUM(Table2[[#This Row],[TotalMiles]:[Revenue]])</f>
        <v>4751</v>
      </c>
      <c r="T1660" t="str">
        <f>IF(Table2[[#This Row],[Revenue]] &gt; 5000, "High Revenue", "")</f>
        <v/>
      </c>
      <c r="U1660" t="str">
        <f t="shared" si="25"/>
        <v>TAMPQUOTE</v>
      </c>
    </row>
    <row r="1661" spans="1:21">
      <c r="A1661">
        <v>11660</v>
      </c>
      <c r="B1661">
        <v>3</v>
      </c>
      <c r="C1661">
        <v>2</v>
      </c>
      <c r="D1661" t="s">
        <v>105</v>
      </c>
      <c r="E1661" t="s">
        <v>39</v>
      </c>
      <c r="F1661" t="s">
        <v>42</v>
      </c>
      <c r="G1661" t="s">
        <v>34</v>
      </c>
      <c r="H1661">
        <v>9</v>
      </c>
      <c r="I1661" t="s">
        <v>43</v>
      </c>
      <c r="J1661" t="s">
        <v>34</v>
      </c>
      <c r="K1661" t="s">
        <v>379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71</v>
      </c>
      <c r="R1661">
        <v>8</v>
      </c>
      <c r="S1661">
        <f>SUM(Table2[[#This Row],[TotalMiles]:[Revenue]])</f>
        <v>4157</v>
      </c>
      <c r="T1661" t="str">
        <f>IF(Table2[[#This Row],[Revenue]] &gt; 5000, "High Revenue", "")</f>
        <v/>
      </c>
      <c r="U1661" t="str">
        <f t="shared" si="25"/>
        <v>RECODE</v>
      </c>
    </row>
    <row r="1662" spans="1:21">
      <c r="A1662">
        <v>11661</v>
      </c>
      <c r="B1662">
        <v>3</v>
      </c>
      <c r="C1662">
        <v>4</v>
      </c>
      <c r="D1662" t="s">
        <v>110</v>
      </c>
      <c r="E1662" t="s">
        <v>534</v>
      </c>
      <c r="F1662" t="s">
        <v>46</v>
      </c>
      <c r="G1662" t="s">
        <v>47</v>
      </c>
      <c r="H1662">
        <v>2</v>
      </c>
      <c r="I1662" t="s">
        <v>48</v>
      </c>
      <c r="J1662" t="s">
        <v>34</v>
      </c>
      <c r="K1662" t="s">
        <v>534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28</v>
      </c>
      <c r="R1662">
        <v>4</v>
      </c>
      <c r="S1662">
        <f>SUM(Table2[[#This Row],[TotalMiles]:[Revenue]])</f>
        <v>11837</v>
      </c>
      <c r="T1662" t="str">
        <f>IF(Table2[[#This Row],[Revenue]] &gt; 5000, "High Revenue", "")</f>
        <v/>
      </c>
      <c r="U1662" t="str">
        <f t="shared" si="25"/>
        <v>GANJAZONE</v>
      </c>
    </row>
    <row r="1663" spans="1:21">
      <c r="A1663">
        <v>11662</v>
      </c>
      <c r="B1663">
        <v>2</v>
      </c>
      <c r="C1663">
        <v>4</v>
      </c>
      <c r="D1663" t="s">
        <v>113</v>
      </c>
      <c r="E1663" t="s">
        <v>450</v>
      </c>
      <c r="F1663" t="s">
        <v>48</v>
      </c>
      <c r="G1663" t="s">
        <v>34</v>
      </c>
      <c r="H1663">
        <v>3</v>
      </c>
      <c r="I1663" t="s">
        <v>51</v>
      </c>
      <c r="J1663" t="s">
        <v>34</v>
      </c>
      <c r="K1663" t="s">
        <v>397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28</v>
      </c>
      <c r="R1663">
        <v>3</v>
      </c>
      <c r="S1663">
        <f>SUM(Table2[[#This Row],[TotalMiles]:[Revenue]])</f>
        <v>12011</v>
      </c>
      <c r="T1663" t="str">
        <f>IF(Table2[[#This Row],[Revenue]] &gt; 5000, "High Revenue", "")</f>
        <v/>
      </c>
      <c r="U1663" t="str">
        <f t="shared" si="25"/>
        <v>HOTTAXON</v>
      </c>
    </row>
    <row r="1664" spans="1:21">
      <c r="A1664">
        <v>11663</v>
      </c>
      <c r="B1664">
        <v>2</v>
      </c>
      <c r="C1664">
        <v>5</v>
      </c>
      <c r="D1664" t="s">
        <v>116</v>
      </c>
      <c r="E1664" t="s">
        <v>619</v>
      </c>
      <c r="F1664" t="s">
        <v>55</v>
      </c>
      <c r="G1664" t="s">
        <v>24</v>
      </c>
      <c r="H1664">
        <v>2</v>
      </c>
      <c r="I1664" t="s">
        <v>56</v>
      </c>
      <c r="J1664" t="s">
        <v>47</v>
      </c>
      <c r="K1664" t="s">
        <v>376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28</v>
      </c>
      <c r="R1664">
        <v>2</v>
      </c>
      <c r="S1664">
        <f>SUM(Table2[[#This Row],[TotalMiles]:[Revenue]])</f>
        <v>11018</v>
      </c>
      <c r="T1664" t="str">
        <f>IF(Table2[[#This Row],[Revenue]] &gt; 5000, "High Revenue", "")</f>
        <v>High Revenue</v>
      </c>
      <c r="U1664" t="str">
        <f t="shared" si="25"/>
        <v>KEYZUNBASE</v>
      </c>
    </row>
    <row r="1665" spans="1:21">
      <c r="A1665">
        <v>11664</v>
      </c>
      <c r="B1665">
        <v>3</v>
      </c>
      <c r="C1665">
        <v>5</v>
      </c>
      <c r="D1665" t="s">
        <v>118</v>
      </c>
      <c r="E1665" t="s">
        <v>433</v>
      </c>
      <c r="F1665" t="s">
        <v>60</v>
      </c>
      <c r="G1665" t="s">
        <v>47</v>
      </c>
      <c r="H1665">
        <v>4</v>
      </c>
      <c r="I1665" t="s">
        <v>31</v>
      </c>
      <c r="J1665" t="s">
        <v>32</v>
      </c>
      <c r="K1665" t="s">
        <v>457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28</v>
      </c>
      <c r="R1665">
        <v>3</v>
      </c>
      <c r="S1665">
        <f>SUM(Table2[[#This Row],[TotalMiles]:[Revenue]])</f>
        <v>5053</v>
      </c>
      <c r="T1665" t="str">
        <f>IF(Table2[[#This Row],[Revenue]] &gt; 5000, "High Revenue", "")</f>
        <v/>
      </c>
      <c r="U1665" t="str">
        <f t="shared" si="25"/>
        <v>K-IS</v>
      </c>
    </row>
    <row r="1666" spans="1:21">
      <c r="A1666">
        <v>11665</v>
      </c>
      <c r="B1666">
        <v>2</v>
      </c>
      <c r="C1666">
        <v>3</v>
      </c>
      <c r="D1666" t="s">
        <v>120</v>
      </c>
      <c r="E1666" t="s">
        <v>501</v>
      </c>
      <c r="F1666" t="s">
        <v>64</v>
      </c>
      <c r="G1666" t="s">
        <v>34</v>
      </c>
      <c r="H1666">
        <v>2</v>
      </c>
      <c r="I1666" t="s">
        <v>65</v>
      </c>
      <c r="J1666" t="s">
        <v>32</v>
      </c>
      <c r="K1666" t="s">
        <v>502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28</v>
      </c>
      <c r="R1666">
        <v>8</v>
      </c>
      <c r="S1666">
        <f>SUM(Table2[[#This Row],[TotalMiles]:[Revenue]])</f>
        <v>5602</v>
      </c>
      <c r="T1666" t="str">
        <f>IF(Table2[[#This Row],[Revenue]] &gt; 5000, "High Revenue", "")</f>
        <v/>
      </c>
      <c r="U1666" t="str">
        <f t="shared" ref="U1666:U1729" si="26">UPPER(D1666)</f>
        <v>VILLACOM</v>
      </c>
    </row>
    <row r="1667" spans="1:21">
      <c r="A1667">
        <v>11666</v>
      </c>
      <c r="B1667">
        <v>3</v>
      </c>
      <c r="C1667">
        <v>1</v>
      </c>
      <c r="D1667" t="s">
        <v>123</v>
      </c>
      <c r="E1667" t="s">
        <v>285</v>
      </c>
      <c r="F1667" t="s">
        <v>56</v>
      </c>
      <c r="G1667" t="s">
        <v>47</v>
      </c>
      <c r="H1667">
        <v>2</v>
      </c>
      <c r="I1667" t="s">
        <v>69</v>
      </c>
      <c r="J1667" t="s">
        <v>24</v>
      </c>
      <c r="K1667" t="s">
        <v>368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28</v>
      </c>
      <c r="R1667">
        <v>9</v>
      </c>
      <c r="S1667">
        <f>SUM(Table2[[#This Row],[TotalMiles]:[Revenue]])</f>
        <v>15289</v>
      </c>
      <c r="T1667" t="str">
        <f>IF(Table2[[#This Row],[Revenue]] &gt; 5000, "High Revenue", "")</f>
        <v>High Revenue</v>
      </c>
      <c r="U1667" t="str">
        <f t="shared" si="26"/>
        <v>ZOTIT</v>
      </c>
    </row>
    <row r="1668" spans="1:21">
      <c r="A1668">
        <v>11667</v>
      </c>
      <c r="B1668">
        <v>3</v>
      </c>
      <c r="C1668">
        <v>2</v>
      </c>
      <c r="D1668" t="s">
        <v>126</v>
      </c>
      <c r="E1668" t="s">
        <v>267</v>
      </c>
      <c r="F1668" t="s">
        <v>65</v>
      </c>
      <c r="G1668" t="s">
        <v>32</v>
      </c>
      <c r="H1668">
        <v>3</v>
      </c>
      <c r="I1668" t="s">
        <v>74</v>
      </c>
      <c r="J1668" t="s">
        <v>24</v>
      </c>
      <c r="K1668" t="s">
        <v>577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28</v>
      </c>
      <c r="R1668">
        <v>7</v>
      </c>
      <c r="S1668">
        <f>SUM(Table2[[#This Row],[TotalMiles]:[Revenue]])</f>
        <v>9188</v>
      </c>
      <c r="T1668" t="str">
        <f>IF(Table2[[#This Row],[Revenue]] &gt; 5000, "High Revenue", "")</f>
        <v/>
      </c>
      <c r="U1668" t="str">
        <f t="shared" si="26"/>
        <v>SCOTQUOTE</v>
      </c>
    </row>
    <row r="1669" spans="1:21">
      <c r="A1669">
        <v>11668</v>
      </c>
      <c r="B1669">
        <v>2</v>
      </c>
      <c r="C1669">
        <v>1</v>
      </c>
      <c r="D1669" t="s">
        <v>129</v>
      </c>
      <c r="E1669" t="s">
        <v>182</v>
      </c>
      <c r="F1669" t="s">
        <v>78</v>
      </c>
      <c r="G1669" t="s">
        <v>32</v>
      </c>
      <c r="H1669">
        <v>1</v>
      </c>
      <c r="I1669" t="s">
        <v>64</v>
      </c>
      <c r="J1669" t="s">
        <v>34</v>
      </c>
      <c r="K1669" t="s">
        <v>543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28</v>
      </c>
      <c r="R1669">
        <v>3</v>
      </c>
      <c r="S1669">
        <f>SUM(Table2[[#This Row],[TotalMiles]:[Revenue]])</f>
        <v>21365</v>
      </c>
      <c r="T1669" t="str">
        <f>IF(Table2[[#This Row],[Revenue]] &gt; 5000, "High Revenue", "")</f>
        <v>High Revenue</v>
      </c>
      <c r="U1669" t="str">
        <f t="shared" si="26"/>
        <v>STIMMEDIA</v>
      </c>
    </row>
    <row r="1670" spans="1:21">
      <c r="A1670">
        <v>11669</v>
      </c>
      <c r="B1670">
        <v>3</v>
      </c>
      <c r="C1670">
        <v>1</v>
      </c>
      <c r="D1670" t="s">
        <v>131</v>
      </c>
      <c r="E1670" t="s">
        <v>114</v>
      </c>
      <c r="F1670" t="s">
        <v>51</v>
      </c>
      <c r="G1670" t="s">
        <v>34</v>
      </c>
      <c r="H1670">
        <v>2</v>
      </c>
      <c r="I1670" t="s">
        <v>46</v>
      </c>
      <c r="J1670" t="s">
        <v>47</v>
      </c>
      <c r="K1670" t="s">
        <v>533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28</v>
      </c>
      <c r="R1670">
        <v>2</v>
      </c>
      <c r="S1670">
        <f>SUM(Table2[[#This Row],[TotalMiles]:[Revenue]])</f>
        <v>14252</v>
      </c>
      <c r="T1670" t="str">
        <f>IF(Table2[[#This Row],[Revenue]] &gt; 5000, "High Revenue", "")</f>
        <v>High Revenue</v>
      </c>
      <c r="U1670" t="str">
        <f t="shared" si="26"/>
        <v>LAZAP</v>
      </c>
    </row>
    <row r="1671" spans="1:21">
      <c r="A1671">
        <v>11670</v>
      </c>
      <c r="B1671">
        <v>3</v>
      </c>
      <c r="C1671">
        <v>6</v>
      </c>
      <c r="D1671" t="s">
        <v>134</v>
      </c>
      <c r="E1671" t="s">
        <v>617</v>
      </c>
      <c r="F1671" t="s">
        <v>43</v>
      </c>
      <c r="G1671" t="s">
        <v>34</v>
      </c>
      <c r="H1671">
        <v>8</v>
      </c>
      <c r="I1671" t="s">
        <v>78</v>
      </c>
      <c r="J1671" t="s">
        <v>32</v>
      </c>
      <c r="K1671" t="s">
        <v>63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71</v>
      </c>
      <c r="R1671">
        <v>5</v>
      </c>
      <c r="S1671">
        <f>SUM(Table2[[#This Row],[TotalMiles]:[Revenue]])</f>
        <v>5697</v>
      </c>
      <c r="T1671" t="str">
        <f>IF(Table2[[#This Row],[Revenue]] &gt; 5000, "High Revenue", "")</f>
        <v/>
      </c>
      <c r="U1671" t="str">
        <f t="shared" si="26"/>
        <v>BASELUX</v>
      </c>
    </row>
    <row r="1672" spans="1:21">
      <c r="A1672">
        <v>11671</v>
      </c>
      <c r="B1672">
        <v>3</v>
      </c>
      <c r="C1672">
        <v>4</v>
      </c>
      <c r="D1672" t="s">
        <v>137</v>
      </c>
      <c r="E1672" t="s">
        <v>54</v>
      </c>
      <c r="F1672" t="s">
        <v>88</v>
      </c>
      <c r="G1672" t="s">
        <v>32</v>
      </c>
      <c r="H1672">
        <v>10</v>
      </c>
      <c r="I1672" t="s">
        <v>23</v>
      </c>
      <c r="J1672" t="s">
        <v>24</v>
      </c>
      <c r="K1672" t="s">
        <v>225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71</v>
      </c>
      <c r="R1672">
        <v>5</v>
      </c>
      <c r="S1672">
        <f>SUM(Table2[[#This Row],[TotalMiles]:[Revenue]])</f>
        <v>11890</v>
      </c>
      <c r="T1672" t="str">
        <f>IF(Table2[[#This Row],[Revenue]] &gt; 5000, "High Revenue", "")</f>
        <v/>
      </c>
      <c r="U1672" t="str">
        <f t="shared" si="26"/>
        <v>DINGITY</v>
      </c>
    </row>
    <row r="1673" spans="1:21">
      <c r="A1673">
        <v>11672</v>
      </c>
      <c r="B1673">
        <v>3</v>
      </c>
      <c r="C1673">
        <v>3</v>
      </c>
      <c r="D1673" t="s">
        <v>140</v>
      </c>
      <c r="E1673" t="s">
        <v>418</v>
      </c>
      <c r="F1673" t="s">
        <v>92</v>
      </c>
      <c r="G1673" t="s">
        <v>26</v>
      </c>
      <c r="H1673">
        <v>10</v>
      </c>
      <c r="I1673" t="s">
        <v>60</v>
      </c>
      <c r="J1673" t="s">
        <v>47</v>
      </c>
      <c r="K1673" t="s">
        <v>305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71</v>
      </c>
      <c r="R1673">
        <v>4</v>
      </c>
      <c r="S1673">
        <f>SUM(Table2[[#This Row],[TotalMiles]:[Revenue]])</f>
        <v>10186</v>
      </c>
      <c r="T1673" t="str">
        <f>IF(Table2[[#This Row],[Revenue]] &gt; 5000, "High Revenue", "")</f>
        <v/>
      </c>
      <c r="U1673" t="str">
        <f t="shared" si="26"/>
        <v>FAX-EX</v>
      </c>
    </row>
    <row r="1674" spans="1:21">
      <c r="A1674">
        <v>11673</v>
      </c>
      <c r="B1674">
        <v>3</v>
      </c>
      <c r="C1674">
        <v>5</v>
      </c>
      <c r="D1674" t="s">
        <v>143</v>
      </c>
      <c r="E1674" t="s">
        <v>313</v>
      </c>
      <c r="F1674" t="s">
        <v>96</v>
      </c>
      <c r="G1674" t="s">
        <v>26</v>
      </c>
      <c r="H1674">
        <v>9</v>
      </c>
      <c r="I1674" t="s">
        <v>97</v>
      </c>
      <c r="J1674" t="s">
        <v>34</v>
      </c>
      <c r="K1674" t="s">
        <v>336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71</v>
      </c>
      <c r="R1674">
        <v>5</v>
      </c>
      <c r="S1674">
        <f>SUM(Table2[[#This Row],[TotalMiles]:[Revenue]])</f>
        <v>14463</v>
      </c>
      <c r="T1674" t="str">
        <f>IF(Table2[[#This Row],[Revenue]] &gt; 5000, "High Revenue", "")</f>
        <v>High Revenue</v>
      </c>
      <c r="U1674" t="str">
        <f t="shared" si="26"/>
        <v>DUODAX</v>
      </c>
    </row>
    <row r="1675" spans="1:21">
      <c r="A1675">
        <v>11674</v>
      </c>
      <c r="B1675">
        <v>3</v>
      </c>
      <c r="C1675">
        <v>5</v>
      </c>
      <c r="D1675" t="s">
        <v>146</v>
      </c>
      <c r="E1675" t="s">
        <v>139</v>
      </c>
      <c r="F1675" t="s">
        <v>25</v>
      </c>
      <c r="G1675" t="s">
        <v>26</v>
      </c>
      <c r="H1675">
        <v>8</v>
      </c>
      <c r="I1675" t="s">
        <v>55</v>
      </c>
      <c r="J1675" t="s">
        <v>24</v>
      </c>
      <c r="K1675" t="s">
        <v>85</v>
      </c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71</v>
      </c>
      <c r="R1675">
        <v>10</v>
      </c>
      <c r="S1675">
        <f>SUM(Table2[[#This Row],[TotalMiles]:[Revenue]])</f>
        <v>13454</v>
      </c>
      <c r="T1675" t="str">
        <f>IF(Table2[[#This Row],[Revenue]] &gt; 5000, "High Revenue", "")</f>
        <v>High Revenue</v>
      </c>
      <c r="U1675" t="str">
        <f t="shared" si="26"/>
        <v>PLANETHOUSE</v>
      </c>
    </row>
    <row r="1676" spans="1:21">
      <c r="A1676">
        <v>11675</v>
      </c>
      <c r="B1676">
        <v>2</v>
      </c>
      <c r="C1676">
        <v>2</v>
      </c>
      <c r="D1676" t="s">
        <v>148</v>
      </c>
      <c r="E1676" t="s">
        <v>590</v>
      </c>
      <c r="F1676" t="s">
        <v>69</v>
      </c>
      <c r="G1676" t="s">
        <v>24</v>
      </c>
      <c r="H1676">
        <v>1</v>
      </c>
      <c r="I1676" t="s">
        <v>96</v>
      </c>
      <c r="J1676" t="s">
        <v>26</v>
      </c>
      <c r="K1676" t="s">
        <v>37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89</v>
      </c>
      <c r="R1676">
        <v>6</v>
      </c>
      <c r="S1676">
        <f>SUM(Table2[[#This Row],[TotalMiles]:[Revenue]])</f>
        <v>4231</v>
      </c>
      <c r="T1676" t="str">
        <f>IF(Table2[[#This Row],[Revenue]] &gt; 5000, "High Revenue", "")</f>
        <v/>
      </c>
      <c r="U1676" t="str">
        <f t="shared" si="26"/>
        <v>OVERTAM</v>
      </c>
    </row>
    <row r="1677" spans="1:21">
      <c r="A1677">
        <v>11676</v>
      </c>
      <c r="B1677">
        <v>3</v>
      </c>
      <c r="C1677">
        <v>6</v>
      </c>
      <c r="D1677" t="s">
        <v>151</v>
      </c>
      <c r="E1677" t="s">
        <v>301</v>
      </c>
      <c r="F1677" t="s">
        <v>107</v>
      </c>
      <c r="G1677" t="s">
        <v>24</v>
      </c>
      <c r="H1677">
        <v>4</v>
      </c>
      <c r="I1677" t="s">
        <v>108</v>
      </c>
      <c r="J1677" t="s">
        <v>109</v>
      </c>
      <c r="K1677" t="s">
        <v>502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28</v>
      </c>
      <c r="R1677">
        <v>2</v>
      </c>
      <c r="S1677">
        <f>SUM(Table2[[#This Row],[TotalMiles]:[Revenue]])</f>
        <v>2389</v>
      </c>
      <c r="T1677" t="str">
        <f>IF(Table2[[#This Row],[Revenue]] &gt; 5000, "High Revenue", "")</f>
        <v/>
      </c>
      <c r="U1677" t="str">
        <f t="shared" si="26"/>
        <v>SOLHOLDINGS</v>
      </c>
    </row>
    <row r="1678" spans="1:21">
      <c r="A1678">
        <v>11677</v>
      </c>
      <c r="B1678">
        <v>2</v>
      </c>
      <c r="C1678">
        <v>6</v>
      </c>
      <c r="D1678" t="s">
        <v>154</v>
      </c>
      <c r="E1678" t="s">
        <v>427</v>
      </c>
      <c r="F1678" t="s">
        <v>97</v>
      </c>
      <c r="G1678" t="s">
        <v>34</v>
      </c>
      <c r="H1678">
        <v>3</v>
      </c>
      <c r="I1678" t="s">
        <v>92</v>
      </c>
      <c r="J1678" t="s">
        <v>26</v>
      </c>
      <c r="K1678" t="s">
        <v>267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28</v>
      </c>
      <c r="R1678">
        <v>10</v>
      </c>
      <c r="S1678">
        <f>SUM(Table2[[#This Row],[TotalMiles]:[Revenue]])</f>
        <v>4287</v>
      </c>
      <c r="T1678" t="str">
        <f>IF(Table2[[#This Row],[Revenue]] &gt; 5000, "High Revenue", "")</f>
        <v/>
      </c>
      <c r="U1678" t="str">
        <f t="shared" si="26"/>
        <v>CANNAMCON</v>
      </c>
    </row>
    <row r="1679" spans="1:21">
      <c r="A1679">
        <v>11678</v>
      </c>
      <c r="B1679">
        <v>3</v>
      </c>
      <c r="C1679">
        <v>4</v>
      </c>
      <c r="D1679" t="s">
        <v>157</v>
      </c>
      <c r="E1679" t="s">
        <v>476</v>
      </c>
      <c r="F1679" t="s">
        <v>38</v>
      </c>
      <c r="G1679" t="s">
        <v>34</v>
      </c>
      <c r="H1679">
        <v>2</v>
      </c>
      <c r="I1679" t="s">
        <v>42</v>
      </c>
      <c r="J1679" t="s">
        <v>34</v>
      </c>
      <c r="K1679" t="s">
        <v>281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28</v>
      </c>
      <c r="R1679">
        <v>6</v>
      </c>
      <c r="S1679">
        <f>SUM(Table2[[#This Row],[TotalMiles]:[Revenue]])</f>
        <v>3695</v>
      </c>
      <c r="T1679" t="str">
        <f>IF(Table2[[#This Row],[Revenue]] &gt; 5000, "High Revenue", "")</f>
        <v/>
      </c>
      <c r="U1679" t="str">
        <f t="shared" si="26"/>
        <v>ZERFAX</v>
      </c>
    </row>
    <row r="1680" spans="1:21">
      <c r="A1680">
        <v>11679</v>
      </c>
      <c r="B1680">
        <v>3</v>
      </c>
      <c r="C1680">
        <v>4</v>
      </c>
      <c r="D1680" t="s">
        <v>160</v>
      </c>
      <c r="E1680" t="s">
        <v>63</v>
      </c>
      <c r="F1680" t="s">
        <v>74</v>
      </c>
      <c r="G1680" t="s">
        <v>24</v>
      </c>
      <c r="H1680">
        <v>10</v>
      </c>
      <c r="I1680" t="s">
        <v>107</v>
      </c>
      <c r="J1680" t="s">
        <v>24</v>
      </c>
      <c r="K1680" t="s">
        <v>408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71</v>
      </c>
      <c r="R1680">
        <v>10</v>
      </c>
      <c r="S1680">
        <f>SUM(Table2[[#This Row],[TotalMiles]:[Revenue]])</f>
        <v>8589</v>
      </c>
      <c r="T1680" t="str">
        <f>IF(Table2[[#This Row],[Revenue]] &gt; 5000, "High Revenue", "")</f>
        <v/>
      </c>
      <c r="U1680" t="str">
        <f t="shared" si="26"/>
        <v>TECHNOLINE</v>
      </c>
    </row>
    <row r="1681" spans="1:21">
      <c r="A1681">
        <v>11680</v>
      </c>
      <c r="B1681">
        <v>3</v>
      </c>
      <c r="C1681">
        <v>6</v>
      </c>
      <c r="D1681" t="s">
        <v>162</v>
      </c>
      <c r="E1681" t="s">
        <v>618</v>
      </c>
      <c r="F1681" t="s">
        <v>108</v>
      </c>
      <c r="G1681" t="s">
        <v>109</v>
      </c>
      <c r="H1681">
        <v>6</v>
      </c>
      <c r="I1681" t="s">
        <v>88</v>
      </c>
      <c r="J1681" t="s">
        <v>32</v>
      </c>
      <c r="K1681" t="s">
        <v>249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71</v>
      </c>
      <c r="R1681">
        <v>7</v>
      </c>
      <c r="S1681">
        <f>SUM(Table2[[#This Row],[TotalMiles]:[Revenue]])</f>
        <v>10964</v>
      </c>
      <c r="T1681" t="str">
        <f>IF(Table2[[#This Row],[Revenue]] &gt; 5000, "High Revenue", "")</f>
        <v>High Revenue</v>
      </c>
      <c r="U1681" t="str">
        <f t="shared" si="26"/>
        <v>APPLANET</v>
      </c>
    </row>
    <row r="1682" spans="1:21">
      <c r="A1682">
        <v>11681</v>
      </c>
      <c r="B1682">
        <v>2</v>
      </c>
      <c r="C1682">
        <v>1</v>
      </c>
      <c r="D1682" t="s">
        <v>165</v>
      </c>
      <c r="E1682" t="s">
        <v>75</v>
      </c>
      <c r="F1682" t="s">
        <v>23</v>
      </c>
      <c r="G1682" t="s">
        <v>24</v>
      </c>
      <c r="H1682">
        <v>2</v>
      </c>
      <c r="I1682" t="s">
        <v>25</v>
      </c>
      <c r="J1682" t="s">
        <v>26</v>
      </c>
      <c r="K1682" t="s">
        <v>267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28</v>
      </c>
      <c r="R1682">
        <v>5</v>
      </c>
      <c r="S1682">
        <f>SUM(Table2[[#This Row],[TotalMiles]:[Revenue]])</f>
        <v>21146</v>
      </c>
      <c r="T1682" t="str">
        <f>IF(Table2[[#This Row],[Revenue]] &gt; 5000, "High Revenue", "")</f>
        <v>High Revenue</v>
      </c>
      <c r="U1682" t="str">
        <f t="shared" si="26"/>
        <v>ZONCONE</v>
      </c>
    </row>
    <row r="1683" spans="1:21">
      <c r="A1683">
        <v>11682</v>
      </c>
      <c r="B1683">
        <v>3</v>
      </c>
      <c r="C1683">
        <v>1</v>
      </c>
      <c r="D1683" t="s">
        <v>168</v>
      </c>
      <c r="E1683" t="s">
        <v>617</v>
      </c>
      <c r="F1683" t="s">
        <v>31</v>
      </c>
      <c r="G1683" t="s">
        <v>32</v>
      </c>
      <c r="H1683">
        <v>3</v>
      </c>
      <c r="I1683" t="s">
        <v>33</v>
      </c>
      <c r="J1683" t="s">
        <v>34</v>
      </c>
      <c r="K1683" t="s">
        <v>556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28</v>
      </c>
      <c r="R1683">
        <v>5</v>
      </c>
      <c r="S1683">
        <f>SUM(Table2[[#This Row],[TotalMiles]:[Revenue]])</f>
        <v>7543</v>
      </c>
      <c r="T1683" t="str">
        <f>IF(Table2[[#This Row],[Revenue]] &gt; 5000, "High Revenue", "")</f>
        <v>High Revenue</v>
      </c>
      <c r="U1683" t="str">
        <f t="shared" si="26"/>
        <v>CANEMEDKIX</v>
      </c>
    </row>
    <row r="1684" spans="1:21">
      <c r="A1684">
        <v>11683</v>
      </c>
      <c r="B1684">
        <v>2</v>
      </c>
      <c r="C1684">
        <v>4</v>
      </c>
      <c r="D1684" t="s">
        <v>170</v>
      </c>
      <c r="E1684" t="s">
        <v>365</v>
      </c>
      <c r="F1684" t="s">
        <v>33</v>
      </c>
      <c r="G1684" t="s">
        <v>34</v>
      </c>
      <c r="H1684">
        <v>3</v>
      </c>
      <c r="I1684" t="s">
        <v>38</v>
      </c>
      <c r="J1684" t="s">
        <v>34</v>
      </c>
      <c r="K1684" t="s">
        <v>614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28</v>
      </c>
      <c r="R1684">
        <v>6</v>
      </c>
      <c r="S1684">
        <f>SUM(Table2[[#This Row],[TotalMiles]:[Revenue]])</f>
        <v>16295</v>
      </c>
      <c r="T1684" t="str">
        <f>IF(Table2[[#This Row],[Revenue]] &gt; 5000, "High Revenue", "")</f>
        <v>High Revenue</v>
      </c>
      <c r="U1684" t="str">
        <f t="shared" si="26"/>
        <v>WHITEFAN</v>
      </c>
    </row>
    <row r="1685" spans="1:21">
      <c r="A1685">
        <v>11684</v>
      </c>
      <c r="B1685">
        <v>2</v>
      </c>
      <c r="C1685">
        <v>2</v>
      </c>
      <c r="D1685" t="s">
        <v>172</v>
      </c>
      <c r="E1685" t="s">
        <v>438</v>
      </c>
      <c r="F1685" t="s">
        <v>42</v>
      </c>
      <c r="G1685" t="s">
        <v>34</v>
      </c>
      <c r="H1685">
        <v>3</v>
      </c>
      <c r="I1685" t="s">
        <v>43</v>
      </c>
      <c r="J1685" t="s">
        <v>34</v>
      </c>
      <c r="K1685" t="s">
        <v>336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28</v>
      </c>
      <c r="R1685">
        <v>9</v>
      </c>
      <c r="S1685">
        <f>SUM(Table2[[#This Row],[TotalMiles]:[Revenue]])</f>
        <v>3437</v>
      </c>
      <c r="T1685" t="str">
        <f>IF(Table2[[#This Row],[Revenue]] &gt; 5000, "High Revenue", "")</f>
        <v/>
      </c>
      <c r="U1685" t="str">
        <f t="shared" si="26"/>
        <v>STRONGDAX</v>
      </c>
    </row>
    <row r="1686" spans="1:21">
      <c r="A1686">
        <v>11685</v>
      </c>
      <c r="B1686">
        <v>3</v>
      </c>
      <c r="C1686">
        <v>3</v>
      </c>
      <c r="D1686" t="s">
        <v>175</v>
      </c>
      <c r="E1686" t="s">
        <v>524</v>
      </c>
      <c r="F1686" t="s">
        <v>46</v>
      </c>
      <c r="G1686" t="s">
        <v>47</v>
      </c>
      <c r="H1686">
        <v>3</v>
      </c>
      <c r="I1686" t="s">
        <v>48</v>
      </c>
      <c r="J1686" t="s">
        <v>34</v>
      </c>
      <c r="K1686" t="s">
        <v>294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28</v>
      </c>
      <c r="R1686">
        <v>8</v>
      </c>
      <c r="S1686">
        <f>SUM(Table2[[#This Row],[TotalMiles]:[Revenue]])</f>
        <v>13500</v>
      </c>
      <c r="T1686" t="str">
        <f>IF(Table2[[#This Row],[Revenue]] &gt; 5000, "High Revenue", "")</f>
        <v>High Revenue</v>
      </c>
      <c r="U1686" t="str">
        <f t="shared" si="26"/>
        <v>XX-DOTONE</v>
      </c>
    </row>
    <row r="1687" spans="1:21">
      <c r="A1687">
        <v>11686</v>
      </c>
      <c r="B1687">
        <v>2</v>
      </c>
      <c r="C1687">
        <v>5</v>
      </c>
      <c r="D1687" t="s">
        <v>176</v>
      </c>
      <c r="E1687" t="s">
        <v>389</v>
      </c>
      <c r="F1687" t="s">
        <v>48</v>
      </c>
      <c r="G1687" t="s">
        <v>34</v>
      </c>
      <c r="H1687">
        <v>2</v>
      </c>
      <c r="I1687" t="s">
        <v>51</v>
      </c>
      <c r="J1687" t="s">
        <v>34</v>
      </c>
      <c r="K1687" t="s">
        <v>408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28</v>
      </c>
      <c r="R1687">
        <v>2</v>
      </c>
      <c r="S1687">
        <f>SUM(Table2[[#This Row],[TotalMiles]:[Revenue]])</f>
        <v>11640</v>
      </c>
      <c r="T1687" t="str">
        <f>IF(Table2[[#This Row],[Revenue]] &gt; 5000, "High Revenue", "")</f>
        <v>High Revenue</v>
      </c>
      <c r="U1687" t="str">
        <f t="shared" si="26"/>
        <v>TAMCAN</v>
      </c>
    </row>
    <row r="1688" spans="1:21">
      <c r="A1688">
        <v>11687</v>
      </c>
      <c r="B1688">
        <v>3</v>
      </c>
      <c r="C1688">
        <v>3</v>
      </c>
      <c r="D1688" t="s">
        <v>178</v>
      </c>
      <c r="E1688" t="s">
        <v>239</v>
      </c>
      <c r="F1688" t="s">
        <v>55</v>
      </c>
      <c r="G1688" t="s">
        <v>24</v>
      </c>
      <c r="H1688">
        <v>1</v>
      </c>
      <c r="I1688" t="s">
        <v>56</v>
      </c>
      <c r="J1688" t="s">
        <v>47</v>
      </c>
      <c r="K1688" t="s">
        <v>169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28</v>
      </c>
      <c r="R1688">
        <v>1</v>
      </c>
      <c r="S1688">
        <f>SUM(Table2[[#This Row],[TotalMiles]:[Revenue]])</f>
        <v>8558</v>
      </c>
      <c r="T1688" t="str">
        <f>IF(Table2[[#This Row],[Revenue]] &gt; 5000, "High Revenue", "")</f>
        <v/>
      </c>
      <c r="U1688" t="str">
        <f t="shared" si="26"/>
        <v>SANIN</v>
      </c>
    </row>
    <row r="1689" spans="1:21">
      <c r="A1689">
        <v>11688</v>
      </c>
      <c r="B1689">
        <v>3</v>
      </c>
      <c r="C1689">
        <v>6</v>
      </c>
      <c r="D1689" t="s">
        <v>181</v>
      </c>
      <c r="E1689" t="s">
        <v>366</v>
      </c>
      <c r="F1689" t="s">
        <v>60</v>
      </c>
      <c r="G1689" t="s">
        <v>47</v>
      </c>
      <c r="H1689">
        <v>2</v>
      </c>
      <c r="I1689" t="s">
        <v>31</v>
      </c>
      <c r="J1689" t="s">
        <v>32</v>
      </c>
      <c r="K1689" t="s">
        <v>382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28</v>
      </c>
      <c r="R1689">
        <v>1</v>
      </c>
      <c r="S1689">
        <f>SUM(Table2[[#This Row],[TotalMiles]:[Revenue]])</f>
        <v>17556</v>
      </c>
      <c r="T1689" t="str">
        <f>IF(Table2[[#This Row],[Revenue]] &gt; 5000, "High Revenue", "")</f>
        <v>High Revenue</v>
      </c>
      <c r="U1689" t="str">
        <f t="shared" si="26"/>
        <v>SONLEX</v>
      </c>
    </row>
    <row r="1690" spans="1:21">
      <c r="A1690">
        <v>11689</v>
      </c>
      <c r="B1690">
        <v>3</v>
      </c>
      <c r="C1690">
        <v>2</v>
      </c>
      <c r="D1690" t="s">
        <v>184</v>
      </c>
      <c r="E1690" t="s">
        <v>620</v>
      </c>
      <c r="F1690" t="s">
        <v>64</v>
      </c>
      <c r="G1690" t="s">
        <v>34</v>
      </c>
      <c r="H1690">
        <v>2</v>
      </c>
      <c r="I1690" t="s">
        <v>65</v>
      </c>
      <c r="J1690" t="s">
        <v>32</v>
      </c>
      <c r="K1690" t="s">
        <v>476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28</v>
      </c>
      <c r="R1690">
        <v>4</v>
      </c>
      <c r="S1690">
        <f>SUM(Table2[[#This Row],[TotalMiles]:[Revenue]])</f>
        <v>866</v>
      </c>
      <c r="T1690" t="str">
        <f>IF(Table2[[#This Row],[Revenue]] &gt; 5000, "High Revenue", "")</f>
        <v/>
      </c>
      <c r="U1690" t="str">
        <f t="shared" si="26"/>
        <v>GROOVESTRIP</v>
      </c>
    </row>
    <row r="1691" spans="1:21">
      <c r="A1691">
        <v>11690</v>
      </c>
      <c r="B1691">
        <v>2</v>
      </c>
      <c r="C1691">
        <v>1</v>
      </c>
      <c r="D1691" t="s">
        <v>185</v>
      </c>
      <c r="E1691" t="s">
        <v>57</v>
      </c>
      <c r="F1691" t="s">
        <v>56</v>
      </c>
      <c r="G1691" t="s">
        <v>47</v>
      </c>
      <c r="H1691">
        <v>6</v>
      </c>
      <c r="I1691" t="s">
        <v>69</v>
      </c>
      <c r="J1691" t="s">
        <v>24</v>
      </c>
      <c r="K1691" t="s">
        <v>164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71</v>
      </c>
      <c r="R1691">
        <v>4</v>
      </c>
      <c r="S1691">
        <f>SUM(Table2[[#This Row],[TotalMiles]:[Revenue]])</f>
        <v>12311</v>
      </c>
      <c r="T1691" t="str">
        <f>IF(Table2[[#This Row],[Revenue]] &gt; 5000, "High Revenue", "")</f>
        <v>High Revenue</v>
      </c>
      <c r="U1691" t="str">
        <f t="shared" si="26"/>
        <v>MATDEX</v>
      </c>
    </row>
    <row r="1692" spans="1:21">
      <c r="A1692">
        <v>11691</v>
      </c>
      <c r="B1692">
        <v>2</v>
      </c>
      <c r="C1692">
        <v>3</v>
      </c>
      <c r="D1692" t="s">
        <v>188</v>
      </c>
      <c r="E1692" t="s">
        <v>366</v>
      </c>
      <c r="F1692" t="s">
        <v>65</v>
      </c>
      <c r="G1692" t="s">
        <v>32</v>
      </c>
      <c r="H1692">
        <v>10</v>
      </c>
      <c r="I1692" t="s">
        <v>74</v>
      </c>
      <c r="J1692" t="s">
        <v>24</v>
      </c>
      <c r="K1692" t="s">
        <v>77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71</v>
      </c>
      <c r="R1692">
        <v>7</v>
      </c>
      <c r="S1692">
        <f>SUM(Table2[[#This Row],[TotalMiles]:[Revenue]])</f>
        <v>2469</v>
      </c>
      <c r="T1692" t="str">
        <f>IF(Table2[[#This Row],[Revenue]] &gt; 5000, "High Revenue", "")</f>
        <v/>
      </c>
      <c r="U1692" t="str">
        <f t="shared" si="26"/>
        <v>SAOHOW</v>
      </c>
    </row>
    <row r="1693" spans="1:21">
      <c r="A1693">
        <v>11692</v>
      </c>
      <c r="B1693">
        <v>3</v>
      </c>
      <c r="C1693">
        <v>1</v>
      </c>
      <c r="D1693" t="s">
        <v>190</v>
      </c>
      <c r="E1693" t="s">
        <v>98</v>
      </c>
      <c r="F1693" t="s">
        <v>78</v>
      </c>
      <c r="G1693" t="s">
        <v>32</v>
      </c>
      <c r="H1693">
        <v>8</v>
      </c>
      <c r="I1693" t="s">
        <v>64</v>
      </c>
      <c r="J1693" t="s">
        <v>34</v>
      </c>
      <c r="K1693" t="s">
        <v>438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71</v>
      </c>
      <c r="R1693">
        <v>2</v>
      </c>
      <c r="S1693">
        <f>SUM(Table2[[#This Row],[TotalMiles]:[Revenue]])</f>
        <v>21995</v>
      </c>
      <c r="T1693" t="str">
        <f>IF(Table2[[#This Row],[Revenue]] &gt; 5000, "High Revenue", "")</f>
        <v>High Revenue</v>
      </c>
      <c r="U1693" t="str">
        <f t="shared" si="26"/>
        <v>YEARLEX</v>
      </c>
    </row>
    <row r="1694" spans="1:21">
      <c r="A1694">
        <v>11693</v>
      </c>
      <c r="B1694">
        <v>2</v>
      </c>
      <c r="C1694">
        <v>1</v>
      </c>
      <c r="D1694" t="s">
        <v>192</v>
      </c>
      <c r="E1694" t="s">
        <v>610</v>
      </c>
      <c r="F1694" t="s">
        <v>51</v>
      </c>
      <c r="G1694" t="s">
        <v>34</v>
      </c>
      <c r="H1694">
        <v>7</v>
      </c>
      <c r="I1694" t="s">
        <v>46</v>
      </c>
      <c r="J1694" t="s">
        <v>47</v>
      </c>
      <c r="K1694" t="s">
        <v>545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71</v>
      </c>
      <c r="R1694">
        <v>1</v>
      </c>
      <c r="S1694">
        <f>SUM(Table2[[#This Row],[TotalMiles]:[Revenue]])</f>
        <v>12447</v>
      </c>
      <c r="T1694" t="str">
        <f>IF(Table2[[#This Row],[Revenue]] &gt; 5000, "High Revenue", "")</f>
        <v>High Revenue</v>
      </c>
      <c r="U1694" t="str">
        <f t="shared" si="26"/>
        <v>BAMTECHNOLOGY</v>
      </c>
    </row>
    <row r="1695" spans="1:21">
      <c r="A1695">
        <v>11694</v>
      </c>
      <c r="B1695">
        <v>2</v>
      </c>
      <c r="C1695">
        <v>3</v>
      </c>
      <c r="D1695" t="s">
        <v>195</v>
      </c>
      <c r="E1695" t="s">
        <v>79</v>
      </c>
      <c r="F1695" t="s">
        <v>43</v>
      </c>
      <c r="G1695" t="s">
        <v>34</v>
      </c>
      <c r="H1695">
        <v>5</v>
      </c>
      <c r="I1695" t="s">
        <v>78</v>
      </c>
      <c r="J1695" t="s">
        <v>32</v>
      </c>
      <c r="K1695" t="s">
        <v>85</v>
      </c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71</v>
      </c>
      <c r="R1695">
        <v>10</v>
      </c>
      <c r="S1695">
        <f>SUM(Table2[[#This Row],[TotalMiles]:[Revenue]])</f>
        <v>17998</v>
      </c>
      <c r="T1695" t="str">
        <f>IF(Table2[[#This Row],[Revenue]] &gt; 5000, "High Revenue", "")</f>
        <v>High Revenue</v>
      </c>
      <c r="U1695" t="str">
        <f t="shared" si="26"/>
        <v>DRIPKIX</v>
      </c>
    </row>
    <row r="1696" spans="1:21">
      <c r="A1696">
        <v>11695</v>
      </c>
      <c r="B1696">
        <v>3</v>
      </c>
      <c r="C1696">
        <v>6</v>
      </c>
      <c r="D1696" t="s">
        <v>197</v>
      </c>
      <c r="E1696" t="s">
        <v>186</v>
      </c>
      <c r="F1696" t="s">
        <v>88</v>
      </c>
      <c r="G1696" t="s">
        <v>32</v>
      </c>
      <c r="H1696">
        <v>1</v>
      </c>
      <c r="I1696" t="s">
        <v>23</v>
      </c>
      <c r="J1696" t="s">
        <v>24</v>
      </c>
      <c r="K1696" t="s">
        <v>152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89</v>
      </c>
      <c r="R1696">
        <v>7</v>
      </c>
      <c r="S1696">
        <f>SUM(Table2[[#This Row],[TotalMiles]:[Revenue]])</f>
        <v>13113</v>
      </c>
      <c r="T1696" t="str">
        <f>IF(Table2[[#This Row],[Revenue]] &gt; 5000, "High Revenue", "")</f>
        <v>High Revenue</v>
      </c>
      <c r="U1696" t="str">
        <f t="shared" si="26"/>
        <v>INSTRIP</v>
      </c>
    </row>
    <row r="1697" spans="1:21">
      <c r="A1697">
        <v>11696</v>
      </c>
      <c r="B1697">
        <v>3</v>
      </c>
      <c r="C1697">
        <v>6</v>
      </c>
      <c r="D1697" t="s">
        <v>198</v>
      </c>
      <c r="E1697" t="s">
        <v>610</v>
      </c>
      <c r="F1697" t="s">
        <v>92</v>
      </c>
      <c r="G1697" t="s">
        <v>26</v>
      </c>
      <c r="H1697">
        <v>2</v>
      </c>
      <c r="I1697" t="s">
        <v>60</v>
      </c>
      <c r="J1697" t="s">
        <v>47</v>
      </c>
      <c r="K1697" t="s">
        <v>82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28</v>
      </c>
      <c r="R1697">
        <v>7</v>
      </c>
      <c r="S1697">
        <f>SUM(Table2[[#This Row],[TotalMiles]:[Revenue]])</f>
        <v>13214</v>
      </c>
      <c r="T1697" t="str">
        <f>IF(Table2[[#This Row],[Revenue]] &gt; 5000, "High Revenue", "")</f>
        <v>High Revenue</v>
      </c>
      <c r="U1697" t="str">
        <f t="shared" si="26"/>
        <v>XX-BAM</v>
      </c>
    </row>
    <row r="1698" spans="1:21">
      <c r="A1698">
        <v>11697</v>
      </c>
      <c r="B1698">
        <v>3</v>
      </c>
      <c r="C1698">
        <v>3</v>
      </c>
      <c r="D1698" t="s">
        <v>201</v>
      </c>
      <c r="E1698" t="s">
        <v>394</v>
      </c>
      <c r="F1698" t="s">
        <v>96</v>
      </c>
      <c r="G1698" t="s">
        <v>26</v>
      </c>
      <c r="H1698">
        <v>3</v>
      </c>
      <c r="I1698" t="s">
        <v>97</v>
      </c>
      <c r="J1698" t="s">
        <v>34</v>
      </c>
      <c r="K1698" t="s">
        <v>356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28</v>
      </c>
      <c r="R1698">
        <v>7</v>
      </c>
      <c r="S1698">
        <f>SUM(Table2[[#This Row],[TotalMiles]:[Revenue]])</f>
        <v>3038</v>
      </c>
      <c r="T1698" t="str">
        <f>IF(Table2[[#This Row],[Revenue]] &gt; 5000, "High Revenue", "")</f>
        <v/>
      </c>
      <c r="U1698" t="str">
        <f t="shared" si="26"/>
        <v>ZAAMHOUSE</v>
      </c>
    </row>
    <row r="1699" spans="1:21">
      <c r="A1699">
        <v>11698</v>
      </c>
      <c r="B1699">
        <v>2</v>
      </c>
      <c r="C1699">
        <v>3</v>
      </c>
      <c r="D1699" t="s">
        <v>204</v>
      </c>
      <c r="E1699" t="s">
        <v>275</v>
      </c>
      <c r="F1699" t="s">
        <v>25</v>
      </c>
      <c r="G1699" t="s">
        <v>26</v>
      </c>
      <c r="H1699">
        <v>4</v>
      </c>
      <c r="I1699" t="s">
        <v>55</v>
      </c>
      <c r="J1699" t="s">
        <v>24</v>
      </c>
      <c r="K1699" t="s">
        <v>384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28</v>
      </c>
      <c r="R1699">
        <v>2</v>
      </c>
      <c r="S1699">
        <f>SUM(Table2[[#This Row],[TotalMiles]:[Revenue]])</f>
        <v>9902</v>
      </c>
      <c r="T1699" t="str">
        <f>IF(Table2[[#This Row],[Revenue]] &gt; 5000, "High Revenue", "")</f>
        <v/>
      </c>
      <c r="U1699" t="str">
        <f t="shared" si="26"/>
        <v>ZOOFAN</v>
      </c>
    </row>
    <row r="1700" spans="1:21">
      <c r="A1700">
        <v>11699</v>
      </c>
      <c r="B1700">
        <v>3</v>
      </c>
      <c r="C1700">
        <v>2</v>
      </c>
      <c r="D1700" t="s">
        <v>206</v>
      </c>
      <c r="E1700" t="s">
        <v>262</v>
      </c>
      <c r="F1700" t="s">
        <v>69</v>
      </c>
      <c r="G1700" t="s">
        <v>24</v>
      </c>
      <c r="H1700">
        <v>9</v>
      </c>
      <c r="I1700" t="s">
        <v>96</v>
      </c>
      <c r="J1700" t="s">
        <v>26</v>
      </c>
      <c r="K1700" t="s">
        <v>271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71</v>
      </c>
      <c r="R1700">
        <v>10</v>
      </c>
      <c r="S1700">
        <f>SUM(Table2[[#This Row],[TotalMiles]:[Revenue]])</f>
        <v>5662</v>
      </c>
      <c r="T1700" t="str">
        <f>IF(Table2[[#This Row],[Revenue]] &gt; 5000, "High Revenue", "")</f>
        <v/>
      </c>
      <c r="U1700" t="str">
        <f t="shared" si="26"/>
        <v>ZUNTEXON</v>
      </c>
    </row>
    <row r="1701" spans="1:21">
      <c r="A1701">
        <v>11700</v>
      </c>
      <c r="B1701">
        <v>2</v>
      </c>
      <c r="C1701">
        <v>5</v>
      </c>
      <c r="D1701" t="s">
        <v>208</v>
      </c>
      <c r="E1701" t="s">
        <v>144</v>
      </c>
      <c r="F1701" t="s">
        <v>107</v>
      </c>
      <c r="G1701" t="s">
        <v>24</v>
      </c>
      <c r="H1701">
        <v>10</v>
      </c>
      <c r="I1701" t="s">
        <v>108</v>
      </c>
      <c r="J1701" t="s">
        <v>109</v>
      </c>
      <c r="K1701" t="s">
        <v>145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71</v>
      </c>
      <c r="R1701">
        <v>4</v>
      </c>
      <c r="S1701">
        <f>SUM(Table2[[#This Row],[TotalMiles]:[Revenue]])</f>
        <v>11347</v>
      </c>
      <c r="T1701" t="str">
        <f>IF(Table2[[#This Row],[Revenue]] &gt; 5000, "High Revenue", "")</f>
        <v>High Revenue</v>
      </c>
      <c r="U1701" t="str">
        <f t="shared" si="26"/>
        <v>HOWPLANET</v>
      </c>
    </row>
    <row r="1702" spans="1:21">
      <c r="A1702">
        <v>11701</v>
      </c>
      <c r="B1702">
        <v>3</v>
      </c>
      <c r="C1702">
        <v>2</v>
      </c>
      <c r="D1702" t="s">
        <v>211</v>
      </c>
      <c r="E1702" t="s">
        <v>335</v>
      </c>
      <c r="F1702" t="s">
        <v>97</v>
      </c>
      <c r="G1702" t="s">
        <v>34</v>
      </c>
      <c r="H1702">
        <v>1</v>
      </c>
      <c r="I1702" t="s">
        <v>92</v>
      </c>
      <c r="J1702" t="s">
        <v>26</v>
      </c>
      <c r="K1702" t="s">
        <v>335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28</v>
      </c>
      <c r="R1702">
        <v>10</v>
      </c>
      <c r="S1702">
        <f>SUM(Table2[[#This Row],[TotalMiles]:[Revenue]])</f>
        <v>16937</v>
      </c>
      <c r="T1702" t="str">
        <f>IF(Table2[[#This Row],[Revenue]] &gt; 5000, "High Revenue", "")</f>
        <v>High Revenue</v>
      </c>
      <c r="U1702" t="str">
        <f t="shared" si="26"/>
        <v>FASEZIM</v>
      </c>
    </row>
    <row r="1703" spans="1:21">
      <c r="A1703">
        <v>11702</v>
      </c>
      <c r="B1703">
        <v>3</v>
      </c>
      <c r="C1703">
        <v>3</v>
      </c>
      <c r="D1703" t="s">
        <v>213</v>
      </c>
      <c r="E1703" t="s">
        <v>371</v>
      </c>
      <c r="F1703" t="s">
        <v>38</v>
      </c>
      <c r="G1703" t="s">
        <v>34</v>
      </c>
      <c r="H1703">
        <v>3</v>
      </c>
      <c r="I1703" t="s">
        <v>42</v>
      </c>
      <c r="J1703" t="s">
        <v>34</v>
      </c>
      <c r="K1703" t="s">
        <v>376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28</v>
      </c>
      <c r="R1703">
        <v>9</v>
      </c>
      <c r="S1703">
        <f>SUM(Table2[[#This Row],[TotalMiles]:[Revenue]])</f>
        <v>7763</v>
      </c>
      <c r="T1703" t="str">
        <f>IF(Table2[[#This Row],[Revenue]] &gt; 5000, "High Revenue", "")</f>
        <v/>
      </c>
      <c r="U1703" t="str">
        <f t="shared" si="26"/>
        <v>SANLAB</v>
      </c>
    </row>
    <row r="1704" spans="1:21">
      <c r="A1704">
        <v>11703</v>
      </c>
      <c r="B1704">
        <v>2</v>
      </c>
      <c r="C1704">
        <v>3</v>
      </c>
      <c r="D1704" t="s">
        <v>216</v>
      </c>
      <c r="E1704" t="s">
        <v>570</v>
      </c>
      <c r="F1704" t="s">
        <v>74</v>
      </c>
      <c r="G1704" t="s">
        <v>24</v>
      </c>
      <c r="H1704">
        <v>3</v>
      </c>
      <c r="I1704" t="s">
        <v>107</v>
      </c>
      <c r="J1704" t="s">
        <v>24</v>
      </c>
      <c r="K1704" t="s">
        <v>205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28</v>
      </c>
      <c r="R1704">
        <v>6</v>
      </c>
      <c r="S1704">
        <f>SUM(Table2[[#This Row],[TotalMiles]:[Revenue]])</f>
        <v>5519</v>
      </c>
      <c r="T1704" t="str">
        <f>IF(Table2[[#This Row],[Revenue]] &gt; 5000, "High Revenue", "")</f>
        <v/>
      </c>
      <c r="U1704" t="str">
        <f t="shared" si="26"/>
        <v>MATHING</v>
      </c>
    </row>
    <row r="1705" spans="1:21">
      <c r="A1705">
        <v>11704</v>
      </c>
      <c r="B1705">
        <v>2</v>
      </c>
      <c r="C1705">
        <v>2</v>
      </c>
      <c r="D1705" t="s">
        <v>218</v>
      </c>
      <c r="E1705" t="s">
        <v>452</v>
      </c>
      <c r="F1705" t="s">
        <v>108</v>
      </c>
      <c r="G1705" t="s">
        <v>109</v>
      </c>
      <c r="H1705">
        <v>1</v>
      </c>
      <c r="I1705" t="s">
        <v>88</v>
      </c>
      <c r="J1705" t="s">
        <v>32</v>
      </c>
      <c r="K1705" t="s">
        <v>277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28</v>
      </c>
      <c r="R1705">
        <v>1</v>
      </c>
      <c r="S1705">
        <f>SUM(Table2[[#This Row],[TotalMiles]:[Revenue]])</f>
        <v>6316</v>
      </c>
      <c r="T1705" t="str">
        <f>IF(Table2[[#This Row],[Revenue]] &gt; 5000, "High Revenue", "")</f>
        <v/>
      </c>
      <c r="U1705" t="str">
        <f t="shared" si="26"/>
        <v>TAMHOLDING</v>
      </c>
    </row>
    <row r="1706" spans="1:21">
      <c r="A1706">
        <v>11705</v>
      </c>
      <c r="B1706">
        <v>2</v>
      </c>
      <c r="C1706">
        <v>6</v>
      </c>
      <c r="D1706" t="s">
        <v>220</v>
      </c>
      <c r="E1706" t="s">
        <v>63</v>
      </c>
      <c r="F1706" t="s">
        <v>23</v>
      </c>
      <c r="G1706" t="s">
        <v>24</v>
      </c>
      <c r="H1706">
        <v>3</v>
      </c>
      <c r="I1706" t="s">
        <v>25</v>
      </c>
      <c r="J1706" t="s">
        <v>26</v>
      </c>
      <c r="K1706" t="s">
        <v>495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28</v>
      </c>
      <c r="R1706">
        <v>6</v>
      </c>
      <c r="S1706">
        <f>SUM(Table2[[#This Row],[TotalMiles]:[Revenue]])</f>
        <v>7084</v>
      </c>
      <c r="T1706" t="str">
        <f>IF(Table2[[#This Row],[Revenue]] &gt; 5000, "High Revenue", "")</f>
        <v/>
      </c>
      <c r="U1706" t="str">
        <f t="shared" si="26"/>
        <v>GREENTECH</v>
      </c>
    </row>
    <row r="1707" spans="1:21">
      <c r="A1707">
        <v>11706</v>
      </c>
      <c r="B1707">
        <v>2</v>
      </c>
      <c r="C1707">
        <v>1</v>
      </c>
      <c r="D1707" t="s">
        <v>222</v>
      </c>
      <c r="E1707" t="s">
        <v>619</v>
      </c>
      <c r="F1707" t="s">
        <v>31</v>
      </c>
      <c r="G1707" t="s">
        <v>32</v>
      </c>
      <c r="H1707">
        <v>2</v>
      </c>
      <c r="I1707" t="s">
        <v>33</v>
      </c>
      <c r="J1707" t="s">
        <v>34</v>
      </c>
      <c r="K1707" t="s">
        <v>376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28</v>
      </c>
      <c r="R1707">
        <v>5</v>
      </c>
      <c r="S1707">
        <f>SUM(Table2[[#This Row],[TotalMiles]:[Revenue]])</f>
        <v>5638</v>
      </c>
      <c r="T1707" t="str">
        <f>IF(Table2[[#This Row],[Revenue]] &gt; 5000, "High Revenue", "")</f>
        <v/>
      </c>
      <c r="U1707" t="str">
        <f t="shared" si="26"/>
        <v>GOLDENBAM</v>
      </c>
    </row>
    <row r="1708" spans="1:21">
      <c r="A1708">
        <v>11707</v>
      </c>
      <c r="B1708">
        <v>3</v>
      </c>
      <c r="C1708">
        <v>2</v>
      </c>
      <c r="D1708" t="s">
        <v>223</v>
      </c>
      <c r="E1708" t="s">
        <v>611</v>
      </c>
      <c r="F1708" t="s">
        <v>33</v>
      </c>
      <c r="G1708" t="s">
        <v>34</v>
      </c>
      <c r="H1708">
        <v>1</v>
      </c>
      <c r="I1708" t="s">
        <v>38</v>
      </c>
      <c r="J1708" t="s">
        <v>34</v>
      </c>
      <c r="K1708" t="s">
        <v>194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28</v>
      </c>
      <c r="R1708">
        <v>2</v>
      </c>
      <c r="S1708">
        <f>SUM(Table2[[#This Row],[TotalMiles]:[Revenue]])</f>
        <v>18822</v>
      </c>
      <c r="T1708" t="str">
        <f>IF(Table2[[#This Row],[Revenue]] &gt; 5000, "High Revenue", "")</f>
        <v>High Revenue</v>
      </c>
      <c r="U1708" t="str">
        <f t="shared" si="26"/>
        <v>SILFASE</v>
      </c>
    </row>
    <row r="1709" spans="1:21">
      <c r="A1709">
        <v>11708</v>
      </c>
      <c r="B1709">
        <v>2</v>
      </c>
      <c r="C1709">
        <v>1</v>
      </c>
      <c r="D1709" t="s">
        <v>226</v>
      </c>
      <c r="E1709" t="s">
        <v>138</v>
      </c>
      <c r="F1709" t="s">
        <v>42</v>
      </c>
      <c r="G1709" t="s">
        <v>34</v>
      </c>
      <c r="H1709">
        <v>3</v>
      </c>
      <c r="I1709" t="s">
        <v>43</v>
      </c>
      <c r="J1709" t="s">
        <v>34</v>
      </c>
      <c r="K1709" t="s">
        <v>318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28</v>
      </c>
      <c r="R1709">
        <v>6</v>
      </c>
      <c r="S1709">
        <f>SUM(Table2[[#This Row],[TotalMiles]:[Revenue]])</f>
        <v>7362</v>
      </c>
      <c r="T1709" t="str">
        <f>IF(Table2[[#This Row],[Revenue]] &gt; 5000, "High Revenue", "")</f>
        <v>High Revenue</v>
      </c>
      <c r="U1709" t="str">
        <f t="shared" si="26"/>
        <v>UNOEX</v>
      </c>
    </row>
    <row r="1710" spans="1:21">
      <c r="A1710">
        <v>11709</v>
      </c>
      <c r="B1710">
        <v>3</v>
      </c>
      <c r="C1710">
        <v>2</v>
      </c>
      <c r="D1710" t="s">
        <v>228</v>
      </c>
      <c r="E1710" t="s">
        <v>87</v>
      </c>
      <c r="F1710" t="s">
        <v>46</v>
      </c>
      <c r="G1710" t="s">
        <v>47</v>
      </c>
      <c r="H1710">
        <v>2</v>
      </c>
      <c r="I1710" t="s">
        <v>48</v>
      </c>
      <c r="J1710" t="s">
        <v>34</v>
      </c>
      <c r="K1710" t="s">
        <v>45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28</v>
      </c>
      <c r="R1710">
        <v>6</v>
      </c>
      <c r="S1710">
        <f>SUM(Table2[[#This Row],[TotalMiles]:[Revenue]])</f>
        <v>17203</v>
      </c>
      <c r="T1710" t="str">
        <f>IF(Table2[[#This Row],[Revenue]] &gt; 5000, "High Revenue", "")</f>
        <v>High Revenue</v>
      </c>
      <c r="U1710" t="str">
        <f t="shared" si="26"/>
        <v>ZOODRILL</v>
      </c>
    </row>
    <row r="1711" spans="1:21">
      <c r="A1711">
        <v>11710</v>
      </c>
      <c r="B1711">
        <v>2</v>
      </c>
      <c r="C1711">
        <v>4</v>
      </c>
      <c r="D1711" t="s">
        <v>231</v>
      </c>
      <c r="E1711" t="s">
        <v>164</v>
      </c>
      <c r="F1711" t="s">
        <v>48</v>
      </c>
      <c r="G1711" t="s">
        <v>34</v>
      </c>
      <c r="H1711">
        <v>7</v>
      </c>
      <c r="I1711" t="s">
        <v>51</v>
      </c>
      <c r="J1711" t="s">
        <v>34</v>
      </c>
      <c r="K1711" t="s">
        <v>101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71</v>
      </c>
      <c r="R1711">
        <v>10</v>
      </c>
      <c r="S1711">
        <f>SUM(Table2[[#This Row],[TotalMiles]:[Revenue]])</f>
        <v>11599</v>
      </c>
      <c r="T1711" t="str">
        <f>IF(Table2[[#This Row],[Revenue]] &gt; 5000, "High Revenue", "")</f>
        <v/>
      </c>
      <c r="U1711" t="str">
        <f t="shared" si="26"/>
        <v>SUNJOB</v>
      </c>
    </row>
    <row r="1712" spans="1:21">
      <c r="A1712">
        <v>11711</v>
      </c>
      <c r="B1712">
        <v>2</v>
      </c>
      <c r="C1712">
        <v>6</v>
      </c>
      <c r="D1712" t="s">
        <v>233</v>
      </c>
      <c r="E1712" t="s">
        <v>355</v>
      </c>
      <c r="F1712" t="s">
        <v>55</v>
      </c>
      <c r="G1712" t="s">
        <v>24</v>
      </c>
      <c r="H1712">
        <v>6</v>
      </c>
      <c r="I1712" t="s">
        <v>56</v>
      </c>
      <c r="J1712" t="s">
        <v>47</v>
      </c>
      <c r="K1712" t="s">
        <v>127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71</v>
      </c>
      <c r="R1712">
        <v>9</v>
      </c>
      <c r="S1712">
        <f>SUM(Table2[[#This Row],[TotalMiles]:[Revenue]])</f>
        <v>12842</v>
      </c>
      <c r="T1712" t="str">
        <f>IF(Table2[[#This Row],[Revenue]] &gt; 5000, "High Revenue", "")</f>
        <v>High Revenue</v>
      </c>
      <c r="U1712" t="str">
        <f t="shared" si="26"/>
        <v>ANMEDIA</v>
      </c>
    </row>
    <row r="1713" spans="1:21">
      <c r="A1713">
        <v>11712</v>
      </c>
      <c r="B1713">
        <v>2</v>
      </c>
      <c r="C1713">
        <v>2</v>
      </c>
      <c r="D1713" t="s">
        <v>235</v>
      </c>
      <c r="E1713" t="s">
        <v>63</v>
      </c>
      <c r="F1713" t="s">
        <v>60</v>
      </c>
      <c r="G1713" t="s">
        <v>47</v>
      </c>
      <c r="H1713">
        <v>6</v>
      </c>
      <c r="I1713" t="s">
        <v>31</v>
      </c>
      <c r="J1713" t="s">
        <v>32</v>
      </c>
      <c r="K1713" t="s">
        <v>408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71</v>
      </c>
      <c r="R1713">
        <v>9</v>
      </c>
      <c r="S1713">
        <f>SUM(Table2[[#This Row],[TotalMiles]:[Revenue]])</f>
        <v>14141</v>
      </c>
      <c r="T1713" t="str">
        <f>IF(Table2[[#This Row],[Revenue]] &gt; 5000, "High Revenue", "")</f>
        <v>High Revenue</v>
      </c>
      <c r="U1713" t="str">
        <f t="shared" si="26"/>
        <v>DALTFAX</v>
      </c>
    </row>
    <row r="1714" spans="1:21">
      <c r="A1714">
        <v>11713</v>
      </c>
      <c r="B1714">
        <v>2</v>
      </c>
      <c r="C1714">
        <v>6</v>
      </c>
      <c r="D1714" t="s">
        <v>236</v>
      </c>
      <c r="E1714" t="s">
        <v>281</v>
      </c>
      <c r="F1714" t="s">
        <v>64</v>
      </c>
      <c r="G1714" t="s">
        <v>34</v>
      </c>
      <c r="H1714">
        <v>6</v>
      </c>
      <c r="I1714" t="s">
        <v>65</v>
      </c>
      <c r="J1714" t="s">
        <v>32</v>
      </c>
      <c r="K1714" t="s">
        <v>540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71</v>
      </c>
      <c r="R1714">
        <v>3</v>
      </c>
      <c r="S1714">
        <f>SUM(Table2[[#This Row],[TotalMiles]:[Revenue]])</f>
        <v>11783</v>
      </c>
      <c r="T1714" t="str">
        <f>IF(Table2[[#This Row],[Revenue]] &gt; 5000, "High Revenue", "")</f>
        <v>High Revenue</v>
      </c>
      <c r="U1714" t="str">
        <f t="shared" si="26"/>
        <v>PHYSCONE</v>
      </c>
    </row>
    <row r="1715" spans="1:21">
      <c r="A1715">
        <v>11714</v>
      </c>
      <c r="B1715">
        <v>3</v>
      </c>
      <c r="C1715">
        <v>5</v>
      </c>
      <c r="D1715" t="s">
        <v>238</v>
      </c>
      <c r="E1715" t="s">
        <v>70</v>
      </c>
      <c r="F1715" t="s">
        <v>56</v>
      </c>
      <c r="G1715" t="s">
        <v>47</v>
      </c>
      <c r="H1715">
        <v>5</v>
      </c>
      <c r="I1715" t="s">
        <v>69</v>
      </c>
      <c r="J1715" t="s">
        <v>24</v>
      </c>
      <c r="K1715" t="s">
        <v>85</v>
      </c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71</v>
      </c>
      <c r="R1715">
        <v>7</v>
      </c>
      <c r="S1715">
        <f>SUM(Table2[[#This Row],[TotalMiles]:[Revenue]])</f>
        <v>4708</v>
      </c>
      <c r="T1715" t="str">
        <f>IF(Table2[[#This Row],[Revenue]] &gt; 5000, "High Revenue", "")</f>
        <v/>
      </c>
      <c r="U1715" t="str">
        <f t="shared" si="26"/>
        <v>KINCORPORATION</v>
      </c>
    </row>
    <row r="1716" spans="1:21">
      <c r="A1716">
        <v>11715</v>
      </c>
      <c r="B1716">
        <v>2</v>
      </c>
      <c r="C1716">
        <v>6</v>
      </c>
      <c r="D1716" t="s">
        <v>240</v>
      </c>
      <c r="E1716" t="s">
        <v>212</v>
      </c>
      <c r="F1716" t="s">
        <v>65</v>
      </c>
      <c r="G1716" t="s">
        <v>32</v>
      </c>
      <c r="H1716">
        <v>2</v>
      </c>
      <c r="I1716" t="s">
        <v>74</v>
      </c>
      <c r="J1716" t="s">
        <v>24</v>
      </c>
      <c r="K1716" t="s">
        <v>355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89</v>
      </c>
      <c r="R1716">
        <v>9</v>
      </c>
      <c r="S1716">
        <f>SUM(Table2[[#This Row],[TotalMiles]:[Revenue]])</f>
        <v>14319</v>
      </c>
      <c r="T1716" t="str">
        <f>IF(Table2[[#This Row],[Revenue]] &gt; 5000, "High Revenue", "")</f>
        <v>High Revenue</v>
      </c>
      <c r="U1716" t="str">
        <f t="shared" si="26"/>
        <v>VAIAZOZICE</v>
      </c>
    </row>
    <row r="1717" spans="1:21">
      <c r="A1717">
        <v>11716</v>
      </c>
      <c r="B1717">
        <v>3</v>
      </c>
      <c r="C1717">
        <v>1</v>
      </c>
      <c r="D1717" t="s">
        <v>242</v>
      </c>
      <c r="E1717" t="s">
        <v>609</v>
      </c>
      <c r="F1717" t="s">
        <v>78</v>
      </c>
      <c r="G1717" t="s">
        <v>32</v>
      </c>
      <c r="H1717">
        <v>3</v>
      </c>
      <c r="I1717" t="s">
        <v>64</v>
      </c>
      <c r="J1717" t="s">
        <v>34</v>
      </c>
      <c r="K1717" t="s">
        <v>200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28</v>
      </c>
      <c r="R1717">
        <v>10</v>
      </c>
      <c r="S1717">
        <f>SUM(Table2[[#This Row],[TotalMiles]:[Revenue]])</f>
        <v>13457</v>
      </c>
      <c r="T1717" t="str">
        <f>IF(Table2[[#This Row],[Revenue]] &gt; 5000, "High Revenue", "")</f>
        <v>High Revenue</v>
      </c>
      <c r="U1717" t="str">
        <f t="shared" si="26"/>
        <v>PLUSLA</v>
      </c>
    </row>
    <row r="1718" spans="1:21">
      <c r="A1718">
        <v>11717</v>
      </c>
      <c r="B1718">
        <v>2</v>
      </c>
      <c r="C1718">
        <v>1</v>
      </c>
      <c r="D1718" t="s">
        <v>245</v>
      </c>
      <c r="E1718" t="s">
        <v>476</v>
      </c>
      <c r="F1718" t="s">
        <v>51</v>
      </c>
      <c r="G1718" t="s">
        <v>34</v>
      </c>
      <c r="H1718">
        <v>2</v>
      </c>
      <c r="I1718" t="s">
        <v>46</v>
      </c>
      <c r="J1718" t="s">
        <v>47</v>
      </c>
      <c r="K1718" t="s">
        <v>281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28</v>
      </c>
      <c r="R1718">
        <v>10</v>
      </c>
      <c r="S1718">
        <f>SUM(Table2[[#This Row],[TotalMiles]:[Revenue]])</f>
        <v>16777</v>
      </c>
      <c r="T1718" t="str">
        <f>IF(Table2[[#This Row],[Revenue]] &gt; 5000, "High Revenue", "")</f>
        <v>High Revenue</v>
      </c>
      <c r="U1718" t="str">
        <f t="shared" si="26"/>
        <v>NIMLAB</v>
      </c>
    </row>
    <row r="1719" spans="1:21">
      <c r="A1719">
        <v>11718</v>
      </c>
      <c r="B1719">
        <v>2</v>
      </c>
      <c r="C1719">
        <v>2</v>
      </c>
      <c r="D1719" t="s">
        <v>247</v>
      </c>
      <c r="E1719" t="s">
        <v>301</v>
      </c>
      <c r="F1719" t="s">
        <v>43</v>
      </c>
      <c r="G1719" t="s">
        <v>34</v>
      </c>
      <c r="H1719">
        <v>1</v>
      </c>
      <c r="I1719" t="s">
        <v>78</v>
      </c>
      <c r="J1719" t="s">
        <v>32</v>
      </c>
      <c r="K1719" t="s">
        <v>501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28</v>
      </c>
      <c r="R1719">
        <v>6</v>
      </c>
      <c r="S1719">
        <f>SUM(Table2[[#This Row],[TotalMiles]:[Revenue]])</f>
        <v>1218</v>
      </c>
      <c r="T1719" t="str">
        <f>IF(Table2[[#This Row],[Revenue]] &gt; 5000, "High Revenue", "")</f>
        <v/>
      </c>
      <c r="U1719" t="str">
        <f t="shared" si="26"/>
        <v>TAMPLEX</v>
      </c>
    </row>
    <row r="1720" spans="1:21">
      <c r="A1720">
        <v>11719</v>
      </c>
      <c r="B1720">
        <v>3</v>
      </c>
      <c r="C1720">
        <v>1</v>
      </c>
      <c r="D1720" t="s">
        <v>250</v>
      </c>
      <c r="E1720" t="s">
        <v>384</v>
      </c>
      <c r="F1720" t="s">
        <v>88</v>
      </c>
      <c r="G1720" t="s">
        <v>32</v>
      </c>
      <c r="H1720">
        <v>9</v>
      </c>
      <c r="I1720" t="s">
        <v>23</v>
      </c>
      <c r="J1720" t="s">
        <v>24</v>
      </c>
      <c r="K1720" t="s">
        <v>125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71</v>
      </c>
      <c r="R1720">
        <v>7</v>
      </c>
      <c r="S1720">
        <f>SUM(Table2[[#This Row],[TotalMiles]:[Revenue]])</f>
        <v>9364</v>
      </c>
      <c r="T1720" t="str">
        <f>IF(Table2[[#This Row],[Revenue]] &gt; 5000, "High Revenue", "")</f>
        <v>High Revenue</v>
      </c>
      <c r="U1720" t="str">
        <f t="shared" si="26"/>
        <v>BLUEIT</v>
      </c>
    </row>
    <row r="1721" spans="1:21">
      <c r="A1721">
        <v>11720</v>
      </c>
      <c r="B1721">
        <v>2</v>
      </c>
      <c r="C1721">
        <v>6</v>
      </c>
      <c r="D1721" t="s">
        <v>252</v>
      </c>
      <c r="E1721" t="s">
        <v>390</v>
      </c>
      <c r="F1721" t="s">
        <v>92</v>
      </c>
      <c r="G1721" t="s">
        <v>26</v>
      </c>
      <c r="H1721">
        <v>10</v>
      </c>
      <c r="I1721" t="s">
        <v>60</v>
      </c>
      <c r="J1721" t="s">
        <v>47</v>
      </c>
      <c r="K1721" t="s">
        <v>217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71</v>
      </c>
      <c r="R1721">
        <v>10</v>
      </c>
      <c r="S1721">
        <f>SUM(Table2[[#This Row],[TotalMiles]:[Revenue]])</f>
        <v>14596</v>
      </c>
      <c r="T1721" t="str">
        <f>IF(Table2[[#This Row],[Revenue]] &gt; 5000, "High Revenue", "")</f>
        <v>High Revenue</v>
      </c>
      <c r="U1721" t="str">
        <f t="shared" si="26"/>
        <v>ROUNDPHASE</v>
      </c>
    </row>
    <row r="1722" spans="1:21">
      <c r="A1722">
        <v>11721</v>
      </c>
      <c r="B1722">
        <v>2</v>
      </c>
      <c r="C1722">
        <v>6</v>
      </c>
      <c r="D1722" t="s">
        <v>253</v>
      </c>
      <c r="E1722" t="s">
        <v>452</v>
      </c>
      <c r="F1722" t="s">
        <v>96</v>
      </c>
      <c r="G1722" t="s">
        <v>26</v>
      </c>
      <c r="H1722">
        <v>4</v>
      </c>
      <c r="I1722" t="s">
        <v>97</v>
      </c>
      <c r="J1722" t="s">
        <v>34</v>
      </c>
      <c r="K1722" t="s">
        <v>84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28</v>
      </c>
      <c r="R1722">
        <v>10</v>
      </c>
      <c r="S1722">
        <f>SUM(Table2[[#This Row],[TotalMiles]:[Revenue]])</f>
        <v>16522</v>
      </c>
      <c r="T1722" t="str">
        <f>IF(Table2[[#This Row],[Revenue]] &gt; 5000, "High Revenue", "")</f>
        <v>High Revenue</v>
      </c>
      <c r="U1722" t="str">
        <f t="shared" si="26"/>
        <v>FASEWAY</v>
      </c>
    </row>
    <row r="1723" spans="1:21">
      <c r="A1723">
        <v>11722</v>
      </c>
      <c r="B1723">
        <v>3</v>
      </c>
      <c r="C1723">
        <v>1</v>
      </c>
      <c r="D1723" t="s">
        <v>254</v>
      </c>
      <c r="E1723" t="s">
        <v>321</v>
      </c>
      <c r="F1723" t="s">
        <v>25</v>
      </c>
      <c r="G1723" t="s">
        <v>26</v>
      </c>
      <c r="H1723">
        <v>2</v>
      </c>
      <c r="I1723" t="s">
        <v>55</v>
      </c>
      <c r="J1723" t="s">
        <v>24</v>
      </c>
      <c r="K1723" t="s">
        <v>322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28</v>
      </c>
      <c r="R1723">
        <v>3</v>
      </c>
      <c r="S1723">
        <f>SUM(Table2[[#This Row],[TotalMiles]:[Revenue]])</f>
        <v>10353</v>
      </c>
      <c r="T1723" t="str">
        <f>IF(Table2[[#This Row],[Revenue]] &gt; 5000, "High Revenue", "")</f>
        <v>High Revenue</v>
      </c>
      <c r="U1723" t="str">
        <f t="shared" si="26"/>
        <v>TRIPPLEKIX</v>
      </c>
    </row>
    <row r="1724" spans="1:21">
      <c r="A1724">
        <v>11723</v>
      </c>
      <c r="B1724">
        <v>2</v>
      </c>
      <c r="C1724">
        <v>4</v>
      </c>
      <c r="D1724" t="s">
        <v>257</v>
      </c>
      <c r="E1724" t="s">
        <v>39</v>
      </c>
      <c r="F1724" t="s">
        <v>69</v>
      </c>
      <c r="G1724" t="s">
        <v>24</v>
      </c>
      <c r="H1724">
        <v>4</v>
      </c>
      <c r="I1724" t="s">
        <v>96</v>
      </c>
      <c r="J1724" t="s">
        <v>26</v>
      </c>
      <c r="K1724" t="s">
        <v>624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28</v>
      </c>
      <c r="R1724">
        <v>4</v>
      </c>
      <c r="S1724">
        <f>SUM(Table2[[#This Row],[TotalMiles]:[Revenue]])</f>
        <v>9105</v>
      </c>
      <c r="T1724" t="str">
        <f>IF(Table2[[#This Row],[Revenue]] &gt; 5000, "High Revenue", "")</f>
        <v/>
      </c>
      <c r="U1724" t="str">
        <f t="shared" si="26"/>
        <v>DONTAM</v>
      </c>
    </row>
    <row r="1725" spans="1:21">
      <c r="A1725">
        <v>11724</v>
      </c>
      <c r="B1725">
        <v>2</v>
      </c>
      <c r="C1725">
        <v>5</v>
      </c>
      <c r="D1725" t="s">
        <v>259</v>
      </c>
      <c r="E1725" t="s">
        <v>248</v>
      </c>
      <c r="F1725" t="s">
        <v>107</v>
      </c>
      <c r="G1725" t="s">
        <v>24</v>
      </c>
      <c r="H1725">
        <v>3</v>
      </c>
      <c r="I1725" t="s">
        <v>108</v>
      </c>
      <c r="J1725" t="s">
        <v>109</v>
      </c>
      <c r="K1725" t="s">
        <v>196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28</v>
      </c>
      <c r="R1725">
        <v>8</v>
      </c>
      <c r="S1725">
        <f>SUM(Table2[[#This Row],[TotalMiles]:[Revenue]])</f>
        <v>16365</v>
      </c>
      <c r="T1725" t="str">
        <f>IF(Table2[[#This Row],[Revenue]] &gt; 5000, "High Revenue", "")</f>
        <v>High Revenue</v>
      </c>
      <c r="U1725" t="str">
        <f t="shared" si="26"/>
        <v>SCOTFASE</v>
      </c>
    </row>
    <row r="1726" spans="1:21">
      <c r="A1726">
        <v>11725</v>
      </c>
      <c r="B1726">
        <v>3</v>
      </c>
      <c r="C1726">
        <v>2</v>
      </c>
      <c r="D1726" t="s">
        <v>261</v>
      </c>
      <c r="E1726" t="s">
        <v>476</v>
      </c>
      <c r="F1726" t="s">
        <v>97</v>
      </c>
      <c r="G1726" t="s">
        <v>34</v>
      </c>
      <c r="H1726">
        <v>3</v>
      </c>
      <c r="I1726" t="s">
        <v>92</v>
      </c>
      <c r="J1726" t="s">
        <v>26</v>
      </c>
      <c r="K1726" t="s">
        <v>282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28</v>
      </c>
      <c r="R1726">
        <v>5</v>
      </c>
      <c r="S1726">
        <f>SUM(Table2[[#This Row],[TotalMiles]:[Revenue]])</f>
        <v>5067</v>
      </c>
      <c r="T1726" t="str">
        <f>IF(Table2[[#This Row],[Revenue]] &gt; 5000, "High Revenue", "")</f>
        <v/>
      </c>
      <c r="U1726" t="str">
        <f t="shared" si="26"/>
        <v>NEWZAP</v>
      </c>
    </row>
    <row r="1727" spans="1:21">
      <c r="A1727">
        <v>11726</v>
      </c>
      <c r="B1727">
        <v>3</v>
      </c>
      <c r="C1727">
        <v>6</v>
      </c>
      <c r="D1727" t="s">
        <v>263</v>
      </c>
      <c r="E1727" t="s">
        <v>239</v>
      </c>
      <c r="F1727" t="s">
        <v>38</v>
      </c>
      <c r="G1727" t="s">
        <v>34</v>
      </c>
      <c r="H1727">
        <v>3</v>
      </c>
      <c r="I1727" t="s">
        <v>42</v>
      </c>
      <c r="J1727" t="s">
        <v>34</v>
      </c>
      <c r="K1727" t="s">
        <v>155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28</v>
      </c>
      <c r="R1727">
        <v>9</v>
      </c>
      <c r="S1727">
        <f>SUM(Table2[[#This Row],[TotalMiles]:[Revenue]])</f>
        <v>14718</v>
      </c>
      <c r="T1727" t="str">
        <f>IF(Table2[[#This Row],[Revenue]] &gt; 5000, "High Revenue", "")</f>
        <v>High Revenue</v>
      </c>
      <c r="U1727" t="str">
        <f t="shared" si="26"/>
        <v>MATHTOUCH</v>
      </c>
    </row>
    <row r="1728" spans="1:21">
      <c r="A1728">
        <v>11727</v>
      </c>
      <c r="B1728">
        <v>3</v>
      </c>
      <c r="C1728">
        <v>2</v>
      </c>
      <c r="D1728" t="s">
        <v>265</v>
      </c>
      <c r="E1728" t="s">
        <v>463</v>
      </c>
      <c r="F1728" t="s">
        <v>74</v>
      </c>
      <c r="G1728" t="s">
        <v>24</v>
      </c>
      <c r="H1728">
        <v>3</v>
      </c>
      <c r="I1728" t="s">
        <v>107</v>
      </c>
      <c r="J1728" t="s">
        <v>24</v>
      </c>
      <c r="K1728" t="s">
        <v>135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28</v>
      </c>
      <c r="R1728">
        <v>2</v>
      </c>
      <c r="S1728">
        <f>SUM(Table2[[#This Row],[TotalMiles]:[Revenue]])</f>
        <v>17983</v>
      </c>
      <c r="T1728" t="str">
        <f>IF(Table2[[#This Row],[Revenue]] &gt; 5000, "High Revenue", "")</f>
        <v>High Revenue</v>
      </c>
      <c r="U1728" t="str">
        <f t="shared" si="26"/>
        <v>ZIMITY</v>
      </c>
    </row>
    <row r="1729" spans="1:21">
      <c r="A1729">
        <v>11728</v>
      </c>
      <c r="B1729">
        <v>2</v>
      </c>
      <c r="C1729">
        <v>3</v>
      </c>
      <c r="D1729" t="s">
        <v>268</v>
      </c>
      <c r="E1729" t="s">
        <v>232</v>
      </c>
      <c r="F1729" t="s">
        <v>108</v>
      </c>
      <c r="G1729" t="s">
        <v>109</v>
      </c>
      <c r="H1729">
        <v>3</v>
      </c>
      <c r="I1729" t="s">
        <v>88</v>
      </c>
      <c r="J1729" t="s">
        <v>32</v>
      </c>
      <c r="K1729" t="s">
        <v>239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28</v>
      </c>
      <c r="R1729">
        <v>8</v>
      </c>
      <c r="S1729">
        <f>SUM(Table2[[#This Row],[TotalMiles]:[Revenue]])</f>
        <v>9250</v>
      </c>
      <c r="T1729" t="str">
        <f>IF(Table2[[#This Row],[Revenue]] &gt; 5000, "High Revenue", "")</f>
        <v/>
      </c>
      <c r="U1729" t="str">
        <f t="shared" si="26"/>
        <v>DONGBIOLEX</v>
      </c>
    </row>
    <row r="1730" spans="1:21">
      <c r="A1730">
        <v>11729</v>
      </c>
      <c r="B1730">
        <v>3</v>
      </c>
      <c r="C1730">
        <v>1</v>
      </c>
      <c r="D1730" t="s">
        <v>269</v>
      </c>
      <c r="E1730" t="s">
        <v>182</v>
      </c>
      <c r="F1730" t="s">
        <v>23</v>
      </c>
      <c r="G1730" t="s">
        <v>24</v>
      </c>
      <c r="H1730">
        <v>2</v>
      </c>
      <c r="I1730" t="s">
        <v>25</v>
      </c>
      <c r="J1730" t="s">
        <v>26</v>
      </c>
      <c r="K1730" t="s">
        <v>543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28</v>
      </c>
      <c r="R1730">
        <v>2</v>
      </c>
      <c r="S1730">
        <f>SUM(Table2[[#This Row],[TotalMiles]:[Revenue]])</f>
        <v>6546</v>
      </c>
      <c r="T1730" t="str">
        <f>IF(Table2[[#This Row],[Revenue]] &gt; 5000, "High Revenue", "")</f>
        <v>High Revenue</v>
      </c>
      <c r="U1730" t="str">
        <f t="shared" ref="U1730:U1793" si="27">UPPER(D1730)</f>
        <v>J-LAX</v>
      </c>
    </row>
    <row r="1731" spans="1:21">
      <c r="A1731">
        <v>11730</v>
      </c>
      <c r="B1731">
        <v>2</v>
      </c>
      <c r="C1731">
        <v>6</v>
      </c>
      <c r="D1731" t="s">
        <v>270</v>
      </c>
      <c r="E1731" t="s">
        <v>429</v>
      </c>
      <c r="F1731" t="s">
        <v>31</v>
      </c>
      <c r="G1731" t="s">
        <v>32</v>
      </c>
      <c r="H1731">
        <v>8</v>
      </c>
      <c r="I1731" t="s">
        <v>33</v>
      </c>
      <c r="J1731" t="s">
        <v>34</v>
      </c>
      <c r="K1731" t="s">
        <v>153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71</v>
      </c>
      <c r="R1731">
        <v>8</v>
      </c>
      <c r="S1731">
        <f>SUM(Table2[[#This Row],[TotalMiles]:[Revenue]])</f>
        <v>16499</v>
      </c>
      <c r="T1731" t="str">
        <f>IF(Table2[[#This Row],[Revenue]] &gt; 5000, "High Revenue", "")</f>
        <v>High Revenue</v>
      </c>
      <c r="U1731" t="str">
        <f t="shared" si="27"/>
        <v>GEOFIND</v>
      </c>
    </row>
    <row r="1732" spans="1:21">
      <c r="A1732">
        <v>11731</v>
      </c>
      <c r="B1732">
        <v>2</v>
      </c>
      <c r="C1732">
        <v>2</v>
      </c>
      <c r="D1732" t="s">
        <v>272</v>
      </c>
      <c r="E1732" t="s">
        <v>262</v>
      </c>
      <c r="F1732" t="s">
        <v>33</v>
      </c>
      <c r="G1732" t="s">
        <v>34</v>
      </c>
      <c r="H1732">
        <v>7</v>
      </c>
      <c r="I1732" t="s">
        <v>38</v>
      </c>
      <c r="J1732" t="s">
        <v>34</v>
      </c>
      <c r="K1732" t="s">
        <v>525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71</v>
      </c>
      <c r="R1732">
        <v>3</v>
      </c>
      <c r="S1732">
        <f>SUM(Table2[[#This Row],[TotalMiles]:[Revenue]])</f>
        <v>15215</v>
      </c>
      <c r="T1732" t="str">
        <f>IF(Table2[[#This Row],[Revenue]] &gt; 5000, "High Revenue", "")</f>
        <v>High Revenue</v>
      </c>
      <c r="U1732" t="str">
        <f t="shared" si="27"/>
        <v>ICEELECTRICS</v>
      </c>
    </row>
    <row r="1733" spans="1:21">
      <c r="A1733">
        <v>11732</v>
      </c>
      <c r="B1733">
        <v>3</v>
      </c>
      <c r="C1733">
        <v>2</v>
      </c>
      <c r="D1733" t="s">
        <v>274</v>
      </c>
      <c r="E1733" t="s">
        <v>336</v>
      </c>
      <c r="F1733" t="s">
        <v>42</v>
      </c>
      <c r="G1733" t="s">
        <v>34</v>
      </c>
      <c r="H1733">
        <v>9</v>
      </c>
      <c r="I1733" t="s">
        <v>43</v>
      </c>
      <c r="J1733" t="s">
        <v>34</v>
      </c>
      <c r="K1733" t="s">
        <v>209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71</v>
      </c>
      <c r="R1733">
        <v>8</v>
      </c>
      <c r="S1733">
        <f>SUM(Table2[[#This Row],[TotalMiles]:[Revenue]])</f>
        <v>14423</v>
      </c>
      <c r="T1733" t="str">
        <f>IF(Table2[[#This Row],[Revenue]] &gt; 5000, "High Revenue", "")</f>
        <v>High Revenue</v>
      </c>
      <c r="U1733" t="str">
        <f t="shared" si="27"/>
        <v>VAIAZOOM</v>
      </c>
    </row>
    <row r="1734" spans="1:21">
      <c r="A1734">
        <v>11733</v>
      </c>
      <c r="B1734">
        <v>2</v>
      </c>
      <c r="C1734">
        <v>3</v>
      </c>
      <c r="D1734" t="s">
        <v>276</v>
      </c>
      <c r="E1734" t="s">
        <v>50</v>
      </c>
      <c r="F1734" t="s">
        <v>46</v>
      </c>
      <c r="G1734" t="s">
        <v>47</v>
      </c>
      <c r="H1734">
        <v>7</v>
      </c>
      <c r="I1734" t="s">
        <v>48</v>
      </c>
      <c r="J1734" t="s">
        <v>34</v>
      </c>
      <c r="K1734" t="s">
        <v>629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71</v>
      </c>
      <c r="R1734">
        <v>8</v>
      </c>
      <c r="S1734">
        <f>SUM(Table2[[#This Row],[TotalMiles]:[Revenue]])</f>
        <v>7710</v>
      </c>
      <c r="T1734" t="str">
        <f>IF(Table2[[#This Row],[Revenue]] &gt; 5000, "High Revenue", "")</f>
        <v/>
      </c>
      <c r="U1734" t="str">
        <f t="shared" si="27"/>
        <v>VAIATAXON</v>
      </c>
    </row>
    <row r="1735" spans="1:21">
      <c r="A1735">
        <v>11734</v>
      </c>
      <c r="B1735">
        <v>2</v>
      </c>
      <c r="C1735">
        <v>3</v>
      </c>
      <c r="D1735" t="s">
        <v>278</v>
      </c>
      <c r="E1735" t="s">
        <v>307</v>
      </c>
      <c r="F1735" t="s">
        <v>48</v>
      </c>
      <c r="G1735" t="s">
        <v>34</v>
      </c>
      <c r="H1735">
        <v>9</v>
      </c>
      <c r="I1735" t="s">
        <v>51</v>
      </c>
      <c r="J1735" t="s">
        <v>34</v>
      </c>
      <c r="K1735" t="s">
        <v>85</v>
      </c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71</v>
      </c>
      <c r="R1735">
        <v>4</v>
      </c>
      <c r="S1735">
        <f>SUM(Table2[[#This Row],[TotalMiles]:[Revenue]])</f>
        <v>18409</v>
      </c>
      <c r="T1735" t="str">
        <f>IF(Table2[[#This Row],[Revenue]] &gt; 5000, "High Revenue", "")</f>
        <v>High Revenue</v>
      </c>
      <c r="U1735" t="str">
        <f t="shared" si="27"/>
        <v>PLUSLAM</v>
      </c>
    </row>
    <row r="1736" spans="1:21">
      <c r="A1736">
        <v>11735</v>
      </c>
      <c r="B1736">
        <v>2</v>
      </c>
      <c r="C1736">
        <v>4</v>
      </c>
      <c r="D1736" t="s">
        <v>279</v>
      </c>
      <c r="E1736" t="s">
        <v>347</v>
      </c>
      <c r="F1736" t="s">
        <v>55</v>
      </c>
      <c r="G1736" t="s">
        <v>24</v>
      </c>
      <c r="H1736">
        <v>1</v>
      </c>
      <c r="I1736" t="s">
        <v>56</v>
      </c>
      <c r="J1736" t="s">
        <v>47</v>
      </c>
      <c r="K1736" t="s">
        <v>285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89</v>
      </c>
      <c r="R1736">
        <v>5</v>
      </c>
      <c r="S1736">
        <f>SUM(Table2[[#This Row],[TotalMiles]:[Revenue]])</f>
        <v>-1075</v>
      </c>
      <c r="T1736" t="str">
        <f>IF(Table2[[#This Row],[Revenue]] &gt; 5000, "High Revenue", "")</f>
        <v/>
      </c>
      <c r="U1736" t="str">
        <f t="shared" si="27"/>
        <v>RANCAN</v>
      </c>
    </row>
    <row r="1737" spans="1:21">
      <c r="A1737">
        <v>11736</v>
      </c>
      <c r="B1737">
        <v>3</v>
      </c>
      <c r="C1737">
        <v>2</v>
      </c>
      <c r="D1737" t="s">
        <v>280</v>
      </c>
      <c r="E1737" t="s">
        <v>63</v>
      </c>
      <c r="F1737" t="s">
        <v>60</v>
      </c>
      <c r="G1737" t="s">
        <v>47</v>
      </c>
      <c r="H1737">
        <v>4</v>
      </c>
      <c r="I1737" t="s">
        <v>31</v>
      </c>
      <c r="J1737" t="s">
        <v>32</v>
      </c>
      <c r="K1737" t="s">
        <v>152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28</v>
      </c>
      <c r="R1737">
        <v>5</v>
      </c>
      <c r="S1737">
        <f>SUM(Table2[[#This Row],[TotalMiles]:[Revenue]])</f>
        <v>2499</v>
      </c>
      <c r="T1737" t="str">
        <f>IF(Table2[[#This Row],[Revenue]] &gt; 5000, "High Revenue", "")</f>
        <v/>
      </c>
      <c r="U1737" t="str">
        <f t="shared" si="27"/>
        <v>SINGLEHOLDINGS</v>
      </c>
    </row>
    <row r="1738" spans="1:21">
      <c r="A1738">
        <v>11737</v>
      </c>
      <c r="B1738">
        <v>3</v>
      </c>
      <c r="C1738">
        <v>3</v>
      </c>
      <c r="D1738" t="s">
        <v>283</v>
      </c>
      <c r="E1738" t="s">
        <v>63</v>
      </c>
      <c r="F1738" t="s">
        <v>64</v>
      </c>
      <c r="G1738" t="s">
        <v>34</v>
      </c>
      <c r="H1738">
        <v>4</v>
      </c>
      <c r="I1738" t="s">
        <v>65</v>
      </c>
      <c r="J1738" t="s">
        <v>32</v>
      </c>
      <c r="K1738" t="s">
        <v>152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28</v>
      </c>
      <c r="R1738">
        <v>9</v>
      </c>
      <c r="S1738">
        <f>SUM(Table2[[#This Row],[TotalMiles]:[Revenue]])</f>
        <v>16046</v>
      </c>
      <c r="T1738" t="str">
        <f>IF(Table2[[#This Row],[Revenue]] &gt; 5000, "High Revenue", "")</f>
        <v>High Revenue</v>
      </c>
      <c r="U1738" t="str">
        <f t="shared" si="27"/>
        <v>GRAVETECH</v>
      </c>
    </row>
    <row r="1739" spans="1:21">
      <c r="A1739">
        <v>11738</v>
      </c>
      <c r="B1739">
        <v>3</v>
      </c>
      <c r="C1739">
        <v>4</v>
      </c>
      <c r="D1739" t="s">
        <v>284</v>
      </c>
      <c r="E1739" t="s">
        <v>282</v>
      </c>
      <c r="F1739" t="s">
        <v>56</v>
      </c>
      <c r="G1739" t="s">
        <v>47</v>
      </c>
      <c r="H1739">
        <v>2</v>
      </c>
      <c r="I1739" t="s">
        <v>69</v>
      </c>
      <c r="J1739" t="s">
        <v>24</v>
      </c>
      <c r="K1739" t="s">
        <v>179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28</v>
      </c>
      <c r="R1739">
        <v>9</v>
      </c>
      <c r="S1739">
        <f>SUM(Table2[[#This Row],[TotalMiles]:[Revenue]])</f>
        <v>3649</v>
      </c>
      <c r="T1739" t="str">
        <f>IF(Table2[[#This Row],[Revenue]] &gt; 5000, "High Revenue", "")</f>
        <v/>
      </c>
      <c r="U1739" t="str">
        <f t="shared" si="27"/>
        <v>STRONGCANE</v>
      </c>
    </row>
    <row r="1740" spans="1:21">
      <c r="A1740">
        <v>11739</v>
      </c>
      <c r="B1740">
        <v>3</v>
      </c>
      <c r="C1740">
        <v>4</v>
      </c>
      <c r="D1740" t="s">
        <v>287</v>
      </c>
      <c r="E1740" t="s">
        <v>390</v>
      </c>
      <c r="F1740" t="s">
        <v>65</v>
      </c>
      <c r="G1740" t="s">
        <v>32</v>
      </c>
      <c r="H1740">
        <v>5</v>
      </c>
      <c r="I1740" t="s">
        <v>74</v>
      </c>
      <c r="J1740" t="s">
        <v>24</v>
      </c>
      <c r="K1740" t="s">
        <v>214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71</v>
      </c>
      <c r="R1740">
        <v>3</v>
      </c>
      <c r="S1740">
        <f>SUM(Table2[[#This Row],[TotalMiles]:[Revenue]])</f>
        <v>11003</v>
      </c>
      <c r="T1740" t="str">
        <f>IF(Table2[[#This Row],[Revenue]] &gt; 5000, "High Revenue", "")</f>
        <v/>
      </c>
      <c r="U1740" t="str">
        <f t="shared" si="27"/>
        <v>CONDINTEX</v>
      </c>
    </row>
    <row r="1741" spans="1:21">
      <c r="A1741">
        <v>11740</v>
      </c>
      <c r="B1741">
        <v>3</v>
      </c>
      <c r="C1741">
        <v>4</v>
      </c>
      <c r="D1741" t="s">
        <v>290</v>
      </c>
      <c r="E1741" t="s">
        <v>142</v>
      </c>
      <c r="F1741" t="s">
        <v>78</v>
      </c>
      <c r="G1741" t="s">
        <v>32</v>
      </c>
      <c r="H1741">
        <v>10</v>
      </c>
      <c r="I1741" t="s">
        <v>64</v>
      </c>
      <c r="J1741" t="s">
        <v>34</v>
      </c>
      <c r="K1741" t="s">
        <v>191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71</v>
      </c>
      <c r="R1741">
        <v>1</v>
      </c>
      <c r="S1741">
        <f>SUM(Table2[[#This Row],[TotalMiles]:[Revenue]])</f>
        <v>2037</v>
      </c>
      <c r="T1741" t="str">
        <f>IF(Table2[[#This Row],[Revenue]] &gt; 5000, "High Revenue", "")</f>
        <v/>
      </c>
      <c r="U1741" t="str">
        <f t="shared" si="27"/>
        <v>XX-CANEX</v>
      </c>
    </row>
    <row r="1742" spans="1:21">
      <c r="A1742">
        <v>11741</v>
      </c>
      <c r="B1742">
        <v>3</v>
      </c>
      <c r="C1742">
        <v>6</v>
      </c>
      <c r="D1742" t="s">
        <v>291</v>
      </c>
      <c r="E1742" t="s">
        <v>413</v>
      </c>
      <c r="F1742" t="s">
        <v>51</v>
      </c>
      <c r="G1742" t="s">
        <v>34</v>
      </c>
      <c r="H1742">
        <v>2</v>
      </c>
      <c r="I1742" t="s">
        <v>46</v>
      </c>
      <c r="J1742" t="s">
        <v>47</v>
      </c>
      <c r="K1742" t="s">
        <v>413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28</v>
      </c>
      <c r="R1742">
        <v>7</v>
      </c>
      <c r="S1742">
        <f>SUM(Table2[[#This Row],[TotalMiles]:[Revenue]])</f>
        <v>8563</v>
      </c>
      <c r="T1742" t="str">
        <f>IF(Table2[[#This Row],[Revenue]] &gt; 5000, "High Revenue", "")</f>
        <v/>
      </c>
      <c r="U1742" t="str">
        <f t="shared" si="27"/>
        <v>ITDOM</v>
      </c>
    </row>
    <row r="1743" spans="1:21">
      <c r="A1743">
        <v>11742</v>
      </c>
      <c r="B1743">
        <v>3</v>
      </c>
      <c r="C1743">
        <v>4</v>
      </c>
      <c r="D1743" t="s">
        <v>292</v>
      </c>
      <c r="E1743" t="s">
        <v>457</v>
      </c>
      <c r="F1743" t="s">
        <v>43</v>
      </c>
      <c r="G1743" t="s">
        <v>34</v>
      </c>
      <c r="H1743">
        <v>2</v>
      </c>
      <c r="I1743" t="s">
        <v>78</v>
      </c>
      <c r="J1743" t="s">
        <v>32</v>
      </c>
      <c r="K1743" t="s">
        <v>358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28</v>
      </c>
      <c r="R1743">
        <v>2</v>
      </c>
      <c r="S1743">
        <f>SUM(Table2[[#This Row],[TotalMiles]:[Revenue]])</f>
        <v>7490</v>
      </c>
      <c r="T1743" t="str">
        <f>IF(Table2[[#This Row],[Revenue]] &gt; 5000, "High Revenue", "")</f>
        <v/>
      </c>
      <c r="U1743" t="str">
        <f t="shared" si="27"/>
        <v>ZAMHOLDINGS</v>
      </c>
    </row>
    <row r="1744" spans="1:21">
      <c r="A1744">
        <v>11743</v>
      </c>
      <c r="B1744">
        <v>2</v>
      </c>
      <c r="C1744">
        <v>1</v>
      </c>
      <c r="D1744" t="s">
        <v>295</v>
      </c>
      <c r="E1744" t="s">
        <v>626</v>
      </c>
      <c r="F1744" t="s">
        <v>88</v>
      </c>
      <c r="G1744" t="s">
        <v>32</v>
      </c>
      <c r="H1744">
        <v>4</v>
      </c>
      <c r="I1744" t="s">
        <v>23</v>
      </c>
      <c r="J1744" t="s">
        <v>24</v>
      </c>
      <c r="K1744" t="s">
        <v>421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28</v>
      </c>
      <c r="R1744">
        <v>3</v>
      </c>
      <c r="S1744">
        <f>SUM(Table2[[#This Row],[TotalMiles]:[Revenue]])</f>
        <v>11222</v>
      </c>
      <c r="T1744" t="str">
        <f>IF(Table2[[#This Row],[Revenue]] &gt; 5000, "High Revenue", "")</f>
        <v>High Revenue</v>
      </c>
      <c r="U1744" t="str">
        <f t="shared" si="27"/>
        <v>DUO-FASE</v>
      </c>
    </row>
    <row r="1745" spans="1:21">
      <c r="A1745">
        <v>11744</v>
      </c>
      <c r="B1745">
        <v>3</v>
      </c>
      <c r="C1745">
        <v>4</v>
      </c>
      <c r="D1745" t="s">
        <v>297</v>
      </c>
      <c r="E1745" t="s">
        <v>271</v>
      </c>
      <c r="F1745" t="s">
        <v>92</v>
      </c>
      <c r="G1745" t="s">
        <v>26</v>
      </c>
      <c r="H1745">
        <v>2</v>
      </c>
      <c r="I1745" t="s">
        <v>60</v>
      </c>
      <c r="J1745" t="s">
        <v>47</v>
      </c>
      <c r="K1745" t="s">
        <v>294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28</v>
      </c>
      <c r="R1745">
        <v>5</v>
      </c>
      <c r="S1745">
        <f>SUM(Table2[[#This Row],[TotalMiles]:[Revenue]])</f>
        <v>2747</v>
      </c>
      <c r="T1745" t="str">
        <f>IF(Table2[[#This Row],[Revenue]] &gt; 5000, "High Revenue", "")</f>
        <v/>
      </c>
      <c r="U1745" t="str">
        <f t="shared" si="27"/>
        <v>SAOZOOMTEX</v>
      </c>
    </row>
    <row r="1746" spans="1:21">
      <c r="A1746">
        <v>11745</v>
      </c>
      <c r="B1746">
        <v>3</v>
      </c>
      <c r="C1746">
        <v>2</v>
      </c>
      <c r="D1746" t="s">
        <v>298</v>
      </c>
      <c r="E1746" t="s">
        <v>82</v>
      </c>
      <c r="F1746" t="s">
        <v>96</v>
      </c>
      <c r="G1746" t="s">
        <v>26</v>
      </c>
      <c r="H1746">
        <v>4</v>
      </c>
      <c r="I1746" t="s">
        <v>97</v>
      </c>
      <c r="J1746" t="s">
        <v>34</v>
      </c>
      <c r="K1746" t="s">
        <v>321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28</v>
      </c>
      <c r="R1746">
        <v>7</v>
      </c>
      <c r="S1746">
        <f>SUM(Table2[[#This Row],[TotalMiles]:[Revenue]])</f>
        <v>10371</v>
      </c>
      <c r="T1746" t="str">
        <f>IF(Table2[[#This Row],[Revenue]] &gt; 5000, "High Revenue", "")</f>
        <v/>
      </c>
      <c r="U1746" t="str">
        <f t="shared" si="27"/>
        <v>FUNLAX</v>
      </c>
    </row>
    <row r="1747" spans="1:21">
      <c r="A1747">
        <v>11746</v>
      </c>
      <c r="B1747">
        <v>2</v>
      </c>
      <c r="C1747">
        <v>5</v>
      </c>
      <c r="D1747" t="s">
        <v>300</v>
      </c>
      <c r="E1747" t="s">
        <v>394</v>
      </c>
      <c r="F1747" t="s">
        <v>25</v>
      </c>
      <c r="G1747" t="s">
        <v>26</v>
      </c>
      <c r="H1747">
        <v>3</v>
      </c>
      <c r="I1747" t="s">
        <v>55</v>
      </c>
      <c r="J1747" t="s">
        <v>24</v>
      </c>
      <c r="K1747" t="s">
        <v>356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28</v>
      </c>
      <c r="R1747">
        <v>3</v>
      </c>
      <c r="S1747">
        <f>SUM(Table2[[#This Row],[TotalMiles]:[Revenue]])</f>
        <v>6882</v>
      </c>
      <c r="T1747" t="str">
        <f>IF(Table2[[#This Row],[Revenue]] &gt; 5000, "High Revenue", "")</f>
        <v/>
      </c>
      <c r="U1747" t="str">
        <f t="shared" si="27"/>
        <v>BETA-RON</v>
      </c>
    </row>
    <row r="1748" spans="1:21">
      <c r="A1748">
        <v>11747</v>
      </c>
      <c r="B1748">
        <v>3</v>
      </c>
      <c r="C1748">
        <v>4</v>
      </c>
      <c r="D1748" t="s">
        <v>303</v>
      </c>
      <c r="E1748" t="s">
        <v>59</v>
      </c>
      <c r="F1748" t="s">
        <v>69</v>
      </c>
      <c r="G1748" t="s">
        <v>24</v>
      </c>
      <c r="H1748">
        <v>1</v>
      </c>
      <c r="I1748" t="s">
        <v>96</v>
      </c>
      <c r="J1748" t="s">
        <v>26</v>
      </c>
      <c r="K1748" t="s">
        <v>315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28</v>
      </c>
      <c r="R1748">
        <v>9</v>
      </c>
      <c r="S1748">
        <f>SUM(Table2[[#This Row],[TotalMiles]:[Revenue]])</f>
        <v>8909</v>
      </c>
      <c r="T1748" t="str">
        <f>IF(Table2[[#This Row],[Revenue]] &gt; 5000, "High Revenue", "")</f>
        <v/>
      </c>
      <c r="U1748" t="str">
        <f t="shared" si="27"/>
        <v>ZENTRAX</v>
      </c>
    </row>
    <row r="1749" spans="1:21">
      <c r="A1749">
        <v>11748</v>
      </c>
      <c r="B1749">
        <v>2</v>
      </c>
      <c r="C1749">
        <v>3</v>
      </c>
      <c r="D1749" t="s">
        <v>306</v>
      </c>
      <c r="E1749" t="s">
        <v>230</v>
      </c>
      <c r="F1749" t="s">
        <v>107</v>
      </c>
      <c r="G1749" t="s">
        <v>24</v>
      </c>
      <c r="H1749">
        <v>1</v>
      </c>
      <c r="I1749" t="s">
        <v>108</v>
      </c>
      <c r="J1749" t="s">
        <v>109</v>
      </c>
      <c r="K1749" t="s">
        <v>221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28</v>
      </c>
      <c r="R1749">
        <v>8</v>
      </c>
      <c r="S1749">
        <f>SUM(Table2[[#This Row],[TotalMiles]:[Revenue]])</f>
        <v>18282</v>
      </c>
      <c r="T1749" t="str">
        <f>IF(Table2[[#This Row],[Revenue]] &gt; 5000, "High Revenue", "")</f>
        <v>High Revenue</v>
      </c>
      <c r="U1749" t="str">
        <f t="shared" si="27"/>
        <v>BLUECORPORATION</v>
      </c>
    </row>
    <row r="1750" spans="1:21">
      <c r="A1750">
        <v>11749</v>
      </c>
      <c r="B1750">
        <v>3</v>
      </c>
      <c r="C1750">
        <v>1</v>
      </c>
      <c r="D1750" t="s">
        <v>308</v>
      </c>
      <c r="E1750" t="s">
        <v>353</v>
      </c>
      <c r="F1750" t="s">
        <v>97</v>
      </c>
      <c r="G1750" t="s">
        <v>34</v>
      </c>
      <c r="H1750">
        <v>1</v>
      </c>
      <c r="I1750" t="s">
        <v>92</v>
      </c>
      <c r="J1750" t="s">
        <v>26</v>
      </c>
      <c r="K1750" t="s">
        <v>353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28</v>
      </c>
      <c r="R1750">
        <v>9</v>
      </c>
      <c r="S1750">
        <f>SUM(Table2[[#This Row],[TotalMiles]:[Revenue]])</f>
        <v>16513</v>
      </c>
      <c r="T1750" t="str">
        <f>IF(Table2[[#This Row],[Revenue]] &gt; 5000, "High Revenue", "")</f>
        <v>High Revenue</v>
      </c>
      <c r="U1750" t="str">
        <f t="shared" si="27"/>
        <v>FIN-CONE</v>
      </c>
    </row>
    <row r="1751" spans="1:21">
      <c r="A1751">
        <v>11750</v>
      </c>
      <c r="B1751">
        <v>2</v>
      </c>
      <c r="C1751">
        <v>1</v>
      </c>
      <c r="D1751" t="s">
        <v>309</v>
      </c>
      <c r="E1751" t="s">
        <v>447</v>
      </c>
      <c r="F1751" t="s">
        <v>38</v>
      </c>
      <c r="G1751" t="s">
        <v>34</v>
      </c>
      <c r="H1751">
        <v>6</v>
      </c>
      <c r="I1751" t="s">
        <v>42</v>
      </c>
      <c r="J1751" t="s">
        <v>34</v>
      </c>
      <c r="K1751" t="s">
        <v>139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71</v>
      </c>
      <c r="R1751">
        <v>6</v>
      </c>
      <c r="S1751">
        <f>SUM(Table2[[#This Row],[TotalMiles]:[Revenue]])</f>
        <v>18668</v>
      </c>
      <c r="T1751" t="str">
        <f>IF(Table2[[#This Row],[Revenue]] &gt; 5000, "High Revenue", "")</f>
        <v>High Revenue</v>
      </c>
      <c r="U1751" t="str">
        <f t="shared" si="27"/>
        <v>RANMEDIA</v>
      </c>
    </row>
    <row r="1752" spans="1:21">
      <c r="A1752">
        <v>11751</v>
      </c>
      <c r="B1752">
        <v>3</v>
      </c>
      <c r="C1752">
        <v>4</v>
      </c>
      <c r="D1752" t="s">
        <v>311</v>
      </c>
      <c r="E1752" t="s">
        <v>390</v>
      </c>
      <c r="F1752" t="s">
        <v>74</v>
      </c>
      <c r="G1752" t="s">
        <v>24</v>
      </c>
      <c r="H1752">
        <v>10</v>
      </c>
      <c r="I1752" t="s">
        <v>107</v>
      </c>
      <c r="J1752" t="s">
        <v>24</v>
      </c>
      <c r="K1752" t="s">
        <v>121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71</v>
      </c>
      <c r="R1752">
        <v>10</v>
      </c>
      <c r="S1752">
        <f>SUM(Table2[[#This Row],[TotalMiles]:[Revenue]])</f>
        <v>12035</v>
      </c>
      <c r="T1752" t="str">
        <f>IF(Table2[[#This Row],[Revenue]] &gt; 5000, "High Revenue", "")</f>
        <v/>
      </c>
      <c r="U1752" t="str">
        <f t="shared" si="27"/>
        <v>TRUEPLUS</v>
      </c>
    </row>
    <row r="1753" spans="1:21">
      <c r="A1753">
        <v>11752</v>
      </c>
      <c r="B1753">
        <v>2</v>
      </c>
      <c r="C1753">
        <v>1</v>
      </c>
      <c r="D1753" t="s">
        <v>314</v>
      </c>
      <c r="E1753" t="s">
        <v>358</v>
      </c>
      <c r="F1753" t="s">
        <v>108</v>
      </c>
      <c r="G1753" t="s">
        <v>109</v>
      </c>
      <c r="H1753">
        <v>7</v>
      </c>
      <c r="I1753" t="s">
        <v>88</v>
      </c>
      <c r="J1753" t="s">
        <v>32</v>
      </c>
      <c r="K1753" t="s">
        <v>54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71</v>
      </c>
      <c r="R1753">
        <v>8</v>
      </c>
      <c r="S1753">
        <f>SUM(Table2[[#This Row],[TotalMiles]:[Revenue]])</f>
        <v>18667</v>
      </c>
      <c r="T1753" t="str">
        <f>IF(Table2[[#This Row],[Revenue]] &gt; 5000, "High Revenue", "")</f>
        <v>High Revenue</v>
      </c>
      <c r="U1753" t="str">
        <f t="shared" si="27"/>
        <v>TEMPLAX</v>
      </c>
    </row>
    <row r="1754" spans="1:21">
      <c r="A1754">
        <v>11753</v>
      </c>
      <c r="B1754">
        <v>2</v>
      </c>
      <c r="C1754">
        <v>3</v>
      </c>
      <c r="D1754" t="s">
        <v>252</v>
      </c>
      <c r="E1754" t="s">
        <v>70</v>
      </c>
      <c r="F1754" t="s">
        <v>23</v>
      </c>
      <c r="G1754" t="s">
        <v>24</v>
      </c>
      <c r="H1754">
        <v>7</v>
      </c>
      <c r="I1754" t="s">
        <v>25</v>
      </c>
      <c r="J1754" t="s">
        <v>26</v>
      </c>
      <c r="K1754" t="s">
        <v>52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71</v>
      </c>
      <c r="R1754">
        <v>2</v>
      </c>
      <c r="S1754">
        <f>SUM(Table2[[#This Row],[TotalMiles]:[Revenue]])</f>
        <v>7214</v>
      </c>
      <c r="T1754" t="str">
        <f>IF(Table2[[#This Row],[Revenue]] &gt; 5000, "High Revenue", "")</f>
        <v/>
      </c>
      <c r="U1754" t="str">
        <f t="shared" si="27"/>
        <v>ROUNDPHASE</v>
      </c>
    </row>
    <row r="1755" spans="1:21">
      <c r="A1755">
        <v>11754</v>
      </c>
      <c r="B1755">
        <v>3</v>
      </c>
      <c r="C1755">
        <v>3</v>
      </c>
      <c r="D1755" t="s">
        <v>316</v>
      </c>
      <c r="E1755" t="s">
        <v>407</v>
      </c>
      <c r="F1755" t="s">
        <v>31</v>
      </c>
      <c r="G1755" t="s">
        <v>32</v>
      </c>
      <c r="H1755">
        <v>5</v>
      </c>
      <c r="I1755" t="s">
        <v>33</v>
      </c>
      <c r="J1755" t="s">
        <v>34</v>
      </c>
      <c r="K1755" t="s">
        <v>85</v>
      </c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71</v>
      </c>
      <c r="R1755">
        <v>1</v>
      </c>
      <c r="S1755">
        <f>SUM(Table2[[#This Row],[TotalMiles]:[Revenue]])</f>
        <v>1155</v>
      </c>
      <c r="T1755" t="str">
        <f>IF(Table2[[#This Row],[Revenue]] &gt; 5000, "High Revenue", "")</f>
        <v/>
      </c>
      <c r="U1755" t="str">
        <f t="shared" si="27"/>
        <v>MEDIALAX</v>
      </c>
    </row>
    <row r="1756" spans="1:21">
      <c r="A1756">
        <v>11755</v>
      </c>
      <c r="B1756">
        <v>2</v>
      </c>
      <c r="C1756">
        <v>2</v>
      </c>
      <c r="D1756" t="s">
        <v>317</v>
      </c>
      <c r="E1756" t="s">
        <v>106</v>
      </c>
      <c r="F1756" t="s">
        <v>33</v>
      </c>
      <c r="G1756" t="s">
        <v>34</v>
      </c>
      <c r="H1756">
        <v>2</v>
      </c>
      <c r="I1756" t="s">
        <v>38</v>
      </c>
      <c r="J1756" t="s">
        <v>34</v>
      </c>
      <c r="K1756" t="s">
        <v>590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89</v>
      </c>
      <c r="R1756">
        <v>8</v>
      </c>
      <c r="S1756">
        <f>SUM(Table2[[#This Row],[TotalMiles]:[Revenue]])</f>
        <v>12181</v>
      </c>
      <c r="T1756" t="str">
        <f>IF(Table2[[#This Row],[Revenue]] &gt; 5000, "High Revenue", "")</f>
        <v>High Revenue</v>
      </c>
      <c r="U1756" t="str">
        <f t="shared" si="27"/>
        <v>RONLAMICE</v>
      </c>
    </row>
    <row r="1757" spans="1:21">
      <c r="A1757">
        <v>11756</v>
      </c>
      <c r="B1757">
        <v>3</v>
      </c>
      <c r="C1757">
        <v>3</v>
      </c>
      <c r="D1757" t="s">
        <v>320</v>
      </c>
      <c r="E1757" t="s">
        <v>227</v>
      </c>
      <c r="F1757" t="s">
        <v>42</v>
      </c>
      <c r="G1757" t="s">
        <v>34</v>
      </c>
      <c r="H1757">
        <v>4</v>
      </c>
      <c r="I1757" t="s">
        <v>43</v>
      </c>
      <c r="J1757" t="s">
        <v>34</v>
      </c>
      <c r="K1757" t="s">
        <v>59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28</v>
      </c>
      <c r="R1757">
        <v>8</v>
      </c>
      <c r="S1757">
        <f>SUM(Table2[[#This Row],[TotalMiles]:[Revenue]])</f>
        <v>9431</v>
      </c>
      <c r="T1757" t="str">
        <f>IF(Table2[[#This Row],[Revenue]] &gt; 5000, "High Revenue", "")</f>
        <v/>
      </c>
      <c r="U1757" t="str">
        <f t="shared" si="27"/>
        <v>ZUMMATEXON</v>
      </c>
    </row>
    <row r="1758" spans="1:21">
      <c r="A1758">
        <v>11757</v>
      </c>
      <c r="B1758">
        <v>2</v>
      </c>
      <c r="C1758">
        <v>1</v>
      </c>
      <c r="D1758" t="s">
        <v>323</v>
      </c>
      <c r="E1758" t="s">
        <v>37</v>
      </c>
      <c r="F1758" t="s">
        <v>46</v>
      </c>
      <c r="G1758" t="s">
        <v>47</v>
      </c>
      <c r="H1758">
        <v>3</v>
      </c>
      <c r="I1758" t="s">
        <v>48</v>
      </c>
      <c r="J1758" t="s">
        <v>34</v>
      </c>
      <c r="K1758" t="s">
        <v>246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28</v>
      </c>
      <c r="R1758">
        <v>8</v>
      </c>
      <c r="S1758">
        <f>SUM(Table2[[#This Row],[TotalMiles]:[Revenue]])</f>
        <v>20680</v>
      </c>
      <c r="T1758" t="str">
        <f>IF(Table2[[#This Row],[Revenue]] &gt; 5000, "High Revenue", "")</f>
        <v>High Revenue</v>
      </c>
      <c r="U1758" t="str">
        <f t="shared" si="27"/>
        <v>APTAXON</v>
      </c>
    </row>
    <row r="1759" spans="1:21">
      <c r="A1759">
        <v>11758</v>
      </c>
      <c r="B1759">
        <v>3</v>
      </c>
      <c r="C1759">
        <v>4</v>
      </c>
      <c r="D1759" t="s">
        <v>324</v>
      </c>
      <c r="E1759" t="s">
        <v>351</v>
      </c>
      <c r="F1759" t="s">
        <v>48</v>
      </c>
      <c r="G1759" t="s">
        <v>34</v>
      </c>
      <c r="H1759">
        <v>2</v>
      </c>
      <c r="I1759" t="s">
        <v>51</v>
      </c>
      <c r="J1759" t="s">
        <v>34</v>
      </c>
      <c r="K1759" t="s">
        <v>59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28</v>
      </c>
      <c r="R1759">
        <v>1</v>
      </c>
      <c r="S1759">
        <f>SUM(Table2[[#This Row],[TotalMiles]:[Revenue]])</f>
        <v>2274</v>
      </c>
      <c r="T1759" t="str">
        <f>IF(Table2[[#This Row],[Revenue]] &gt; 5000, "High Revenue", "")</f>
        <v/>
      </c>
      <c r="U1759" t="str">
        <f t="shared" si="27"/>
        <v>STRONGTECHNOLOGY</v>
      </c>
    </row>
    <row r="1760" spans="1:21">
      <c r="A1760">
        <v>11759</v>
      </c>
      <c r="B1760">
        <v>3</v>
      </c>
      <c r="C1760">
        <v>1</v>
      </c>
      <c r="D1760" t="s">
        <v>325</v>
      </c>
      <c r="E1760" t="s">
        <v>141</v>
      </c>
      <c r="F1760" t="s">
        <v>55</v>
      </c>
      <c r="G1760" t="s">
        <v>24</v>
      </c>
      <c r="H1760">
        <v>5</v>
      </c>
      <c r="I1760" t="s">
        <v>56</v>
      </c>
      <c r="J1760" t="s">
        <v>47</v>
      </c>
      <c r="K1760" t="s">
        <v>122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71</v>
      </c>
      <c r="R1760">
        <v>10</v>
      </c>
      <c r="S1760">
        <f>SUM(Table2[[#This Row],[TotalMiles]:[Revenue]])</f>
        <v>20753</v>
      </c>
      <c r="T1760" t="str">
        <f>IF(Table2[[#This Row],[Revenue]] &gt; 5000, "High Revenue", "")</f>
        <v>High Revenue</v>
      </c>
      <c r="U1760" t="str">
        <f t="shared" si="27"/>
        <v>PLEXTECHI</v>
      </c>
    </row>
    <row r="1761" spans="1:21">
      <c r="A1761">
        <v>11760</v>
      </c>
      <c r="B1761">
        <v>2</v>
      </c>
      <c r="C1761">
        <v>2</v>
      </c>
      <c r="D1761" t="s">
        <v>326</v>
      </c>
      <c r="E1761" t="s">
        <v>112</v>
      </c>
      <c r="F1761" t="s">
        <v>60</v>
      </c>
      <c r="G1761" t="s">
        <v>47</v>
      </c>
      <c r="H1761">
        <v>5</v>
      </c>
      <c r="I1761" t="s">
        <v>31</v>
      </c>
      <c r="J1761" t="s">
        <v>32</v>
      </c>
      <c r="K1761" t="s">
        <v>619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71</v>
      </c>
      <c r="R1761">
        <v>1</v>
      </c>
      <c r="S1761">
        <f>SUM(Table2[[#This Row],[TotalMiles]:[Revenue]])</f>
        <v>3558</v>
      </c>
      <c r="T1761" t="str">
        <f>IF(Table2[[#This Row],[Revenue]] &gt; 5000, "High Revenue", "")</f>
        <v/>
      </c>
      <c r="U1761" t="str">
        <f t="shared" si="27"/>
        <v>DONPLANET</v>
      </c>
    </row>
    <row r="1762" spans="1:21">
      <c r="A1762">
        <v>11761</v>
      </c>
      <c r="B1762">
        <v>3</v>
      </c>
      <c r="C1762">
        <v>5</v>
      </c>
      <c r="D1762" t="s">
        <v>328</v>
      </c>
      <c r="E1762" t="s">
        <v>347</v>
      </c>
      <c r="F1762" t="s">
        <v>64</v>
      </c>
      <c r="G1762" t="s">
        <v>34</v>
      </c>
      <c r="H1762">
        <v>2</v>
      </c>
      <c r="I1762" t="s">
        <v>65</v>
      </c>
      <c r="J1762" t="s">
        <v>32</v>
      </c>
      <c r="K1762" t="s">
        <v>285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28</v>
      </c>
      <c r="R1762">
        <v>2</v>
      </c>
      <c r="S1762">
        <f>SUM(Table2[[#This Row],[TotalMiles]:[Revenue]])</f>
        <v>17724</v>
      </c>
      <c r="T1762" t="str">
        <f>IF(Table2[[#This Row],[Revenue]] &gt; 5000, "High Revenue", "")</f>
        <v>High Revenue</v>
      </c>
      <c r="U1762" t="str">
        <f t="shared" si="27"/>
        <v>WHITEKIX</v>
      </c>
    </row>
    <row r="1763" spans="1:21">
      <c r="A1763">
        <v>11762</v>
      </c>
      <c r="B1763">
        <v>2</v>
      </c>
      <c r="C1763">
        <v>5</v>
      </c>
      <c r="D1763" t="s">
        <v>329</v>
      </c>
      <c r="E1763" t="s">
        <v>390</v>
      </c>
      <c r="F1763" t="s">
        <v>56</v>
      </c>
      <c r="G1763" t="s">
        <v>47</v>
      </c>
      <c r="H1763">
        <v>3</v>
      </c>
      <c r="I1763" t="s">
        <v>69</v>
      </c>
      <c r="J1763" t="s">
        <v>24</v>
      </c>
      <c r="K1763" t="s">
        <v>145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28</v>
      </c>
      <c r="R1763">
        <v>8</v>
      </c>
      <c r="S1763">
        <f>SUM(Table2[[#This Row],[TotalMiles]:[Revenue]])</f>
        <v>840</v>
      </c>
      <c r="T1763" t="str">
        <f>IF(Table2[[#This Row],[Revenue]] &gt; 5000, "High Revenue", "")</f>
        <v/>
      </c>
      <c r="U1763" t="str">
        <f t="shared" si="27"/>
        <v>STREETPLUS</v>
      </c>
    </row>
    <row r="1764" spans="1:21">
      <c r="A1764">
        <v>11763</v>
      </c>
      <c r="B1764">
        <v>3</v>
      </c>
      <c r="C1764">
        <v>2</v>
      </c>
      <c r="D1764" t="s">
        <v>331</v>
      </c>
      <c r="E1764" t="s">
        <v>623</v>
      </c>
      <c r="F1764" t="s">
        <v>65</v>
      </c>
      <c r="G1764" t="s">
        <v>32</v>
      </c>
      <c r="H1764">
        <v>4</v>
      </c>
      <c r="I1764" t="s">
        <v>74</v>
      </c>
      <c r="J1764" t="s">
        <v>24</v>
      </c>
      <c r="K1764" t="s">
        <v>164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28</v>
      </c>
      <c r="R1764">
        <v>4</v>
      </c>
      <c r="S1764">
        <f>SUM(Table2[[#This Row],[TotalMiles]:[Revenue]])</f>
        <v>14143</v>
      </c>
      <c r="T1764" t="str">
        <f>IF(Table2[[#This Row],[Revenue]] &gt; 5000, "High Revenue", "")</f>
        <v>High Revenue</v>
      </c>
      <c r="U1764" t="str">
        <f t="shared" si="27"/>
        <v>K-ANTEX</v>
      </c>
    </row>
    <row r="1765" spans="1:21">
      <c r="A1765">
        <v>11764</v>
      </c>
      <c r="B1765">
        <v>2</v>
      </c>
      <c r="C1765">
        <v>2</v>
      </c>
      <c r="D1765" t="s">
        <v>332</v>
      </c>
      <c r="E1765" t="s">
        <v>141</v>
      </c>
      <c r="F1765" t="s">
        <v>78</v>
      </c>
      <c r="G1765" t="s">
        <v>32</v>
      </c>
      <c r="H1765">
        <v>3</v>
      </c>
      <c r="I1765" t="s">
        <v>64</v>
      </c>
      <c r="J1765" t="s">
        <v>34</v>
      </c>
      <c r="K1765" t="s">
        <v>122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28</v>
      </c>
      <c r="R1765">
        <v>10</v>
      </c>
      <c r="S1765">
        <f>SUM(Table2[[#This Row],[TotalMiles]:[Revenue]])</f>
        <v>5711</v>
      </c>
      <c r="T1765" t="str">
        <f>IF(Table2[[#This Row],[Revenue]] &gt; 5000, "High Revenue", "")</f>
        <v/>
      </c>
      <c r="U1765" t="str">
        <f t="shared" si="27"/>
        <v>CONSTREET</v>
      </c>
    </row>
    <row r="1766" spans="1:21">
      <c r="A1766">
        <v>11765</v>
      </c>
      <c r="B1766">
        <v>2</v>
      </c>
      <c r="C1766">
        <v>2</v>
      </c>
      <c r="D1766" t="s">
        <v>333</v>
      </c>
      <c r="E1766" t="s">
        <v>232</v>
      </c>
      <c r="F1766" t="s">
        <v>51</v>
      </c>
      <c r="G1766" t="s">
        <v>34</v>
      </c>
      <c r="H1766">
        <v>1</v>
      </c>
      <c r="I1766" t="s">
        <v>46</v>
      </c>
      <c r="J1766" t="s">
        <v>47</v>
      </c>
      <c r="K1766" t="s">
        <v>397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28</v>
      </c>
      <c r="R1766">
        <v>5</v>
      </c>
      <c r="S1766">
        <f>SUM(Table2[[#This Row],[TotalMiles]:[Revenue]])</f>
        <v>8914</v>
      </c>
      <c r="T1766" t="str">
        <f>IF(Table2[[#This Row],[Revenue]] &gt; 5000, "High Revenue", "")</f>
        <v/>
      </c>
      <c r="U1766" t="str">
        <f t="shared" si="27"/>
        <v>QUOTEFIX</v>
      </c>
    </row>
    <row r="1767" spans="1:21">
      <c r="A1767">
        <v>11766</v>
      </c>
      <c r="B1767">
        <v>2</v>
      </c>
      <c r="C1767">
        <v>1</v>
      </c>
      <c r="D1767" t="s">
        <v>334</v>
      </c>
      <c r="E1767" t="s">
        <v>30</v>
      </c>
      <c r="F1767" t="s">
        <v>43</v>
      </c>
      <c r="G1767" t="s">
        <v>34</v>
      </c>
      <c r="H1767">
        <v>4</v>
      </c>
      <c r="I1767" t="s">
        <v>78</v>
      </c>
      <c r="J1767" t="s">
        <v>32</v>
      </c>
      <c r="K1767" t="s">
        <v>112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28</v>
      </c>
      <c r="R1767">
        <v>4</v>
      </c>
      <c r="S1767">
        <f>SUM(Table2[[#This Row],[TotalMiles]:[Revenue]])</f>
        <v>10494</v>
      </c>
      <c r="T1767" t="str">
        <f>IF(Table2[[#This Row],[Revenue]] &gt; 5000, "High Revenue", "")</f>
        <v>High Revenue</v>
      </c>
      <c r="U1767" t="str">
        <f t="shared" si="27"/>
        <v>DRIPVIVADEX</v>
      </c>
    </row>
    <row r="1768" spans="1:21">
      <c r="A1768">
        <v>11767</v>
      </c>
      <c r="B1768">
        <v>3</v>
      </c>
      <c r="C1768">
        <v>1</v>
      </c>
      <c r="D1768" t="s">
        <v>337</v>
      </c>
      <c r="E1768" t="s">
        <v>427</v>
      </c>
      <c r="F1768" t="s">
        <v>88</v>
      </c>
      <c r="G1768" t="s">
        <v>32</v>
      </c>
      <c r="H1768">
        <v>3</v>
      </c>
      <c r="I1768" t="s">
        <v>23</v>
      </c>
      <c r="J1768" t="s">
        <v>24</v>
      </c>
      <c r="K1768" t="s">
        <v>267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28</v>
      </c>
      <c r="R1768">
        <v>2</v>
      </c>
      <c r="S1768">
        <f>SUM(Table2[[#This Row],[TotalMiles]:[Revenue]])</f>
        <v>10094</v>
      </c>
      <c r="T1768" t="str">
        <f>IF(Table2[[#This Row],[Revenue]] &gt; 5000, "High Revenue", "")</f>
        <v>High Revenue</v>
      </c>
      <c r="U1768" t="str">
        <f t="shared" si="27"/>
        <v>TRUSTCORPORATION</v>
      </c>
    </row>
    <row r="1769" spans="1:21">
      <c r="A1769">
        <v>11768</v>
      </c>
      <c r="B1769">
        <v>2</v>
      </c>
      <c r="C1769">
        <v>5</v>
      </c>
      <c r="D1769" t="s">
        <v>338</v>
      </c>
      <c r="E1769" t="s">
        <v>68</v>
      </c>
      <c r="F1769" t="s">
        <v>92</v>
      </c>
      <c r="G1769" t="s">
        <v>26</v>
      </c>
      <c r="H1769">
        <v>3</v>
      </c>
      <c r="I1769" t="s">
        <v>60</v>
      </c>
      <c r="J1769" t="s">
        <v>47</v>
      </c>
      <c r="K1769" t="s">
        <v>224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28</v>
      </c>
      <c r="R1769">
        <v>7</v>
      </c>
      <c r="S1769">
        <f>SUM(Table2[[#This Row],[TotalMiles]:[Revenue]])</f>
        <v>5904</v>
      </c>
      <c r="T1769" t="str">
        <f>IF(Table2[[#This Row],[Revenue]] &gt; 5000, "High Revenue", "")</f>
        <v/>
      </c>
      <c r="U1769" t="str">
        <f t="shared" si="27"/>
        <v>ZIMJIIT</v>
      </c>
    </row>
    <row r="1770" spans="1:21">
      <c r="A1770">
        <v>11769</v>
      </c>
      <c r="B1770">
        <v>2</v>
      </c>
      <c r="C1770">
        <v>2</v>
      </c>
      <c r="D1770" t="s">
        <v>339</v>
      </c>
      <c r="E1770" t="s">
        <v>394</v>
      </c>
      <c r="F1770" t="s">
        <v>96</v>
      </c>
      <c r="G1770" t="s">
        <v>26</v>
      </c>
      <c r="H1770">
        <v>3</v>
      </c>
      <c r="I1770" t="s">
        <v>97</v>
      </c>
      <c r="J1770" t="s">
        <v>34</v>
      </c>
      <c r="K1770" t="s">
        <v>394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28</v>
      </c>
      <c r="R1770">
        <v>5</v>
      </c>
      <c r="S1770">
        <f>SUM(Table2[[#This Row],[TotalMiles]:[Revenue]])</f>
        <v>7831</v>
      </c>
      <c r="T1770" t="str">
        <f>IF(Table2[[#This Row],[Revenue]] &gt; 5000, "High Revenue", "")</f>
        <v/>
      </c>
      <c r="U1770" t="str">
        <f t="shared" si="27"/>
        <v>SCOTCAN</v>
      </c>
    </row>
    <row r="1771" spans="1:21">
      <c r="A1771">
        <v>11770</v>
      </c>
      <c r="B1771">
        <v>3</v>
      </c>
      <c r="C1771">
        <v>5</v>
      </c>
      <c r="D1771" t="s">
        <v>341</v>
      </c>
      <c r="E1771" t="s">
        <v>620</v>
      </c>
      <c r="F1771" t="s">
        <v>25</v>
      </c>
      <c r="G1771" t="s">
        <v>26</v>
      </c>
      <c r="H1771">
        <v>5</v>
      </c>
      <c r="I1771" t="s">
        <v>55</v>
      </c>
      <c r="J1771" t="s">
        <v>24</v>
      </c>
      <c r="K1771" t="s">
        <v>282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71</v>
      </c>
      <c r="R1771">
        <v>4</v>
      </c>
      <c r="S1771">
        <f>SUM(Table2[[#This Row],[TotalMiles]:[Revenue]])</f>
        <v>10207</v>
      </c>
      <c r="T1771" t="str">
        <f>IF(Table2[[#This Row],[Revenue]] &gt; 5000, "High Revenue", "")</f>
        <v>High Revenue</v>
      </c>
      <c r="U1771" t="str">
        <f t="shared" si="27"/>
        <v>DUOFLEX</v>
      </c>
    </row>
    <row r="1772" spans="1:21">
      <c r="A1772">
        <v>11771</v>
      </c>
      <c r="B1772">
        <v>3</v>
      </c>
      <c r="C1772">
        <v>6</v>
      </c>
      <c r="D1772" t="s">
        <v>343</v>
      </c>
      <c r="E1772" t="s">
        <v>221</v>
      </c>
      <c r="F1772" t="s">
        <v>69</v>
      </c>
      <c r="G1772" t="s">
        <v>24</v>
      </c>
      <c r="H1772">
        <v>7</v>
      </c>
      <c r="I1772" t="s">
        <v>96</v>
      </c>
      <c r="J1772" t="s">
        <v>26</v>
      </c>
      <c r="K1772" t="s">
        <v>87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71</v>
      </c>
      <c r="R1772">
        <v>7</v>
      </c>
      <c r="S1772">
        <f>SUM(Table2[[#This Row],[TotalMiles]:[Revenue]])</f>
        <v>7477</v>
      </c>
      <c r="T1772" t="str">
        <f>IF(Table2[[#This Row],[Revenue]] &gt; 5000, "High Revenue", "")</f>
        <v/>
      </c>
      <c r="U1772" t="str">
        <f t="shared" si="27"/>
        <v>CANETECHNOLOGY</v>
      </c>
    </row>
    <row r="1773" spans="1:21">
      <c r="A1773">
        <v>11772</v>
      </c>
      <c r="B1773">
        <v>3</v>
      </c>
      <c r="C1773">
        <v>4</v>
      </c>
      <c r="D1773" t="s">
        <v>345</v>
      </c>
      <c r="E1773" t="s">
        <v>450</v>
      </c>
      <c r="F1773" t="s">
        <v>107</v>
      </c>
      <c r="G1773" t="s">
        <v>24</v>
      </c>
      <c r="H1773">
        <v>7</v>
      </c>
      <c r="I1773" t="s">
        <v>108</v>
      </c>
      <c r="J1773" t="s">
        <v>109</v>
      </c>
      <c r="K1773" t="s">
        <v>262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71</v>
      </c>
      <c r="R1773">
        <v>10</v>
      </c>
      <c r="S1773">
        <f>SUM(Table2[[#This Row],[TotalMiles]:[Revenue]])</f>
        <v>1309</v>
      </c>
      <c r="T1773" t="str">
        <f>IF(Table2[[#This Row],[Revenue]] &gt; 5000, "High Revenue", "")</f>
        <v/>
      </c>
      <c r="U1773" t="str">
        <f t="shared" si="27"/>
        <v>ZOTCARE</v>
      </c>
    </row>
    <row r="1774" spans="1:21">
      <c r="A1774">
        <v>11773</v>
      </c>
      <c r="B1774">
        <v>2</v>
      </c>
      <c r="C1774">
        <v>3</v>
      </c>
      <c r="D1774" t="s">
        <v>346</v>
      </c>
      <c r="E1774" t="s">
        <v>199</v>
      </c>
      <c r="F1774" t="s">
        <v>97</v>
      </c>
      <c r="G1774" t="s">
        <v>34</v>
      </c>
      <c r="H1774">
        <v>5</v>
      </c>
      <c r="I1774" t="s">
        <v>92</v>
      </c>
      <c r="J1774" t="s">
        <v>26</v>
      </c>
      <c r="K1774" t="s">
        <v>230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71</v>
      </c>
      <c r="R1774">
        <v>7</v>
      </c>
      <c r="S1774">
        <f>SUM(Table2[[#This Row],[TotalMiles]:[Revenue]])</f>
        <v>9845</v>
      </c>
      <c r="T1774" t="str">
        <f>IF(Table2[[#This Row],[Revenue]] &gt; 5000, "High Revenue", "")</f>
        <v/>
      </c>
      <c r="U1774" t="str">
        <f t="shared" si="27"/>
        <v>SOLOSTREET</v>
      </c>
    </row>
    <row r="1775" spans="1:21">
      <c r="A1775">
        <v>11774</v>
      </c>
      <c r="B1775">
        <v>3</v>
      </c>
      <c r="C1775">
        <v>1</v>
      </c>
      <c r="D1775" t="s">
        <v>348</v>
      </c>
      <c r="E1775" t="s">
        <v>203</v>
      </c>
      <c r="F1775" t="s">
        <v>38</v>
      </c>
      <c r="G1775" t="s">
        <v>34</v>
      </c>
      <c r="H1775">
        <v>9</v>
      </c>
      <c r="I1775" t="s">
        <v>42</v>
      </c>
      <c r="J1775" t="s">
        <v>34</v>
      </c>
      <c r="K1775" t="s">
        <v>85</v>
      </c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71</v>
      </c>
      <c r="R1775">
        <v>3</v>
      </c>
      <c r="S1775">
        <f>SUM(Table2[[#This Row],[TotalMiles]:[Revenue]])</f>
        <v>7865</v>
      </c>
      <c r="T1775" t="str">
        <f>IF(Table2[[#This Row],[Revenue]] &gt; 5000, "High Revenue", "")</f>
        <v>High Revenue</v>
      </c>
      <c r="U1775" t="str">
        <f t="shared" si="27"/>
        <v>XX-PLANET</v>
      </c>
    </row>
    <row r="1776" spans="1:21">
      <c r="A1776">
        <v>11775</v>
      </c>
      <c r="B1776">
        <v>2</v>
      </c>
      <c r="C1776">
        <v>3</v>
      </c>
      <c r="D1776" t="s">
        <v>349</v>
      </c>
      <c r="E1776" t="s">
        <v>538</v>
      </c>
      <c r="F1776" t="s">
        <v>74</v>
      </c>
      <c r="G1776" t="s">
        <v>24</v>
      </c>
      <c r="H1776">
        <v>2</v>
      </c>
      <c r="I1776" t="s">
        <v>107</v>
      </c>
      <c r="J1776" t="s">
        <v>24</v>
      </c>
      <c r="K1776" t="s">
        <v>144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89</v>
      </c>
      <c r="R1776">
        <v>2</v>
      </c>
      <c r="S1776">
        <f>SUM(Table2[[#This Row],[TotalMiles]:[Revenue]])</f>
        <v>10776</v>
      </c>
      <c r="T1776" t="str">
        <f>IF(Table2[[#This Row],[Revenue]] &gt; 5000, "High Revenue", "")</f>
        <v>High Revenue</v>
      </c>
      <c r="U1776" t="str">
        <f t="shared" si="27"/>
        <v>APZONE</v>
      </c>
    </row>
    <row r="1777" spans="1:21">
      <c r="A1777">
        <v>11776</v>
      </c>
      <c r="B1777">
        <v>3</v>
      </c>
      <c r="C1777">
        <v>6</v>
      </c>
      <c r="D1777" t="s">
        <v>350</v>
      </c>
      <c r="E1777" t="s">
        <v>616</v>
      </c>
      <c r="F1777" t="s">
        <v>108</v>
      </c>
      <c r="G1777" t="s">
        <v>109</v>
      </c>
      <c r="H1777">
        <v>4</v>
      </c>
      <c r="I1777" t="s">
        <v>88</v>
      </c>
      <c r="J1777" t="s">
        <v>32</v>
      </c>
      <c r="K1777" t="s">
        <v>179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28</v>
      </c>
      <c r="R1777">
        <v>9</v>
      </c>
      <c r="S1777">
        <f>SUM(Table2[[#This Row],[TotalMiles]:[Revenue]])</f>
        <v>17588</v>
      </c>
      <c r="T1777" t="str">
        <f>IF(Table2[[#This Row],[Revenue]] &gt; 5000, "High Revenue", "")</f>
        <v>High Revenue</v>
      </c>
      <c r="U1777" t="str">
        <f t="shared" si="27"/>
        <v>DONGLAX</v>
      </c>
    </row>
    <row r="1778" spans="1:21">
      <c r="A1778">
        <v>11777</v>
      </c>
      <c r="B1778">
        <v>2</v>
      </c>
      <c r="C1778">
        <v>6</v>
      </c>
      <c r="D1778" t="s">
        <v>352</v>
      </c>
      <c r="E1778" t="s">
        <v>411</v>
      </c>
      <c r="F1778" t="s">
        <v>23</v>
      </c>
      <c r="G1778" t="s">
        <v>24</v>
      </c>
      <c r="H1778">
        <v>3</v>
      </c>
      <c r="I1778" t="s">
        <v>25</v>
      </c>
      <c r="J1778" t="s">
        <v>26</v>
      </c>
      <c r="K1778" t="s">
        <v>217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28</v>
      </c>
      <c r="R1778">
        <v>8</v>
      </c>
      <c r="S1778">
        <f>SUM(Table2[[#This Row],[TotalMiles]:[Revenue]])</f>
        <v>2327</v>
      </c>
      <c r="T1778" t="str">
        <f>IF(Table2[[#This Row],[Revenue]] &gt; 5000, "High Revenue", "")</f>
        <v/>
      </c>
      <c r="U1778" t="str">
        <f t="shared" si="27"/>
        <v>JAYLANE</v>
      </c>
    </row>
    <row r="1779" spans="1:21">
      <c r="A1779">
        <v>11778</v>
      </c>
      <c r="B1779">
        <v>2</v>
      </c>
      <c r="C1779">
        <v>1</v>
      </c>
      <c r="D1779" t="s">
        <v>354</v>
      </c>
      <c r="E1779" t="s">
        <v>418</v>
      </c>
      <c r="F1779" t="s">
        <v>31</v>
      </c>
      <c r="G1779" t="s">
        <v>32</v>
      </c>
      <c r="H1779">
        <v>3</v>
      </c>
      <c r="I1779" t="s">
        <v>33</v>
      </c>
      <c r="J1779" t="s">
        <v>34</v>
      </c>
      <c r="K1779" t="s">
        <v>425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28</v>
      </c>
      <c r="R1779">
        <v>2</v>
      </c>
      <c r="S1779">
        <f>SUM(Table2[[#This Row],[TotalMiles]:[Revenue]])</f>
        <v>11872</v>
      </c>
      <c r="T1779" t="str">
        <f>IF(Table2[[#This Row],[Revenue]] &gt; 5000, "High Revenue", "")</f>
        <v>High Revenue</v>
      </c>
      <c r="U1779" t="str">
        <f t="shared" si="27"/>
        <v>SILVERACE</v>
      </c>
    </row>
    <row r="1780" spans="1:21">
      <c r="A1780">
        <v>11779</v>
      </c>
      <c r="B1780">
        <v>3</v>
      </c>
      <c r="C1780">
        <v>3</v>
      </c>
      <c r="D1780" t="s">
        <v>357</v>
      </c>
      <c r="E1780" t="s">
        <v>41</v>
      </c>
      <c r="F1780" t="s">
        <v>33</v>
      </c>
      <c r="G1780" t="s">
        <v>34</v>
      </c>
      <c r="H1780">
        <v>8</v>
      </c>
      <c r="I1780" t="s">
        <v>38</v>
      </c>
      <c r="J1780" t="s">
        <v>34</v>
      </c>
      <c r="K1780" t="s">
        <v>39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71</v>
      </c>
      <c r="R1780">
        <v>9</v>
      </c>
      <c r="S1780">
        <f>SUM(Table2[[#This Row],[TotalMiles]:[Revenue]])</f>
        <v>1757</v>
      </c>
      <c r="T1780" t="str">
        <f>IF(Table2[[#This Row],[Revenue]] &gt; 5000, "High Revenue", "")</f>
        <v/>
      </c>
      <c r="U1780" t="str">
        <f t="shared" si="27"/>
        <v>CONELANE</v>
      </c>
    </row>
    <row r="1781" spans="1:21">
      <c r="A1781">
        <v>11780</v>
      </c>
      <c r="B1781">
        <v>3</v>
      </c>
      <c r="C1781">
        <v>2</v>
      </c>
      <c r="D1781" t="s">
        <v>359</v>
      </c>
      <c r="E1781" t="s">
        <v>234</v>
      </c>
      <c r="F1781" t="s">
        <v>42</v>
      </c>
      <c r="G1781" t="s">
        <v>34</v>
      </c>
      <c r="H1781">
        <v>5</v>
      </c>
      <c r="I1781" t="s">
        <v>43</v>
      </c>
      <c r="J1781" t="s">
        <v>34</v>
      </c>
      <c r="K1781" t="s">
        <v>45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71</v>
      </c>
      <c r="R1781">
        <v>1</v>
      </c>
      <c r="S1781">
        <f>SUM(Table2[[#This Row],[TotalMiles]:[Revenue]])</f>
        <v>17390</v>
      </c>
      <c r="T1781" t="str">
        <f>IF(Table2[[#This Row],[Revenue]] &gt; 5000, "High Revenue", "")</f>
        <v>High Revenue</v>
      </c>
      <c r="U1781" t="str">
        <f t="shared" si="27"/>
        <v>MATSANICE</v>
      </c>
    </row>
    <row r="1782" spans="1:21">
      <c r="A1782">
        <v>11781</v>
      </c>
      <c r="B1782">
        <v>2</v>
      </c>
      <c r="C1782">
        <v>4</v>
      </c>
      <c r="D1782" t="s">
        <v>360</v>
      </c>
      <c r="E1782" t="s">
        <v>614</v>
      </c>
      <c r="F1782" t="s">
        <v>46</v>
      </c>
      <c r="G1782" t="s">
        <v>47</v>
      </c>
      <c r="H1782">
        <v>1</v>
      </c>
      <c r="I1782" t="s">
        <v>48</v>
      </c>
      <c r="J1782" t="s">
        <v>34</v>
      </c>
      <c r="K1782" t="s">
        <v>614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28</v>
      </c>
      <c r="R1782">
        <v>1</v>
      </c>
      <c r="S1782">
        <f>SUM(Table2[[#This Row],[TotalMiles]:[Revenue]])</f>
        <v>11438</v>
      </c>
      <c r="T1782" t="str">
        <f>IF(Table2[[#This Row],[Revenue]] &gt; 5000, "High Revenue", "")</f>
        <v/>
      </c>
      <c r="U1782" t="str">
        <f t="shared" si="27"/>
        <v>RONPLANET</v>
      </c>
    </row>
    <row r="1783" spans="1:21">
      <c r="A1783">
        <v>11782</v>
      </c>
      <c r="B1783">
        <v>2</v>
      </c>
      <c r="C1783">
        <v>4</v>
      </c>
      <c r="D1783" t="s">
        <v>362</v>
      </c>
      <c r="E1783" t="s">
        <v>173</v>
      </c>
      <c r="F1783" t="s">
        <v>48</v>
      </c>
      <c r="G1783" t="s">
        <v>34</v>
      </c>
      <c r="H1783">
        <v>1</v>
      </c>
      <c r="I1783" t="s">
        <v>51</v>
      </c>
      <c r="J1783" t="s">
        <v>34</v>
      </c>
      <c r="K1783" t="s">
        <v>416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28</v>
      </c>
      <c r="R1783">
        <v>8</v>
      </c>
      <c r="S1783">
        <f>SUM(Table2[[#This Row],[TotalMiles]:[Revenue]])</f>
        <v>752</v>
      </c>
      <c r="T1783" t="str">
        <f>IF(Table2[[#This Row],[Revenue]] &gt; 5000, "High Revenue", "")</f>
        <v/>
      </c>
      <c r="U1783" t="str">
        <f t="shared" si="27"/>
        <v>LEXIPLUS</v>
      </c>
    </row>
    <row r="1784" spans="1:21">
      <c r="A1784">
        <v>11783</v>
      </c>
      <c r="B1784">
        <v>3</v>
      </c>
      <c r="C1784">
        <v>4</v>
      </c>
      <c r="D1784" t="s">
        <v>363</v>
      </c>
      <c r="E1784" t="s">
        <v>139</v>
      </c>
      <c r="F1784" t="s">
        <v>55</v>
      </c>
      <c r="G1784" t="s">
        <v>24</v>
      </c>
      <c r="H1784">
        <v>1</v>
      </c>
      <c r="I1784" t="s">
        <v>56</v>
      </c>
      <c r="J1784" t="s">
        <v>47</v>
      </c>
      <c r="K1784" t="s">
        <v>620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28</v>
      </c>
      <c r="R1784">
        <v>1</v>
      </c>
      <c r="S1784">
        <f>SUM(Table2[[#This Row],[TotalMiles]:[Revenue]])</f>
        <v>6323</v>
      </c>
      <c r="T1784" t="str">
        <f>IF(Table2[[#This Row],[Revenue]] &gt; 5000, "High Revenue", "")</f>
        <v/>
      </c>
      <c r="U1784" t="str">
        <f t="shared" si="27"/>
        <v>PLUSITY</v>
      </c>
    </row>
    <row r="1785" spans="1:21">
      <c r="A1785">
        <v>11784</v>
      </c>
      <c r="B1785">
        <v>3</v>
      </c>
      <c r="C1785">
        <v>5</v>
      </c>
      <c r="D1785" t="s">
        <v>333</v>
      </c>
      <c r="E1785" t="s">
        <v>281</v>
      </c>
      <c r="F1785" t="s">
        <v>60</v>
      </c>
      <c r="G1785" t="s">
        <v>47</v>
      </c>
      <c r="H1785">
        <v>4</v>
      </c>
      <c r="I1785" t="s">
        <v>31</v>
      </c>
      <c r="J1785" t="s">
        <v>32</v>
      </c>
      <c r="K1785" t="s">
        <v>282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28</v>
      </c>
      <c r="R1785">
        <v>4</v>
      </c>
      <c r="S1785">
        <f>SUM(Table2[[#This Row],[TotalMiles]:[Revenue]])</f>
        <v>15828</v>
      </c>
      <c r="T1785" t="str">
        <f>IF(Table2[[#This Row],[Revenue]] &gt; 5000, "High Revenue", "")</f>
        <v>High Revenue</v>
      </c>
      <c r="U1785" t="str">
        <f t="shared" si="27"/>
        <v>QUOTEFIX</v>
      </c>
    </row>
    <row r="1786" spans="1:21">
      <c r="A1786">
        <v>11785</v>
      </c>
      <c r="B1786">
        <v>3</v>
      </c>
      <c r="C1786">
        <v>6</v>
      </c>
      <c r="D1786" t="s">
        <v>364</v>
      </c>
      <c r="E1786" t="s">
        <v>442</v>
      </c>
      <c r="F1786" t="s">
        <v>64</v>
      </c>
      <c r="G1786" t="s">
        <v>34</v>
      </c>
      <c r="H1786">
        <v>4</v>
      </c>
      <c r="I1786" t="s">
        <v>65</v>
      </c>
      <c r="J1786" t="s">
        <v>32</v>
      </c>
      <c r="K1786" t="s">
        <v>502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28</v>
      </c>
      <c r="R1786">
        <v>4</v>
      </c>
      <c r="S1786">
        <f>SUM(Table2[[#This Row],[TotalMiles]:[Revenue]])</f>
        <v>13510</v>
      </c>
      <c r="T1786" t="str">
        <f>IF(Table2[[#This Row],[Revenue]] &gt; 5000, "High Revenue", "")</f>
        <v>High Revenue</v>
      </c>
      <c r="U1786" t="str">
        <f t="shared" si="27"/>
        <v>LAEX</v>
      </c>
    </row>
    <row r="1787" spans="1:21">
      <c r="A1787">
        <v>11786</v>
      </c>
      <c r="B1787">
        <v>2</v>
      </c>
      <c r="C1787">
        <v>3</v>
      </c>
      <c r="D1787" t="s">
        <v>367</v>
      </c>
      <c r="E1787" t="s">
        <v>114</v>
      </c>
      <c r="F1787" t="s">
        <v>56</v>
      </c>
      <c r="G1787" t="s">
        <v>47</v>
      </c>
      <c r="H1787">
        <v>2</v>
      </c>
      <c r="I1787" t="s">
        <v>69</v>
      </c>
      <c r="J1787" t="s">
        <v>24</v>
      </c>
      <c r="K1787" t="s">
        <v>115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28</v>
      </c>
      <c r="R1787">
        <v>9</v>
      </c>
      <c r="S1787">
        <f>SUM(Table2[[#This Row],[TotalMiles]:[Revenue]])</f>
        <v>4965</v>
      </c>
      <c r="T1787" t="str">
        <f>IF(Table2[[#This Row],[Revenue]] &gt; 5000, "High Revenue", "")</f>
        <v/>
      </c>
      <c r="U1787" t="str">
        <f t="shared" si="27"/>
        <v>TANTAX</v>
      </c>
    </row>
    <row r="1788" spans="1:21">
      <c r="A1788">
        <v>11787</v>
      </c>
      <c r="B1788">
        <v>2</v>
      </c>
      <c r="C1788">
        <v>6</v>
      </c>
      <c r="D1788" t="s">
        <v>369</v>
      </c>
      <c r="E1788" t="s">
        <v>267</v>
      </c>
      <c r="F1788" t="s">
        <v>65</v>
      </c>
      <c r="G1788" t="s">
        <v>32</v>
      </c>
      <c r="H1788">
        <v>2</v>
      </c>
      <c r="I1788" t="s">
        <v>74</v>
      </c>
      <c r="J1788" t="s">
        <v>24</v>
      </c>
      <c r="K1788" t="s">
        <v>248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28</v>
      </c>
      <c r="R1788">
        <v>7</v>
      </c>
      <c r="S1788">
        <f>SUM(Table2[[#This Row],[TotalMiles]:[Revenue]])</f>
        <v>3917</v>
      </c>
      <c r="T1788" t="str">
        <f>IF(Table2[[#This Row],[Revenue]] &gt; 5000, "High Revenue", "")</f>
        <v/>
      </c>
      <c r="U1788" t="str">
        <f t="shared" si="27"/>
        <v>SOLOHEX</v>
      </c>
    </row>
    <row r="1789" spans="1:21">
      <c r="A1789">
        <v>11788</v>
      </c>
      <c r="B1789">
        <v>2</v>
      </c>
      <c r="C1789">
        <v>2</v>
      </c>
      <c r="D1789" t="s">
        <v>372</v>
      </c>
      <c r="E1789" t="s">
        <v>365</v>
      </c>
      <c r="F1789" t="s">
        <v>78</v>
      </c>
      <c r="G1789" t="s">
        <v>32</v>
      </c>
      <c r="H1789">
        <v>3</v>
      </c>
      <c r="I1789" t="s">
        <v>64</v>
      </c>
      <c r="J1789" t="s">
        <v>34</v>
      </c>
      <c r="K1789" t="s">
        <v>614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28</v>
      </c>
      <c r="R1789">
        <v>5</v>
      </c>
      <c r="S1789">
        <f>SUM(Table2[[#This Row],[TotalMiles]:[Revenue]])</f>
        <v>13240</v>
      </c>
      <c r="T1789" t="str">
        <f>IF(Table2[[#This Row],[Revenue]] &gt; 5000, "High Revenue", "")</f>
        <v>High Revenue</v>
      </c>
      <c r="U1789" t="str">
        <f t="shared" si="27"/>
        <v>ZAPLINE</v>
      </c>
    </row>
    <row r="1790" spans="1:21">
      <c r="A1790">
        <v>11789</v>
      </c>
      <c r="B1790">
        <v>2</v>
      </c>
      <c r="C1790">
        <v>3</v>
      </c>
      <c r="D1790" t="s">
        <v>373</v>
      </c>
      <c r="E1790" t="s">
        <v>135</v>
      </c>
      <c r="F1790" t="s">
        <v>51</v>
      </c>
      <c r="G1790" t="s">
        <v>34</v>
      </c>
      <c r="H1790">
        <v>2</v>
      </c>
      <c r="I1790" t="s">
        <v>46</v>
      </c>
      <c r="J1790" t="s">
        <v>47</v>
      </c>
      <c r="K1790" t="s">
        <v>209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28</v>
      </c>
      <c r="R1790">
        <v>7</v>
      </c>
      <c r="S1790">
        <f>SUM(Table2[[#This Row],[TotalMiles]:[Revenue]])</f>
        <v>2622</v>
      </c>
      <c r="T1790" t="str">
        <f>IF(Table2[[#This Row],[Revenue]] &gt; 5000, "High Revenue", "")</f>
        <v/>
      </c>
      <c r="U1790" t="str">
        <f t="shared" si="27"/>
        <v>TAMTEXON</v>
      </c>
    </row>
    <row r="1791" spans="1:21">
      <c r="A1791">
        <v>11790</v>
      </c>
      <c r="B1791">
        <v>2</v>
      </c>
      <c r="C1791">
        <v>5</v>
      </c>
      <c r="D1791" t="s">
        <v>374</v>
      </c>
      <c r="E1791" t="s">
        <v>456</v>
      </c>
      <c r="F1791" t="s">
        <v>43</v>
      </c>
      <c r="G1791" t="s">
        <v>34</v>
      </c>
      <c r="H1791">
        <v>6</v>
      </c>
      <c r="I1791" t="s">
        <v>78</v>
      </c>
      <c r="J1791" t="s">
        <v>32</v>
      </c>
      <c r="K1791" t="s">
        <v>237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71</v>
      </c>
      <c r="R1791">
        <v>7</v>
      </c>
      <c r="S1791">
        <f>SUM(Table2[[#This Row],[TotalMiles]:[Revenue]])</f>
        <v>12402</v>
      </c>
      <c r="T1791" t="str">
        <f>IF(Table2[[#This Row],[Revenue]] &gt; 5000, "High Revenue", "")</f>
        <v>High Revenue</v>
      </c>
      <c r="U1791" t="str">
        <f t="shared" si="27"/>
        <v>D-ZOHEX</v>
      </c>
    </row>
    <row r="1792" spans="1:21">
      <c r="A1792">
        <v>11791</v>
      </c>
      <c r="B1792">
        <v>3</v>
      </c>
      <c r="C1792">
        <v>2</v>
      </c>
      <c r="D1792" t="s">
        <v>375</v>
      </c>
      <c r="E1792" t="s">
        <v>54</v>
      </c>
      <c r="F1792" t="s">
        <v>88</v>
      </c>
      <c r="G1792" t="s">
        <v>32</v>
      </c>
      <c r="H1792">
        <v>7</v>
      </c>
      <c r="I1792" t="s">
        <v>23</v>
      </c>
      <c r="J1792" t="s">
        <v>24</v>
      </c>
      <c r="K1792" t="s">
        <v>626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71</v>
      </c>
      <c r="R1792">
        <v>2</v>
      </c>
      <c r="S1792">
        <f>SUM(Table2[[#This Row],[TotalMiles]:[Revenue]])</f>
        <v>8327</v>
      </c>
      <c r="T1792" t="str">
        <f>IF(Table2[[#This Row],[Revenue]] &gt; 5000, "High Revenue", "")</f>
        <v/>
      </c>
      <c r="U1792" t="str">
        <f t="shared" si="27"/>
        <v>JOYANCOM</v>
      </c>
    </row>
    <row r="1793" spans="1:21">
      <c r="A1793">
        <v>11792</v>
      </c>
      <c r="B1793">
        <v>2</v>
      </c>
      <c r="C1793">
        <v>1</v>
      </c>
      <c r="D1793" t="s">
        <v>377</v>
      </c>
      <c r="E1793" t="s">
        <v>545</v>
      </c>
      <c r="F1793" t="s">
        <v>92</v>
      </c>
      <c r="G1793" t="s">
        <v>26</v>
      </c>
      <c r="H1793">
        <v>7</v>
      </c>
      <c r="I1793" t="s">
        <v>60</v>
      </c>
      <c r="J1793" t="s">
        <v>47</v>
      </c>
      <c r="K1793" t="s">
        <v>119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71</v>
      </c>
      <c r="R1793">
        <v>5</v>
      </c>
      <c r="S1793">
        <f>SUM(Table2[[#This Row],[TotalMiles]:[Revenue]])</f>
        <v>8442</v>
      </c>
      <c r="T1793" t="str">
        <f>IF(Table2[[#This Row],[Revenue]] &gt; 5000, "High Revenue", "")</f>
        <v>High Revenue</v>
      </c>
      <c r="U1793" t="str">
        <f t="shared" si="27"/>
        <v>GOODTECHNO</v>
      </c>
    </row>
    <row r="1794" spans="1:21">
      <c r="A1794">
        <v>11793</v>
      </c>
      <c r="B1794">
        <v>3</v>
      </c>
      <c r="C1794">
        <v>3</v>
      </c>
      <c r="D1794" t="s">
        <v>378</v>
      </c>
      <c r="E1794" t="s">
        <v>121</v>
      </c>
      <c r="F1794" t="s">
        <v>96</v>
      </c>
      <c r="G1794" t="s">
        <v>26</v>
      </c>
      <c r="H1794">
        <v>5</v>
      </c>
      <c r="I1794" t="s">
        <v>97</v>
      </c>
      <c r="J1794" t="s">
        <v>34</v>
      </c>
      <c r="K1794" t="s">
        <v>39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71</v>
      </c>
      <c r="R1794">
        <v>9</v>
      </c>
      <c r="S1794">
        <f>SUM(Table2[[#This Row],[TotalMiles]:[Revenue]])</f>
        <v>5664</v>
      </c>
      <c r="T1794" t="str">
        <f>IF(Table2[[#This Row],[Revenue]] &gt; 5000, "High Revenue", "")</f>
        <v/>
      </c>
      <c r="U1794" t="str">
        <f t="shared" ref="U1794:U1857" si="28">UPPER(D1794)</f>
        <v>ZUNICE</v>
      </c>
    </row>
    <row r="1795" spans="1:21">
      <c r="A1795">
        <v>11794</v>
      </c>
      <c r="B1795">
        <v>2</v>
      </c>
      <c r="C1795">
        <v>5</v>
      </c>
      <c r="D1795" t="s">
        <v>380</v>
      </c>
      <c r="E1795" t="s">
        <v>210</v>
      </c>
      <c r="F1795" t="s">
        <v>25</v>
      </c>
      <c r="G1795" t="s">
        <v>26</v>
      </c>
      <c r="H1795">
        <v>10</v>
      </c>
      <c r="I1795" t="s">
        <v>55</v>
      </c>
      <c r="J1795" t="s">
        <v>24</v>
      </c>
      <c r="K1795" t="s">
        <v>85</v>
      </c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71</v>
      </c>
      <c r="R1795">
        <v>2</v>
      </c>
      <c r="S1795">
        <f>SUM(Table2[[#This Row],[TotalMiles]:[Revenue]])</f>
        <v>17787</v>
      </c>
      <c r="T1795" t="str">
        <f>IF(Table2[[#This Row],[Revenue]] &gt; 5000, "High Revenue", "")</f>
        <v>High Revenue</v>
      </c>
      <c r="U1795" t="str">
        <f t="shared" si="28"/>
        <v>GOODQUOING</v>
      </c>
    </row>
    <row r="1796" spans="1:21">
      <c r="A1796">
        <v>11795</v>
      </c>
      <c r="B1796">
        <v>3</v>
      </c>
      <c r="C1796">
        <v>4</v>
      </c>
      <c r="D1796" t="s">
        <v>381</v>
      </c>
      <c r="E1796" t="s">
        <v>476</v>
      </c>
      <c r="F1796" t="s">
        <v>69</v>
      </c>
      <c r="G1796" t="s">
        <v>24</v>
      </c>
      <c r="H1796">
        <v>2</v>
      </c>
      <c r="I1796" t="s">
        <v>96</v>
      </c>
      <c r="J1796" t="s">
        <v>26</v>
      </c>
      <c r="K1796" t="s">
        <v>281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89</v>
      </c>
      <c r="R1796">
        <v>3</v>
      </c>
      <c r="S1796">
        <f>SUM(Table2[[#This Row],[TotalMiles]:[Revenue]])</f>
        <v>11882</v>
      </c>
      <c r="T1796" t="str">
        <f>IF(Table2[[#This Row],[Revenue]] &gt; 5000, "High Revenue", "")</f>
        <v/>
      </c>
      <c r="U1796" t="str">
        <f t="shared" si="28"/>
        <v>FASETECH</v>
      </c>
    </row>
    <row r="1797" spans="1:21">
      <c r="A1797">
        <v>11796</v>
      </c>
      <c r="B1797">
        <v>3</v>
      </c>
      <c r="C1797">
        <v>2</v>
      </c>
      <c r="D1797" t="s">
        <v>383</v>
      </c>
      <c r="E1797" t="s">
        <v>159</v>
      </c>
      <c r="F1797" t="s">
        <v>107</v>
      </c>
      <c r="G1797" t="s">
        <v>24</v>
      </c>
      <c r="H1797">
        <v>3</v>
      </c>
      <c r="I1797" t="s">
        <v>108</v>
      </c>
      <c r="J1797" t="s">
        <v>109</v>
      </c>
      <c r="K1797" t="s">
        <v>470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28</v>
      </c>
      <c r="R1797">
        <v>2</v>
      </c>
      <c r="S1797">
        <f>SUM(Table2[[#This Row],[TotalMiles]:[Revenue]])</f>
        <v>1160</v>
      </c>
      <c r="T1797" t="str">
        <f>IF(Table2[[#This Row],[Revenue]] &gt; 5000, "High Revenue", "")</f>
        <v/>
      </c>
      <c r="U1797" t="str">
        <f t="shared" si="28"/>
        <v>FLEXPLEX</v>
      </c>
    </row>
    <row r="1798" spans="1:21">
      <c r="A1798">
        <v>11797</v>
      </c>
      <c r="B1798">
        <v>2</v>
      </c>
      <c r="C1798">
        <v>5</v>
      </c>
      <c r="D1798" t="s">
        <v>385</v>
      </c>
      <c r="E1798" t="s">
        <v>135</v>
      </c>
      <c r="F1798" t="s">
        <v>97</v>
      </c>
      <c r="G1798" t="s">
        <v>34</v>
      </c>
      <c r="H1798">
        <v>4</v>
      </c>
      <c r="I1798" t="s">
        <v>92</v>
      </c>
      <c r="J1798" t="s">
        <v>26</v>
      </c>
      <c r="K1798" t="s">
        <v>212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28</v>
      </c>
      <c r="R1798">
        <v>9</v>
      </c>
      <c r="S1798">
        <f>SUM(Table2[[#This Row],[TotalMiles]:[Revenue]])</f>
        <v>14596</v>
      </c>
      <c r="T1798" t="str">
        <f>IF(Table2[[#This Row],[Revenue]] &gt; 5000, "High Revenue", "")</f>
        <v>High Revenue</v>
      </c>
      <c r="U1798" t="str">
        <f t="shared" si="28"/>
        <v>BLUEZOOMBAM</v>
      </c>
    </row>
    <row r="1799" spans="1:21">
      <c r="A1799">
        <v>11798</v>
      </c>
      <c r="B1799">
        <v>3</v>
      </c>
      <c r="C1799">
        <v>1</v>
      </c>
      <c r="D1799" t="s">
        <v>386</v>
      </c>
      <c r="E1799" t="s">
        <v>224</v>
      </c>
      <c r="F1799" t="s">
        <v>38</v>
      </c>
      <c r="G1799" t="s">
        <v>34</v>
      </c>
      <c r="H1799">
        <v>1</v>
      </c>
      <c r="I1799" t="s">
        <v>42</v>
      </c>
      <c r="J1799" t="s">
        <v>34</v>
      </c>
      <c r="K1799" t="s">
        <v>626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28</v>
      </c>
      <c r="R1799">
        <v>8</v>
      </c>
      <c r="S1799">
        <f>SUM(Table2[[#This Row],[TotalMiles]:[Revenue]])</f>
        <v>21527</v>
      </c>
      <c r="T1799" t="str">
        <f>IF(Table2[[#This Row],[Revenue]] &gt; 5000, "High Revenue", "")</f>
        <v>High Revenue</v>
      </c>
      <c r="U1799" t="str">
        <f t="shared" si="28"/>
        <v>CITYIS</v>
      </c>
    </row>
    <row r="1800" spans="1:21">
      <c r="A1800">
        <v>11799</v>
      </c>
      <c r="B1800">
        <v>2</v>
      </c>
      <c r="C1800">
        <v>5</v>
      </c>
      <c r="D1800" t="s">
        <v>387</v>
      </c>
      <c r="E1800" t="s">
        <v>371</v>
      </c>
      <c r="F1800" t="s">
        <v>74</v>
      </c>
      <c r="G1800" t="s">
        <v>24</v>
      </c>
      <c r="H1800">
        <v>5</v>
      </c>
      <c r="I1800" t="s">
        <v>107</v>
      </c>
      <c r="J1800" t="s">
        <v>24</v>
      </c>
      <c r="K1800" t="s">
        <v>376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71</v>
      </c>
      <c r="R1800">
        <v>10</v>
      </c>
      <c r="S1800">
        <f>SUM(Table2[[#This Row],[TotalMiles]:[Revenue]])</f>
        <v>8183</v>
      </c>
      <c r="T1800" t="str">
        <f>IF(Table2[[#This Row],[Revenue]] &gt; 5000, "High Revenue", "")</f>
        <v/>
      </c>
      <c r="U1800" t="str">
        <f t="shared" si="28"/>
        <v>KANTONE</v>
      </c>
    </row>
    <row r="1801" spans="1:21">
      <c r="A1801">
        <v>11800</v>
      </c>
      <c r="B1801">
        <v>2</v>
      </c>
      <c r="C1801">
        <v>2</v>
      </c>
      <c r="D1801" t="s">
        <v>388</v>
      </c>
      <c r="E1801" t="s">
        <v>371</v>
      </c>
      <c r="F1801" t="s">
        <v>108</v>
      </c>
      <c r="G1801" t="s">
        <v>109</v>
      </c>
      <c r="H1801">
        <v>9</v>
      </c>
      <c r="I1801" t="s">
        <v>88</v>
      </c>
      <c r="J1801" t="s">
        <v>32</v>
      </c>
      <c r="K1801" t="s">
        <v>368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71</v>
      </c>
      <c r="R1801">
        <v>6</v>
      </c>
      <c r="S1801">
        <f>SUM(Table2[[#This Row],[TotalMiles]:[Revenue]])</f>
        <v>9573</v>
      </c>
      <c r="T1801" t="str">
        <f>IF(Table2[[#This Row],[Revenue]] &gt; 5000, "High Revenue", "")</f>
        <v/>
      </c>
      <c r="U1801" t="str">
        <f t="shared" si="28"/>
        <v>TREEDRILL</v>
      </c>
    </row>
    <row r="1802" spans="1:21">
      <c r="A1802">
        <v>11801</v>
      </c>
      <c r="B1802">
        <v>2</v>
      </c>
      <c r="C1802">
        <v>1</v>
      </c>
      <c r="D1802" t="s">
        <v>391</v>
      </c>
      <c r="E1802" t="s">
        <v>629</v>
      </c>
      <c r="F1802" t="s">
        <v>23</v>
      </c>
      <c r="G1802" t="s">
        <v>24</v>
      </c>
      <c r="H1802">
        <v>4</v>
      </c>
      <c r="I1802" t="s">
        <v>25</v>
      </c>
      <c r="J1802" t="s">
        <v>26</v>
      </c>
      <c r="K1802" t="s">
        <v>230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28</v>
      </c>
      <c r="R1802">
        <v>7</v>
      </c>
      <c r="S1802">
        <f>SUM(Table2[[#This Row],[TotalMiles]:[Revenue]])</f>
        <v>12960</v>
      </c>
      <c r="T1802" t="str">
        <f>IF(Table2[[#This Row],[Revenue]] &gt; 5000, "High Revenue", "")</f>
        <v>High Revenue</v>
      </c>
      <c r="U1802" t="str">
        <f t="shared" si="28"/>
        <v>STRIPZIM</v>
      </c>
    </row>
    <row r="1803" spans="1:21">
      <c r="A1803">
        <v>11802</v>
      </c>
      <c r="B1803">
        <v>2</v>
      </c>
      <c r="C1803">
        <v>5</v>
      </c>
      <c r="D1803" t="s">
        <v>392</v>
      </c>
      <c r="E1803" t="s">
        <v>618</v>
      </c>
      <c r="F1803" t="s">
        <v>31</v>
      </c>
      <c r="G1803" t="s">
        <v>32</v>
      </c>
      <c r="H1803">
        <v>4</v>
      </c>
      <c r="I1803" t="s">
        <v>33</v>
      </c>
      <c r="J1803" t="s">
        <v>34</v>
      </c>
      <c r="K1803" t="s">
        <v>196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28</v>
      </c>
      <c r="R1803">
        <v>3</v>
      </c>
      <c r="S1803">
        <f>SUM(Table2[[#This Row],[TotalMiles]:[Revenue]])</f>
        <v>2624</v>
      </c>
      <c r="T1803" t="str">
        <f>IF(Table2[[#This Row],[Revenue]] &gt; 5000, "High Revenue", "")</f>
        <v/>
      </c>
      <c r="U1803" t="str">
        <f t="shared" si="28"/>
        <v>DINGQUOKIX</v>
      </c>
    </row>
    <row r="1804" spans="1:21">
      <c r="A1804">
        <v>11803</v>
      </c>
      <c r="B1804">
        <v>2</v>
      </c>
      <c r="C1804">
        <v>1</v>
      </c>
      <c r="D1804" t="s">
        <v>393</v>
      </c>
      <c r="E1804" t="s">
        <v>465</v>
      </c>
      <c r="F1804" t="s">
        <v>33</v>
      </c>
      <c r="G1804" t="s">
        <v>34</v>
      </c>
      <c r="H1804">
        <v>3</v>
      </c>
      <c r="I1804" t="s">
        <v>38</v>
      </c>
      <c r="J1804" t="s">
        <v>34</v>
      </c>
      <c r="K1804" t="s">
        <v>394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28</v>
      </c>
      <c r="R1804">
        <v>5</v>
      </c>
      <c r="S1804">
        <f>SUM(Table2[[#This Row],[TotalMiles]:[Revenue]])</f>
        <v>4653</v>
      </c>
      <c r="T1804" t="str">
        <f>IF(Table2[[#This Row],[Revenue]] &gt; 5000, "High Revenue", "")</f>
        <v/>
      </c>
      <c r="U1804" t="str">
        <f t="shared" si="28"/>
        <v>RONVIVALAM</v>
      </c>
    </row>
    <row r="1805" spans="1:21">
      <c r="A1805">
        <v>11804</v>
      </c>
      <c r="B1805">
        <v>3</v>
      </c>
      <c r="C1805">
        <v>5</v>
      </c>
      <c r="D1805" t="s">
        <v>395</v>
      </c>
      <c r="E1805" t="s">
        <v>101</v>
      </c>
      <c r="F1805" t="s">
        <v>42</v>
      </c>
      <c r="G1805" t="s">
        <v>34</v>
      </c>
      <c r="H1805">
        <v>4</v>
      </c>
      <c r="I1805" t="s">
        <v>43</v>
      </c>
      <c r="J1805" t="s">
        <v>34</v>
      </c>
      <c r="K1805" t="s">
        <v>52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28</v>
      </c>
      <c r="R1805">
        <v>1</v>
      </c>
      <c r="S1805">
        <f>SUM(Table2[[#This Row],[TotalMiles]:[Revenue]])</f>
        <v>13322</v>
      </c>
      <c r="T1805" t="str">
        <f>IF(Table2[[#This Row],[Revenue]] &gt; 5000, "High Revenue", "")</f>
        <v>High Revenue</v>
      </c>
      <c r="U1805" t="str">
        <f t="shared" si="28"/>
        <v>Y-FLEX</v>
      </c>
    </row>
    <row r="1806" spans="1:21">
      <c r="A1806">
        <v>11805</v>
      </c>
      <c r="B1806">
        <v>3</v>
      </c>
      <c r="C1806">
        <v>3</v>
      </c>
      <c r="D1806" t="s">
        <v>396</v>
      </c>
      <c r="E1806" t="s">
        <v>355</v>
      </c>
      <c r="F1806" t="s">
        <v>46</v>
      </c>
      <c r="G1806" t="s">
        <v>47</v>
      </c>
      <c r="H1806">
        <v>4</v>
      </c>
      <c r="I1806" t="s">
        <v>48</v>
      </c>
      <c r="J1806" t="s">
        <v>34</v>
      </c>
      <c r="K1806" t="s">
        <v>136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28</v>
      </c>
      <c r="R1806">
        <v>8</v>
      </c>
      <c r="S1806">
        <f>SUM(Table2[[#This Row],[TotalMiles]:[Revenue]])</f>
        <v>10138</v>
      </c>
      <c r="T1806" t="str">
        <f>IF(Table2[[#This Row],[Revenue]] &gt; 5000, "High Revenue", "")</f>
        <v/>
      </c>
      <c r="U1806" t="str">
        <f t="shared" si="28"/>
        <v>FAXOTFIND</v>
      </c>
    </row>
    <row r="1807" spans="1:21">
      <c r="A1807">
        <v>11806</v>
      </c>
      <c r="B1807">
        <v>3</v>
      </c>
      <c r="C1807">
        <v>6</v>
      </c>
      <c r="D1807" t="s">
        <v>398</v>
      </c>
      <c r="E1807" t="s">
        <v>407</v>
      </c>
      <c r="F1807" t="s">
        <v>48</v>
      </c>
      <c r="G1807" t="s">
        <v>34</v>
      </c>
      <c r="H1807">
        <v>1</v>
      </c>
      <c r="I1807" t="s">
        <v>51</v>
      </c>
      <c r="J1807" t="s">
        <v>34</v>
      </c>
      <c r="K1807" t="s">
        <v>66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28</v>
      </c>
      <c r="R1807">
        <v>5</v>
      </c>
      <c r="S1807">
        <f>SUM(Table2[[#This Row],[TotalMiles]:[Revenue]])</f>
        <v>5168</v>
      </c>
      <c r="T1807" t="str">
        <f>IF(Table2[[#This Row],[Revenue]] &gt; 5000, "High Revenue", "")</f>
        <v/>
      </c>
      <c r="U1807" t="str">
        <f t="shared" si="28"/>
        <v>WARELANE</v>
      </c>
    </row>
    <row r="1808" spans="1:21">
      <c r="A1808">
        <v>11807</v>
      </c>
      <c r="B1808">
        <v>3</v>
      </c>
      <c r="C1808">
        <v>2</v>
      </c>
      <c r="D1808" t="s">
        <v>400</v>
      </c>
      <c r="E1808" t="s">
        <v>310</v>
      </c>
      <c r="F1808" t="s">
        <v>55</v>
      </c>
      <c r="G1808" t="s">
        <v>24</v>
      </c>
      <c r="H1808">
        <v>4</v>
      </c>
      <c r="I1808" t="s">
        <v>56</v>
      </c>
      <c r="J1808" t="s">
        <v>47</v>
      </c>
      <c r="K1808" t="s">
        <v>305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28</v>
      </c>
      <c r="R1808">
        <v>1</v>
      </c>
      <c r="S1808">
        <f>SUM(Table2[[#This Row],[TotalMiles]:[Revenue]])</f>
        <v>15328</v>
      </c>
      <c r="T1808" t="str">
        <f>IF(Table2[[#This Row],[Revenue]] &gt; 5000, "High Revenue", "")</f>
        <v>High Revenue</v>
      </c>
      <c r="U1808" t="str">
        <f t="shared" si="28"/>
        <v>HEXUNOBAM</v>
      </c>
    </row>
    <row r="1809" spans="1:21">
      <c r="A1809">
        <v>11808</v>
      </c>
      <c r="B1809">
        <v>2</v>
      </c>
      <c r="C1809">
        <v>5</v>
      </c>
      <c r="D1809" t="s">
        <v>401</v>
      </c>
      <c r="E1809" t="s">
        <v>465</v>
      </c>
      <c r="F1809" t="s">
        <v>60</v>
      </c>
      <c r="G1809" t="s">
        <v>47</v>
      </c>
      <c r="H1809">
        <v>1</v>
      </c>
      <c r="I1809" t="s">
        <v>31</v>
      </c>
      <c r="J1809" t="s">
        <v>32</v>
      </c>
      <c r="K1809" t="s">
        <v>77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28</v>
      </c>
      <c r="R1809">
        <v>6</v>
      </c>
      <c r="S1809">
        <f>SUM(Table2[[#This Row],[TotalMiles]:[Revenue]])</f>
        <v>4483</v>
      </c>
      <c r="T1809" t="str">
        <f>IF(Table2[[#This Row],[Revenue]] &gt; 5000, "High Revenue", "")</f>
        <v/>
      </c>
      <c r="U1809" t="str">
        <f t="shared" si="28"/>
        <v>QUADPLANET</v>
      </c>
    </row>
    <row r="1810" spans="1:21">
      <c r="A1810">
        <v>11809</v>
      </c>
      <c r="B1810">
        <v>3</v>
      </c>
      <c r="C1810">
        <v>4</v>
      </c>
      <c r="D1810" t="s">
        <v>403</v>
      </c>
      <c r="E1810" t="s">
        <v>85</v>
      </c>
      <c r="F1810" t="s">
        <v>64</v>
      </c>
      <c r="G1810" t="s">
        <v>34</v>
      </c>
      <c r="H1810">
        <v>2</v>
      </c>
      <c r="I1810" t="s">
        <v>65</v>
      </c>
      <c r="J1810" t="s">
        <v>32</v>
      </c>
      <c r="K1810" t="s">
        <v>85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28</v>
      </c>
      <c r="R1810">
        <v>2</v>
      </c>
      <c r="S1810">
        <f>SUM(Table2[[#This Row],[TotalMiles]:[Revenue]])</f>
        <v>15620</v>
      </c>
      <c r="T1810" t="str">
        <f>IF(Table2[[#This Row],[Revenue]] &gt; 5000, "High Revenue", "")</f>
        <v>High Revenue</v>
      </c>
      <c r="U1810" t="str">
        <f t="shared" si="28"/>
        <v>OPEHOUSE</v>
      </c>
    </row>
    <row r="1811" spans="1:21">
      <c r="A1811">
        <v>11810</v>
      </c>
      <c r="B1811">
        <v>3</v>
      </c>
      <c r="C1811">
        <v>5</v>
      </c>
      <c r="D1811" t="s">
        <v>404</v>
      </c>
      <c r="E1811" t="s">
        <v>425</v>
      </c>
      <c r="F1811" t="s">
        <v>56</v>
      </c>
      <c r="G1811" t="s">
        <v>47</v>
      </c>
      <c r="H1811">
        <v>8</v>
      </c>
      <c r="I1811" t="s">
        <v>69</v>
      </c>
      <c r="J1811" t="s">
        <v>24</v>
      </c>
      <c r="K1811" t="s">
        <v>344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71</v>
      </c>
      <c r="R1811">
        <v>1</v>
      </c>
      <c r="S1811">
        <f>SUM(Table2[[#This Row],[TotalMiles]:[Revenue]])</f>
        <v>13316</v>
      </c>
      <c r="T1811" t="str">
        <f>IF(Table2[[#This Row],[Revenue]] &gt; 5000, "High Revenue", "")</f>
        <v>High Revenue</v>
      </c>
      <c r="U1811" t="str">
        <f t="shared" si="28"/>
        <v>CAREKIX</v>
      </c>
    </row>
    <row r="1812" spans="1:21">
      <c r="A1812">
        <v>11811</v>
      </c>
      <c r="B1812">
        <v>2</v>
      </c>
      <c r="C1812">
        <v>1</v>
      </c>
      <c r="D1812" t="s">
        <v>405</v>
      </c>
      <c r="E1812" t="s">
        <v>149</v>
      </c>
      <c r="F1812" t="s">
        <v>65</v>
      </c>
      <c r="G1812" t="s">
        <v>32</v>
      </c>
      <c r="H1812">
        <v>8</v>
      </c>
      <c r="I1812" t="s">
        <v>74</v>
      </c>
      <c r="J1812" t="s">
        <v>24</v>
      </c>
      <c r="K1812" t="s">
        <v>476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71</v>
      </c>
      <c r="R1812">
        <v>6</v>
      </c>
      <c r="S1812">
        <f>SUM(Table2[[#This Row],[TotalMiles]:[Revenue]])</f>
        <v>21667</v>
      </c>
      <c r="T1812" t="str">
        <f>IF(Table2[[#This Row],[Revenue]] &gt; 5000, "High Revenue", "")</f>
        <v>High Revenue</v>
      </c>
      <c r="U1812" t="str">
        <f t="shared" si="28"/>
        <v>OZERIS</v>
      </c>
    </row>
    <row r="1813" spans="1:21">
      <c r="A1813">
        <v>11812</v>
      </c>
      <c r="B1813">
        <v>3</v>
      </c>
      <c r="C1813">
        <v>1</v>
      </c>
      <c r="D1813" t="s">
        <v>406</v>
      </c>
      <c r="E1813" t="s">
        <v>209</v>
      </c>
      <c r="F1813" t="s">
        <v>78</v>
      </c>
      <c r="G1813" t="s">
        <v>32</v>
      </c>
      <c r="H1813">
        <v>8</v>
      </c>
      <c r="I1813" t="s">
        <v>64</v>
      </c>
      <c r="J1813" t="s">
        <v>34</v>
      </c>
      <c r="K1813" t="s">
        <v>79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71</v>
      </c>
      <c r="R1813">
        <v>7</v>
      </c>
      <c r="S1813">
        <f>SUM(Table2[[#This Row],[TotalMiles]:[Revenue]])</f>
        <v>8101</v>
      </c>
      <c r="T1813" t="str">
        <f>IF(Table2[[#This Row],[Revenue]] &gt; 5000, "High Revenue", "")</f>
        <v>High Revenue</v>
      </c>
      <c r="U1813" t="str">
        <f t="shared" si="28"/>
        <v>SINGLEJOB</v>
      </c>
    </row>
    <row r="1814" spans="1:21">
      <c r="A1814">
        <v>11813</v>
      </c>
      <c r="B1814">
        <v>3</v>
      </c>
      <c r="C1814">
        <v>2</v>
      </c>
      <c r="D1814" t="s">
        <v>409</v>
      </c>
      <c r="E1814" t="s">
        <v>133</v>
      </c>
      <c r="F1814" t="s">
        <v>51</v>
      </c>
      <c r="G1814" t="s">
        <v>34</v>
      </c>
      <c r="H1814">
        <v>10</v>
      </c>
      <c r="I1814" t="s">
        <v>46</v>
      </c>
      <c r="J1814" t="s">
        <v>47</v>
      </c>
      <c r="K1814" t="s">
        <v>256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71</v>
      </c>
      <c r="R1814">
        <v>4</v>
      </c>
      <c r="S1814">
        <f>SUM(Table2[[#This Row],[TotalMiles]:[Revenue]])</f>
        <v>3534</v>
      </c>
      <c r="T1814" t="str">
        <f>IF(Table2[[#This Row],[Revenue]] &gt; 5000, "High Revenue", "")</f>
        <v/>
      </c>
      <c r="U1814" t="str">
        <f t="shared" si="28"/>
        <v>Y-ZOOM</v>
      </c>
    </row>
    <row r="1815" spans="1:21">
      <c r="A1815">
        <v>11814</v>
      </c>
      <c r="B1815">
        <v>3</v>
      </c>
      <c r="C1815">
        <v>5</v>
      </c>
      <c r="D1815" t="s">
        <v>410</v>
      </c>
      <c r="E1815" t="s">
        <v>450</v>
      </c>
      <c r="F1815" t="s">
        <v>43</v>
      </c>
      <c r="G1815" t="s">
        <v>34</v>
      </c>
      <c r="H1815">
        <v>8</v>
      </c>
      <c r="I1815" t="s">
        <v>78</v>
      </c>
      <c r="J1815" t="s">
        <v>32</v>
      </c>
      <c r="K1815" t="s">
        <v>85</v>
      </c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71</v>
      </c>
      <c r="R1815">
        <v>1</v>
      </c>
      <c r="S1815">
        <f>SUM(Table2[[#This Row],[TotalMiles]:[Revenue]])</f>
        <v>17674</v>
      </c>
      <c r="T1815" t="str">
        <f>IF(Table2[[#This Row],[Revenue]] &gt; 5000, "High Revenue", "")</f>
        <v>High Revenue</v>
      </c>
      <c r="U1815" t="str">
        <f t="shared" si="28"/>
        <v>FAXRON</v>
      </c>
    </row>
    <row r="1816" spans="1:21">
      <c r="A1816">
        <v>11815</v>
      </c>
      <c r="B1816">
        <v>2</v>
      </c>
      <c r="C1816">
        <v>2</v>
      </c>
      <c r="D1816" t="s">
        <v>412</v>
      </c>
      <c r="E1816" t="s">
        <v>52</v>
      </c>
      <c r="F1816" t="s">
        <v>88</v>
      </c>
      <c r="G1816" t="s">
        <v>32</v>
      </c>
      <c r="H1816">
        <v>1</v>
      </c>
      <c r="I1816" t="s">
        <v>23</v>
      </c>
      <c r="J1816" t="s">
        <v>24</v>
      </c>
      <c r="K1816" t="s">
        <v>483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89</v>
      </c>
      <c r="R1816">
        <v>9</v>
      </c>
      <c r="S1816">
        <f>SUM(Table2[[#This Row],[TotalMiles]:[Revenue]])</f>
        <v>11828</v>
      </c>
      <c r="T1816" t="str">
        <f>IF(Table2[[#This Row],[Revenue]] &gt; 5000, "High Revenue", "")</f>
        <v>High Revenue</v>
      </c>
      <c r="U1816" t="str">
        <f t="shared" si="28"/>
        <v>FASERON</v>
      </c>
    </row>
    <row r="1817" spans="1:21">
      <c r="A1817">
        <v>11816</v>
      </c>
      <c r="B1817">
        <v>2</v>
      </c>
      <c r="C1817">
        <v>4</v>
      </c>
      <c r="D1817" t="s">
        <v>414</v>
      </c>
      <c r="E1817" t="s">
        <v>133</v>
      </c>
      <c r="F1817" t="s">
        <v>92</v>
      </c>
      <c r="G1817" t="s">
        <v>26</v>
      </c>
      <c r="H1817">
        <v>4</v>
      </c>
      <c r="I1817" t="s">
        <v>60</v>
      </c>
      <c r="J1817" t="s">
        <v>47</v>
      </c>
      <c r="K1817" t="s">
        <v>358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28</v>
      </c>
      <c r="R1817">
        <v>2</v>
      </c>
      <c r="S1817">
        <f>SUM(Table2[[#This Row],[TotalMiles]:[Revenue]])</f>
        <v>9226</v>
      </c>
      <c r="T1817" t="str">
        <f>IF(Table2[[#This Row],[Revenue]] &gt; 5000, "High Revenue", "")</f>
        <v/>
      </c>
      <c r="U1817" t="str">
        <f t="shared" si="28"/>
        <v>LAMLAB</v>
      </c>
    </row>
    <row r="1818" spans="1:21">
      <c r="A1818">
        <v>11817</v>
      </c>
      <c r="B1818">
        <v>2</v>
      </c>
      <c r="C1818">
        <v>1</v>
      </c>
      <c r="D1818" t="s">
        <v>415</v>
      </c>
      <c r="E1818" t="s">
        <v>229</v>
      </c>
      <c r="F1818" t="s">
        <v>96</v>
      </c>
      <c r="G1818" t="s">
        <v>26</v>
      </c>
      <c r="H1818">
        <v>1</v>
      </c>
      <c r="I1818" t="s">
        <v>97</v>
      </c>
      <c r="J1818" t="s">
        <v>34</v>
      </c>
      <c r="K1818" t="s">
        <v>230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28</v>
      </c>
      <c r="R1818">
        <v>9</v>
      </c>
      <c r="S1818">
        <f>SUM(Table2[[#This Row],[TotalMiles]:[Revenue]])</f>
        <v>20752</v>
      </c>
      <c r="T1818" t="str">
        <f>IF(Table2[[#This Row],[Revenue]] &gt; 5000, "High Revenue", "")</f>
        <v>High Revenue</v>
      </c>
      <c r="U1818" t="str">
        <f t="shared" si="28"/>
        <v>GEOIT</v>
      </c>
    </row>
    <row r="1819" spans="1:21">
      <c r="A1819">
        <v>11818</v>
      </c>
      <c r="B1819">
        <v>2</v>
      </c>
      <c r="C1819">
        <v>6</v>
      </c>
      <c r="D1819" t="s">
        <v>417</v>
      </c>
      <c r="E1819" t="s">
        <v>212</v>
      </c>
      <c r="F1819" t="s">
        <v>25</v>
      </c>
      <c r="G1819" t="s">
        <v>26</v>
      </c>
      <c r="H1819">
        <v>2</v>
      </c>
      <c r="I1819" t="s">
        <v>55</v>
      </c>
      <c r="J1819" t="s">
        <v>24</v>
      </c>
      <c r="K1819" t="s">
        <v>355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28</v>
      </c>
      <c r="R1819">
        <v>5</v>
      </c>
      <c r="S1819">
        <f>SUM(Table2[[#This Row],[TotalMiles]:[Revenue]])</f>
        <v>11020</v>
      </c>
      <c r="T1819" t="str">
        <f>IF(Table2[[#This Row],[Revenue]] &gt; 5000, "High Revenue", "")</f>
        <v>High Revenue</v>
      </c>
      <c r="U1819" t="str">
        <f t="shared" si="28"/>
        <v>PLANETRON</v>
      </c>
    </row>
    <row r="1820" spans="1:21">
      <c r="A1820">
        <v>11819</v>
      </c>
      <c r="B1820">
        <v>3</v>
      </c>
      <c r="C1820">
        <v>1</v>
      </c>
      <c r="D1820" t="s">
        <v>420</v>
      </c>
      <c r="E1820" t="s">
        <v>457</v>
      </c>
      <c r="F1820" t="s">
        <v>69</v>
      </c>
      <c r="G1820" t="s">
        <v>24</v>
      </c>
      <c r="H1820">
        <v>5</v>
      </c>
      <c r="I1820" t="s">
        <v>96</v>
      </c>
      <c r="J1820" t="s">
        <v>26</v>
      </c>
      <c r="K1820" t="s">
        <v>202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71</v>
      </c>
      <c r="R1820">
        <v>9</v>
      </c>
      <c r="S1820">
        <f>SUM(Table2[[#This Row],[TotalMiles]:[Revenue]])</f>
        <v>21121</v>
      </c>
      <c r="T1820" t="str">
        <f>IF(Table2[[#This Row],[Revenue]] &gt; 5000, "High Revenue", "")</f>
        <v>High Revenue</v>
      </c>
      <c r="U1820" t="str">
        <f t="shared" si="28"/>
        <v>STIMCORE</v>
      </c>
    </row>
    <row r="1821" spans="1:21">
      <c r="A1821">
        <v>11820</v>
      </c>
      <c r="B1821">
        <v>3</v>
      </c>
      <c r="C1821">
        <v>1</v>
      </c>
      <c r="D1821" t="s">
        <v>422</v>
      </c>
      <c r="E1821" t="s">
        <v>189</v>
      </c>
      <c r="F1821" t="s">
        <v>107</v>
      </c>
      <c r="G1821" t="s">
        <v>24</v>
      </c>
      <c r="H1821">
        <v>10</v>
      </c>
      <c r="I1821" t="s">
        <v>108</v>
      </c>
      <c r="J1821" t="s">
        <v>109</v>
      </c>
      <c r="K1821" t="s">
        <v>163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71</v>
      </c>
      <c r="R1821">
        <v>9</v>
      </c>
      <c r="S1821">
        <f>SUM(Table2[[#This Row],[TotalMiles]:[Revenue]])</f>
        <v>20237</v>
      </c>
      <c r="T1821" t="str">
        <f>IF(Table2[[#This Row],[Revenue]] &gt; 5000, "High Revenue", "")</f>
        <v>High Revenue</v>
      </c>
      <c r="U1821" t="str">
        <f t="shared" si="28"/>
        <v>ZUNTONE</v>
      </c>
    </row>
    <row r="1822" spans="1:21">
      <c r="A1822">
        <v>11821</v>
      </c>
      <c r="B1822">
        <v>3</v>
      </c>
      <c r="C1822">
        <v>4</v>
      </c>
      <c r="D1822" t="s">
        <v>423</v>
      </c>
      <c r="E1822" t="s">
        <v>616</v>
      </c>
      <c r="F1822" t="s">
        <v>97</v>
      </c>
      <c r="G1822" t="s">
        <v>34</v>
      </c>
      <c r="H1822">
        <v>2</v>
      </c>
      <c r="I1822" t="s">
        <v>92</v>
      </c>
      <c r="J1822" t="s">
        <v>26</v>
      </c>
      <c r="K1822" t="s">
        <v>82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28</v>
      </c>
      <c r="R1822">
        <v>10</v>
      </c>
      <c r="S1822">
        <f>SUM(Table2[[#This Row],[TotalMiles]:[Revenue]])</f>
        <v>-64</v>
      </c>
      <c r="T1822" t="str">
        <f>IF(Table2[[#This Row],[Revenue]] &gt; 5000, "High Revenue", "")</f>
        <v/>
      </c>
      <c r="U1822" t="str">
        <f t="shared" si="28"/>
        <v>TECHMEDIA</v>
      </c>
    </row>
    <row r="1823" spans="1:21">
      <c r="A1823">
        <v>11822</v>
      </c>
      <c r="B1823">
        <v>2</v>
      </c>
      <c r="C1823">
        <v>4</v>
      </c>
      <c r="D1823" t="s">
        <v>424</v>
      </c>
      <c r="E1823" t="s">
        <v>84</v>
      </c>
      <c r="F1823" t="s">
        <v>38</v>
      </c>
      <c r="G1823" t="s">
        <v>34</v>
      </c>
      <c r="H1823">
        <v>2</v>
      </c>
      <c r="I1823" t="s">
        <v>42</v>
      </c>
      <c r="J1823" t="s">
        <v>34</v>
      </c>
      <c r="K1823" t="s">
        <v>132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28</v>
      </c>
      <c r="R1823">
        <v>1</v>
      </c>
      <c r="S1823">
        <f>SUM(Table2[[#This Row],[TotalMiles]:[Revenue]])</f>
        <v>2886</v>
      </c>
      <c r="T1823" t="str">
        <f>IF(Table2[[#This Row],[Revenue]] &gt; 5000, "High Revenue", "")</f>
        <v/>
      </c>
      <c r="U1823" t="str">
        <f t="shared" si="28"/>
        <v>LABDOX</v>
      </c>
    </row>
    <row r="1824" spans="1:21">
      <c r="A1824">
        <v>11823</v>
      </c>
      <c r="B1824">
        <v>3</v>
      </c>
      <c r="C1824">
        <v>5</v>
      </c>
      <c r="D1824" t="s">
        <v>426</v>
      </c>
      <c r="E1824" t="s">
        <v>299</v>
      </c>
      <c r="F1824" t="s">
        <v>74</v>
      </c>
      <c r="G1824" t="s">
        <v>24</v>
      </c>
      <c r="H1824">
        <v>1</v>
      </c>
      <c r="I1824" t="s">
        <v>107</v>
      </c>
      <c r="J1824" t="s">
        <v>24</v>
      </c>
      <c r="K1824" t="s">
        <v>128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28</v>
      </c>
      <c r="R1824">
        <v>4</v>
      </c>
      <c r="S1824">
        <f>SUM(Table2[[#This Row],[TotalMiles]:[Revenue]])</f>
        <v>8070</v>
      </c>
      <c r="T1824" t="str">
        <f>IF(Table2[[#This Row],[Revenue]] &gt; 5000, "High Revenue", "")</f>
        <v/>
      </c>
      <c r="U1824" t="str">
        <f t="shared" si="28"/>
        <v>LEXIDOM</v>
      </c>
    </row>
    <row r="1825" spans="1:21">
      <c r="A1825">
        <v>11824</v>
      </c>
      <c r="B1825">
        <v>2</v>
      </c>
      <c r="C1825">
        <v>4</v>
      </c>
      <c r="D1825" t="s">
        <v>428</v>
      </c>
      <c r="E1825" t="s">
        <v>91</v>
      </c>
      <c r="F1825" t="s">
        <v>108</v>
      </c>
      <c r="G1825" t="s">
        <v>109</v>
      </c>
      <c r="H1825">
        <v>2</v>
      </c>
      <c r="I1825" t="s">
        <v>88</v>
      </c>
      <c r="J1825" t="s">
        <v>32</v>
      </c>
      <c r="K1825" t="s">
        <v>205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28</v>
      </c>
      <c r="R1825">
        <v>10</v>
      </c>
      <c r="S1825">
        <f>SUM(Table2[[#This Row],[TotalMiles]:[Revenue]])</f>
        <v>6368</v>
      </c>
      <c r="T1825" t="str">
        <f>IF(Table2[[#This Row],[Revenue]] &gt; 5000, "High Revenue", "")</f>
        <v/>
      </c>
      <c r="U1825" t="str">
        <f t="shared" si="28"/>
        <v>ZUMMATAX</v>
      </c>
    </row>
    <row r="1826" spans="1:21">
      <c r="A1826">
        <v>11825</v>
      </c>
      <c r="B1826">
        <v>3</v>
      </c>
      <c r="C1826">
        <v>3</v>
      </c>
      <c r="D1826" t="s">
        <v>430</v>
      </c>
      <c r="E1826" t="s">
        <v>312</v>
      </c>
      <c r="F1826" t="s">
        <v>23</v>
      </c>
      <c r="G1826" t="s">
        <v>24</v>
      </c>
      <c r="H1826">
        <v>3</v>
      </c>
      <c r="I1826" t="s">
        <v>25</v>
      </c>
      <c r="J1826" t="s">
        <v>26</v>
      </c>
      <c r="K1826" t="s">
        <v>167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28</v>
      </c>
      <c r="R1826">
        <v>2</v>
      </c>
      <c r="S1826">
        <f>SUM(Table2[[#This Row],[TotalMiles]:[Revenue]])</f>
        <v>13277</v>
      </c>
      <c r="T1826" t="str">
        <f>IF(Table2[[#This Row],[Revenue]] &gt; 5000, "High Revenue", "")</f>
        <v>High Revenue</v>
      </c>
      <c r="U1826" t="str">
        <f t="shared" si="28"/>
        <v>SAOKEYCANE</v>
      </c>
    </row>
    <row r="1827" spans="1:21">
      <c r="A1827">
        <v>11826</v>
      </c>
      <c r="B1827">
        <v>2</v>
      </c>
      <c r="C1827">
        <v>4</v>
      </c>
      <c r="D1827" t="s">
        <v>431</v>
      </c>
      <c r="E1827" t="s">
        <v>264</v>
      </c>
      <c r="F1827" t="s">
        <v>31</v>
      </c>
      <c r="G1827" t="s">
        <v>32</v>
      </c>
      <c r="H1827">
        <v>4</v>
      </c>
      <c r="I1827" t="s">
        <v>33</v>
      </c>
      <c r="J1827" t="s">
        <v>34</v>
      </c>
      <c r="K1827" t="s">
        <v>315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28</v>
      </c>
      <c r="R1827">
        <v>7</v>
      </c>
      <c r="S1827">
        <f>SUM(Table2[[#This Row],[TotalMiles]:[Revenue]])</f>
        <v>11955</v>
      </c>
      <c r="T1827" t="str">
        <f>IF(Table2[[#This Row],[Revenue]] &gt; 5000, "High Revenue", "")</f>
        <v/>
      </c>
      <c r="U1827" t="str">
        <f t="shared" si="28"/>
        <v>KEYSTREET</v>
      </c>
    </row>
    <row r="1828" spans="1:21">
      <c r="A1828">
        <v>11827</v>
      </c>
      <c r="B1828">
        <v>3</v>
      </c>
      <c r="C1828">
        <v>2</v>
      </c>
      <c r="D1828" t="s">
        <v>432</v>
      </c>
      <c r="E1828" t="s">
        <v>163</v>
      </c>
      <c r="F1828" t="s">
        <v>33</v>
      </c>
      <c r="G1828" t="s">
        <v>34</v>
      </c>
      <c r="H1828">
        <v>4</v>
      </c>
      <c r="I1828" t="s">
        <v>38</v>
      </c>
      <c r="J1828" t="s">
        <v>34</v>
      </c>
      <c r="K1828" t="s">
        <v>161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28</v>
      </c>
      <c r="R1828">
        <v>6</v>
      </c>
      <c r="S1828">
        <f>SUM(Table2[[#This Row],[TotalMiles]:[Revenue]])</f>
        <v>450</v>
      </c>
      <c r="T1828" t="str">
        <f>IF(Table2[[#This Row],[Revenue]] &gt; 5000, "High Revenue", "")</f>
        <v/>
      </c>
      <c r="U1828" t="str">
        <f t="shared" si="28"/>
        <v>INZONE</v>
      </c>
    </row>
    <row r="1829" spans="1:21">
      <c r="A1829">
        <v>11828</v>
      </c>
      <c r="B1829">
        <v>3</v>
      </c>
      <c r="C1829">
        <v>5</v>
      </c>
      <c r="D1829" t="s">
        <v>434</v>
      </c>
      <c r="E1829" t="s">
        <v>37</v>
      </c>
      <c r="F1829" t="s">
        <v>42</v>
      </c>
      <c r="G1829" t="s">
        <v>34</v>
      </c>
      <c r="H1829">
        <v>2</v>
      </c>
      <c r="I1829" t="s">
        <v>43</v>
      </c>
      <c r="J1829" t="s">
        <v>34</v>
      </c>
      <c r="K1829" t="s">
        <v>243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28</v>
      </c>
      <c r="R1829">
        <v>9</v>
      </c>
      <c r="S1829">
        <f>SUM(Table2[[#This Row],[TotalMiles]:[Revenue]])</f>
        <v>9510</v>
      </c>
      <c r="T1829" t="str">
        <f>IF(Table2[[#This Row],[Revenue]] &gt; 5000, "High Revenue", "")</f>
        <v/>
      </c>
      <c r="U1829" t="str">
        <f t="shared" si="28"/>
        <v>ZERLANE</v>
      </c>
    </row>
    <row r="1830" spans="1:21">
      <c r="A1830">
        <v>11829</v>
      </c>
      <c r="B1830">
        <v>2</v>
      </c>
      <c r="C1830">
        <v>2</v>
      </c>
      <c r="D1830" t="s">
        <v>435</v>
      </c>
      <c r="E1830" t="s">
        <v>119</v>
      </c>
      <c r="F1830" t="s">
        <v>46</v>
      </c>
      <c r="G1830" t="s">
        <v>47</v>
      </c>
      <c r="H1830">
        <v>2</v>
      </c>
      <c r="I1830" t="s">
        <v>48</v>
      </c>
      <c r="J1830" t="s">
        <v>34</v>
      </c>
      <c r="K1830" t="s">
        <v>119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28</v>
      </c>
      <c r="R1830">
        <v>8</v>
      </c>
      <c r="S1830">
        <f>SUM(Table2[[#This Row],[TotalMiles]:[Revenue]])</f>
        <v>17524</v>
      </c>
      <c r="T1830" t="str">
        <f>IF(Table2[[#This Row],[Revenue]] &gt; 5000, "High Revenue", "")</f>
        <v>High Revenue</v>
      </c>
      <c r="U1830" t="str">
        <f t="shared" si="28"/>
        <v>FIXACE</v>
      </c>
    </row>
    <row r="1831" spans="1:21">
      <c r="A1831">
        <v>11830</v>
      </c>
      <c r="B1831">
        <v>2</v>
      </c>
      <c r="C1831">
        <v>5</v>
      </c>
      <c r="D1831" t="s">
        <v>436</v>
      </c>
      <c r="E1831" t="s">
        <v>340</v>
      </c>
      <c r="F1831" t="s">
        <v>48</v>
      </c>
      <c r="G1831" t="s">
        <v>34</v>
      </c>
      <c r="H1831">
        <v>10</v>
      </c>
      <c r="I1831" t="s">
        <v>51</v>
      </c>
      <c r="J1831" t="s">
        <v>34</v>
      </c>
      <c r="K1831" t="s">
        <v>203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71</v>
      </c>
      <c r="R1831">
        <v>7</v>
      </c>
      <c r="S1831">
        <f>SUM(Table2[[#This Row],[TotalMiles]:[Revenue]])</f>
        <v>9327</v>
      </c>
      <c r="T1831" t="str">
        <f>IF(Table2[[#This Row],[Revenue]] &gt; 5000, "High Revenue", "")</f>
        <v/>
      </c>
      <c r="U1831" t="str">
        <f t="shared" si="28"/>
        <v>TRES-TONE</v>
      </c>
    </row>
    <row r="1832" spans="1:21">
      <c r="A1832">
        <v>11831</v>
      </c>
      <c r="B1832">
        <v>3</v>
      </c>
      <c r="C1832">
        <v>2</v>
      </c>
      <c r="D1832" t="s">
        <v>437</v>
      </c>
      <c r="E1832" t="s">
        <v>390</v>
      </c>
      <c r="F1832" t="s">
        <v>55</v>
      </c>
      <c r="G1832" t="s">
        <v>24</v>
      </c>
      <c r="H1832">
        <v>6</v>
      </c>
      <c r="I1832" t="s">
        <v>56</v>
      </c>
      <c r="J1832" t="s">
        <v>47</v>
      </c>
      <c r="K1832" t="s">
        <v>310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71</v>
      </c>
      <c r="R1832">
        <v>8</v>
      </c>
      <c r="S1832">
        <f>SUM(Table2[[#This Row],[TotalMiles]:[Revenue]])</f>
        <v>12690</v>
      </c>
      <c r="T1832" t="str">
        <f>IF(Table2[[#This Row],[Revenue]] &gt; 5000, "High Revenue", "")</f>
        <v>High Revenue</v>
      </c>
      <c r="U1832" t="str">
        <f t="shared" si="28"/>
        <v>UNAITY</v>
      </c>
    </row>
    <row r="1833" spans="1:21">
      <c r="A1833">
        <v>11832</v>
      </c>
      <c r="B1833">
        <v>3</v>
      </c>
      <c r="C1833">
        <v>2</v>
      </c>
      <c r="D1833" t="s">
        <v>439</v>
      </c>
      <c r="E1833" t="s">
        <v>117</v>
      </c>
      <c r="F1833" t="s">
        <v>60</v>
      </c>
      <c r="G1833" t="s">
        <v>47</v>
      </c>
      <c r="H1833">
        <v>8</v>
      </c>
      <c r="I1833" t="s">
        <v>31</v>
      </c>
      <c r="J1833" t="s">
        <v>32</v>
      </c>
      <c r="K1833" t="s">
        <v>629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71</v>
      </c>
      <c r="R1833">
        <v>3</v>
      </c>
      <c r="S1833">
        <f>SUM(Table2[[#This Row],[TotalMiles]:[Revenue]])</f>
        <v>6257</v>
      </c>
      <c r="T1833" t="str">
        <f>IF(Table2[[#This Row],[Revenue]] &gt; 5000, "High Revenue", "")</f>
        <v/>
      </c>
      <c r="U1833" t="str">
        <f t="shared" si="28"/>
        <v>SCOTLINE</v>
      </c>
    </row>
    <row r="1834" spans="1:21">
      <c r="A1834">
        <v>11833</v>
      </c>
      <c r="B1834">
        <v>3</v>
      </c>
      <c r="C1834">
        <v>2</v>
      </c>
      <c r="D1834" t="s">
        <v>441</v>
      </c>
      <c r="E1834" t="s">
        <v>171</v>
      </c>
      <c r="F1834" t="s">
        <v>64</v>
      </c>
      <c r="G1834" t="s">
        <v>34</v>
      </c>
      <c r="H1834">
        <v>8</v>
      </c>
      <c r="I1834" t="s">
        <v>65</v>
      </c>
      <c r="J1834" t="s">
        <v>32</v>
      </c>
      <c r="K1834" t="s">
        <v>355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71</v>
      </c>
      <c r="R1834">
        <v>9</v>
      </c>
      <c r="S1834">
        <f>SUM(Table2[[#This Row],[TotalMiles]:[Revenue]])</f>
        <v>7731</v>
      </c>
      <c r="T1834" t="str">
        <f>IF(Table2[[#This Row],[Revenue]] &gt; 5000, "High Revenue", "")</f>
        <v/>
      </c>
      <c r="U1834" t="str">
        <f t="shared" si="28"/>
        <v>DALTCARE</v>
      </c>
    </row>
    <row r="1835" spans="1:21">
      <c r="A1835">
        <v>11834</v>
      </c>
      <c r="B1835">
        <v>2</v>
      </c>
      <c r="C1835">
        <v>1</v>
      </c>
      <c r="D1835" t="s">
        <v>443</v>
      </c>
      <c r="E1835" t="s">
        <v>54</v>
      </c>
      <c r="F1835" t="s">
        <v>56</v>
      </c>
      <c r="G1835" t="s">
        <v>47</v>
      </c>
      <c r="H1835">
        <v>6</v>
      </c>
      <c r="I1835" t="s">
        <v>69</v>
      </c>
      <c r="J1835" t="s">
        <v>24</v>
      </c>
      <c r="K1835" t="s">
        <v>85</v>
      </c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71</v>
      </c>
      <c r="R1835">
        <v>5</v>
      </c>
      <c r="S1835">
        <f>SUM(Table2[[#This Row],[TotalMiles]:[Revenue]])</f>
        <v>13098</v>
      </c>
      <c r="T1835" t="str">
        <f>IF(Table2[[#This Row],[Revenue]] &gt; 5000, "High Revenue", "")</f>
        <v>High Revenue</v>
      </c>
      <c r="U1835" t="str">
        <f t="shared" si="28"/>
        <v>DOUBLEIS</v>
      </c>
    </row>
    <row r="1836" spans="1:21">
      <c r="A1836">
        <v>11835</v>
      </c>
      <c r="B1836">
        <v>2</v>
      </c>
      <c r="C1836">
        <v>5</v>
      </c>
      <c r="D1836" t="s">
        <v>444</v>
      </c>
      <c r="E1836" t="s">
        <v>371</v>
      </c>
      <c r="F1836" t="s">
        <v>65</v>
      </c>
      <c r="G1836" t="s">
        <v>32</v>
      </c>
      <c r="H1836">
        <v>1</v>
      </c>
      <c r="I1836" t="s">
        <v>74</v>
      </c>
      <c r="J1836" t="s">
        <v>24</v>
      </c>
      <c r="K1836" t="s">
        <v>619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89</v>
      </c>
      <c r="R1836">
        <v>10</v>
      </c>
      <c r="S1836">
        <f>SUM(Table2[[#This Row],[TotalMiles]:[Revenue]])</f>
        <v>1340</v>
      </c>
      <c r="T1836" t="str">
        <f>IF(Table2[[#This Row],[Revenue]] &gt; 5000, "High Revenue", "")</f>
        <v/>
      </c>
      <c r="U1836" t="str">
        <f t="shared" si="28"/>
        <v>ONTOHATRON</v>
      </c>
    </row>
    <row r="1837" spans="1:21">
      <c r="A1837">
        <v>11836</v>
      </c>
      <c r="B1837">
        <v>2</v>
      </c>
      <c r="C1837">
        <v>2</v>
      </c>
      <c r="D1837" t="s">
        <v>445</v>
      </c>
      <c r="E1837" t="s">
        <v>232</v>
      </c>
      <c r="F1837" t="s">
        <v>78</v>
      </c>
      <c r="G1837" t="s">
        <v>32</v>
      </c>
      <c r="H1837">
        <v>4</v>
      </c>
      <c r="I1837" t="s">
        <v>64</v>
      </c>
      <c r="J1837" t="s">
        <v>34</v>
      </c>
      <c r="K1837" t="s">
        <v>169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28</v>
      </c>
      <c r="R1837">
        <v>1</v>
      </c>
      <c r="S1837">
        <f>SUM(Table2[[#This Row],[TotalMiles]:[Revenue]])</f>
        <v>2232</v>
      </c>
      <c r="T1837" t="str">
        <f>IF(Table2[[#This Row],[Revenue]] &gt; 5000, "High Revenue", "")</f>
        <v/>
      </c>
      <c r="U1837" t="str">
        <f t="shared" si="28"/>
        <v>INDIBASE</v>
      </c>
    </row>
    <row r="1838" spans="1:21">
      <c r="A1838">
        <v>11837</v>
      </c>
      <c r="B1838">
        <v>2</v>
      </c>
      <c r="C1838">
        <v>2</v>
      </c>
      <c r="D1838" t="s">
        <v>446</v>
      </c>
      <c r="E1838" t="s">
        <v>111</v>
      </c>
      <c r="F1838" t="s">
        <v>51</v>
      </c>
      <c r="G1838" t="s">
        <v>34</v>
      </c>
      <c r="H1838">
        <v>4</v>
      </c>
      <c r="I1838" t="s">
        <v>46</v>
      </c>
      <c r="J1838" t="s">
        <v>47</v>
      </c>
      <c r="K1838" t="s">
        <v>512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28</v>
      </c>
      <c r="R1838">
        <v>6</v>
      </c>
      <c r="S1838">
        <f>SUM(Table2[[#This Row],[TotalMiles]:[Revenue]])</f>
        <v>16315</v>
      </c>
      <c r="T1838" t="str">
        <f>IF(Table2[[#This Row],[Revenue]] &gt; 5000, "High Revenue", "")</f>
        <v>High Revenue</v>
      </c>
      <c r="U1838" t="str">
        <f t="shared" si="28"/>
        <v>DONGTINLUX</v>
      </c>
    </row>
    <row r="1839" spans="1:21">
      <c r="A1839">
        <v>11838</v>
      </c>
      <c r="B1839">
        <v>2</v>
      </c>
      <c r="C1839">
        <v>3</v>
      </c>
      <c r="D1839" t="s">
        <v>448</v>
      </c>
      <c r="E1839" t="s">
        <v>394</v>
      </c>
      <c r="F1839" t="s">
        <v>43</v>
      </c>
      <c r="G1839" t="s">
        <v>34</v>
      </c>
      <c r="H1839">
        <v>2</v>
      </c>
      <c r="I1839" t="s">
        <v>78</v>
      </c>
      <c r="J1839" t="s">
        <v>32</v>
      </c>
      <c r="K1839" t="s">
        <v>210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28</v>
      </c>
      <c r="R1839">
        <v>4</v>
      </c>
      <c r="S1839">
        <f>SUM(Table2[[#This Row],[TotalMiles]:[Revenue]])</f>
        <v>18196</v>
      </c>
      <c r="T1839" t="str">
        <f>IF(Table2[[#This Row],[Revenue]] &gt; 5000, "High Revenue", "")</f>
        <v>High Revenue</v>
      </c>
      <c r="U1839" t="str">
        <f t="shared" si="28"/>
        <v>GEOHIGH</v>
      </c>
    </row>
    <row r="1840" spans="1:21">
      <c r="A1840">
        <v>11839</v>
      </c>
      <c r="B1840">
        <v>2</v>
      </c>
      <c r="C1840">
        <v>6</v>
      </c>
      <c r="D1840" t="s">
        <v>449</v>
      </c>
      <c r="E1840" t="s">
        <v>570</v>
      </c>
      <c r="F1840" t="s">
        <v>88</v>
      </c>
      <c r="G1840" t="s">
        <v>32</v>
      </c>
      <c r="H1840">
        <v>7</v>
      </c>
      <c r="I1840" t="s">
        <v>23</v>
      </c>
      <c r="J1840" t="s">
        <v>24</v>
      </c>
      <c r="K1840" t="s">
        <v>463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71</v>
      </c>
      <c r="R1840">
        <v>10</v>
      </c>
      <c r="S1840">
        <f>SUM(Table2[[#This Row],[TotalMiles]:[Revenue]])</f>
        <v>18308</v>
      </c>
      <c r="T1840" t="str">
        <f>IF(Table2[[#This Row],[Revenue]] &gt; 5000, "High Revenue", "")</f>
        <v>High Revenue</v>
      </c>
      <c r="U1840" t="str">
        <f t="shared" si="28"/>
        <v>MEDIAWARE</v>
      </c>
    </row>
    <row r="1841" spans="1:21">
      <c r="A1841">
        <v>11840</v>
      </c>
      <c r="B1841">
        <v>2</v>
      </c>
      <c r="C1841">
        <v>1</v>
      </c>
      <c r="D1841" t="s">
        <v>451</v>
      </c>
      <c r="E1841" t="s">
        <v>310</v>
      </c>
      <c r="F1841" t="s">
        <v>92</v>
      </c>
      <c r="G1841" t="s">
        <v>26</v>
      </c>
      <c r="H1841">
        <v>9</v>
      </c>
      <c r="I1841" t="s">
        <v>60</v>
      </c>
      <c r="J1841" t="s">
        <v>47</v>
      </c>
      <c r="K1841" t="s">
        <v>141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71</v>
      </c>
      <c r="R1841">
        <v>5</v>
      </c>
      <c r="S1841">
        <f>SUM(Table2[[#This Row],[TotalMiles]:[Revenue]])</f>
        <v>11425</v>
      </c>
      <c r="T1841" t="str">
        <f>IF(Table2[[#This Row],[Revenue]] &gt; 5000, "High Revenue", "")</f>
        <v>High Revenue</v>
      </c>
      <c r="U1841" t="str">
        <f t="shared" si="28"/>
        <v>GOLDENLEX</v>
      </c>
    </row>
    <row r="1842" spans="1:21">
      <c r="A1842">
        <v>11841</v>
      </c>
      <c r="B1842">
        <v>2</v>
      </c>
      <c r="C1842">
        <v>1</v>
      </c>
      <c r="D1842" t="s">
        <v>453</v>
      </c>
      <c r="E1842" t="s">
        <v>335</v>
      </c>
      <c r="F1842" t="s">
        <v>96</v>
      </c>
      <c r="G1842" t="s">
        <v>26</v>
      </c>
      <c r="H1842">
        <v>4</v>
      </c>
      <c r="I1842" t="s">
        <v>97</v>
      </c>
      <c r="J1842" t="s">
        <v>34</v>
      </c>
      <c r="K1842" t="s">
        <v>366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28</v>
      </c>
      <c r="R1842">
        <v>1</v>
      </c>
      <c r="S1842">
        <f>SUM(Table2[[#This Row],[TotalMiles]:[Revenue]])</f>
        <v>14740</v>
      </c>
      <c r="T1842" t="str">
        <f>IF(Table2[[#This Row],[Revenue]] &gt; 5000, "High Revenue", "")</f>
        <v>High Revenue</v>
      </c>
      <c r="U1842" t="str">
        <f t="shared" si="28"/>
        <v>CANECARE</v>
      </c>
    </row>
    <row r="1843" spans="1:21">
      <c r="A1843">
        <v>11842</v>
      </c>
      <c r="B1843">
        <v>2</v>
      </c>
      <c r="C1843">
        <v>6</v>
      </c>
      <c r="D1843" t="s">
        <v>454</v>
      </c>
      <c r="E1843" t="s">
        <v>166</v>
      </c>
      <c r="F1843" t="s">
        <v>25</v>
      </c>
      <c r="G1843" t="s">
        <v>26</v>
      </c>
      <c r="H1843">
        <v>1</v>
      </c>
      <c r="I1843" t="s">
        <v>55</v>
      </c>
      <c r="J1843" t="s">
        <v>24</v>
      </c>
      <c r="K1843" t="s">
        <v>167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28</v>
      </c>
      <c r="R1843">
        <v>1</v>
      </c>
      <c r="S1843">
        <f>SUM(Table2[[#This Row],[TotalMiles]:[Revenue]])</f>
        <v>1581</v>
      </c>
      <c r="T1843" t="str">
        <f>IF(Table2[[#This Row],[Revenue]] &gt; 5000, "High Revenue", "")</f>
        <v/>
      </c>
      <c r="U1843" t="str">
        <f t="shared" si="28"/>
        <v>ZUMCANE</v>
      </c>
    </row>
    <row r="1844" spans="1:21">
      <c r="A1844">
        <v>11843</v>
      </c>
      <c r="B1844">
        <v>3</v>
      </c>
      <c r="C1844">
        <v>2</v>
      </c>
      <c r="D1844" t="s">
        <v>455</v>
      </c>
      <c r="E1844" t="s">
        <v>180</v>
      </c>
      <c r="F1844" t="s">
        <v>69</v>
      </c>
      <c r="G1844" t="s">
        <v>24</v>
      </c>
      <c r="H1844">
        <v>4</v>
      </c>
      <c r="I1844" t="s">
        <v>96</v>
      </c>
      <c r="J1844" t="s">
        <v>26</v>
      </c>
      <c r="K1844" t="s">
        <v>322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28</v>
      </c>
      <c r="R1844">
        <v>7</v>
      </c>
      <c r="S1844">
        <f>SUM(Table2[[#This Row],[TotalMiles]:[Revenue]])</f>
        <v>11429</v>
      </c>
      <c r="T1844" t="str">
        <f>IF(Table2[[#This Row],[Revenue]] &gt; 5000, "High Revenue", "")</f>
        <v>High Revenue</v>
      </c>
      <c r="U1844" t="str">
        <f t="shared" si="28"/>
        <v>ZERHOUSE</v>
      </c>
    </row>
    <row r="1845" spans="1:21">
      <c r="A1845">
        <v>11844</v>
      </c>
      <c r="B1845">
        <v>2</v>
      </c>
      <c r="C1845">
        <v>4</v>
      </c>
      <c r="D1845" t="s">
        <v>458</v>
      </c>
      <c r="E1845" t="s">
        <v>193</v>
      </c>
      <c r="F1845" t="s">
        <v>107</v>
      </c>
      <c r="G1845" t="s">
        <v>24</v>
      </c>
      <c r="H1845">
        <v>1</v>
      </c>
      <c r="I1845" t="s">
        <v>108</v>
      </c>
      <c r="J1845" t="s">
        <v>109</v>
      </c>
      <c r="K1845" t="s">
        <v>302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28</v>
      </c>
      <c r="R1845">
        <v>4</v>
      </c>
      <c r="S1845">
        <f>SUM(Table2[[#This Row],[TotalMiles]:[Revenue]])</f>
        <v>4045</v>
      </c>
      <c r="T1845" t="str">
        <f>IF(Table2[[#This Row],[Revenue]] &gt; 5000, "High Revenue", "")</f>
        <v/>
      </c>
      <c r="U1845" t="str">
        <f t="shared" si="28"/>
        <v>GANZSANNIX</v>
      </c>
    </row>
    <row r="1846" spans="1:21">
      <c r="A1846">
        <v>11845</v>
      </c>
      <c r="B1846">
        <v>3</v>
      </c>
      <c r="C1846">
        <v>3</v>
      </c>
      <c r="D1846" t="s">
        <v>459</v>
      </c>
      <c r="E1846" t="s">
        <v>285</v>
      </c>
      <c r="F1846" t="s">
        <v>97</v>
      </c>
      <c r="G1846" t="s">
        <v>34</v>
      </c>
      <c r="H1846">
        <v>3</v>
      </c>
      <c r="I1846" t="s">
        <v>92</v>
      </c>
      <c r="J1846" t="s">
        <v>26</v>
      </c>
      <c r="K1846" t="s">
        <v>447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28</v>
      </c>
      <c r="R1846">
        <v>8</v>
      </c>
      <c r="S1846">
        <f>SUM(Table2[[#This Row],[TotalMiles]:[Revenue]])</f>
        <v>3917</v>
      </c>
      <c r="T1846" t="str">
        <f>IF(Table2[[#This Row],[Revenue]] &gt; 5000, "High Revenue", "")</f>
        <v/>
      </c>
      <c r="U1846" t="str">
        <f t="shared" si="28"/>
        <v>YEARCORPORATION</v>
      </c>
    </row>
    <row r="1847" spans="1:21">
      <c r="A1847">
        <v>11846</v>
      </c>
      <c r="B1847">
        <v>3</v>
      </c>
      <c r="C1847">
        <v>5</v>
      </c>
      <c r="D1847" t="s">
        <v>460</v>
      </c>
      <c r="E1847" t="s">
        <v>22</v>
      </c>
      <c r="F1847" t="s">
        <v>38</v>
      </c>
      <c r="G1847" t="s">
        <v>34</v>
      </c>
      <c r="H1847">
        <v>2</v>
      </c>
      <c r="I1847" t="s">
        <v>42</v>
      </c>
      <c r="J1847" t="s">
        <v>34</v>
      </c>
      <c r="K1847" t="s">
        <v>625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28</v>
      </c>
      <c r="R1847">
        <v>9</v>
      </c>
      <c r="S1847">
        <f>SUM(Table2[[#This Row],[TotalMiles]:[Revenue]])</f>
        <v>17792</v>
      </c>
      <c r="T1847" t="str">
        <f>IF(Table2[[#This Row],[Revenue]] &gt; 5000, "High Revenue", "")</f>
        <v>High Revenue</v>
      </c>
      <c r="U1847" t="str">
        <f t="shared" si="28"/>
        <v>PLANETLINE</v>
      </c>
    </row>
    <row r="1848" spans="1:21">
      <c r="A1848">
        <v>11847</v>
      </c>
      <c r="B1848">
        <v>3</v>
      </c>
      <c r="C1848">
        <v>1</v>
      </c>
      <c r="D1848" t="s">
        <v>461</v>
      </c>
      <c r="E1848" t="s">
        <v>302</v>
      </c>
      <c r="F1848" t="s">
        <v>74</v>
      </c>
      <c r="G1848" t="s">
        <v>24</v>
      </c>
      <c r="H1848">
        <v>3</v>
      </c>
      <c r="I1848" t="s">
        <v>107</v>
      </c>
      <c r="J1848" t="s">
        <v>24</v>
      </c>
      <c r="K1848" t="s">
        <v>22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28</v>
      </c>
      <c r="R1848">
        <v>5</v>
      </c>
      <c r="S1848">
        <f>SUM(Table2[[#This Row],[TotalMiles]:[Revenue]])</f>
        <v>22375</v>
      </c>
      <c r="T1848" t="str">
        <f>IF(Table2[[#This Row],[Revenue]] &gt; 5000, "High Revenue", "")</f>
        <v>High Revenue</v>
      </c>
      <c r="U1848" t="str">
        <f t="shared" si="28"/>
        <v>PLANETWARE</v>
      </c>
    </row>
    <row r="1849" spans="1:21">
      <c r="A1849">
        <v>11848</v>
      </c>
      <c r="B1849">
        <v>3</v>
      </c>
      <c r="C1849">
        <v>5</v>
      </c>
      <c r="D1849" t="s">
        <v>462</v>
      </c>
      <c r="E1849" t="s">
        <v>234</v>
      </c>
      <c r="F1849" t="s">
        <v>108</v>
      </c>
      <c r="G1849" t="s">
        <v>109</v>
      </c>
      <c r="H1849">
        <v>2</v>
      </c>
      <c r="I1849" t="s">
        <v>88</v>
      </c>
      <c r="J1849" t="s">
        <v>32</v>
      </c>
      <c r="K1849" t="s">
        <v>61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28</v>
      </c>
      <c r="R1849">
        <v>4</v>
      </c>
      <c r="S1849">
        <f>SUM(Table2[[#This Row],[TotalMiles]:[Revenue]])</f>
        <v>14664</v>
      </c>
      <c r="T1849" t="str">
        <f>IF(Table2[[#This Row],[Revenue]] &gt; 5000, "High Revenue", "")</f>
        <v>High Revenue</v>
      </c>
      <c r="U1849" t="str">
        <f t="shared" si="28"/>
        <v>INDIGOICE</v>
      </c>
    </row>
    <row r="1850" spans="1:21">
      <c r="A1850">
        <v>11849</v>
      </c>
      <c r="B1850">
        <v>2</v>
      </c>
      <c r="C1850">
        <v>1</v>
      </c>
      <c r="D1850" t="s">
        <v>464</v>
      </c>
      <c r="E1850" t="s">
        <v>614</v>
      </c>
      <c r="F1850" t="s">
        <v>23</v>
      </c>
      <c r="G1850" t="s">
        <v>24</v>
      </c>
      <c r="H1850">
        <v>1</v>
      </c>
      <c r="I1850" t="s">
        <v>25</v>
      </c>
      <c r="J1850" t="s">
        <v>26</v>
      </c>
      <c r="K1850" t="s">
        <v>614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28</v>
      </c>
      <c r="R1850">
        <v>6</v>
      </c>
      <c r="S1850">
        <f>SUM(Table2[[#This Row],[TotalMiles]:[Revenue]])</f>
        <v>10287</v>
      </c>
      <c r="T1850" t="str">
        <f>IF(Table2[[#This Row],[Revenue]] &gt; 5000, "High Revenue", "")</f>
        <v>High Revenue</v>
      </c>
      <c r="U1850" t="str">
        <f t="shared" si="28"/>
        <v>ZOTFAN</v>
      </c>
    </row>
    <row r="1851" spans="1:21">
      <c r="A1851">
        <v>11850</v>
      </c>
      <c r="B1851">
        <v>3</v>
      </c>
      <c r="C1851">
        <v>5</v>
      </c>
      <c r="D1851" t="s">
        <v>466</v>
      </c>
      <c r="E1851" t="s">
        <v>623</v>
      </c>
      <c r="F1851" t="s">
        <v>31</v>
      </c>
      <c r="G1851" t="s">
        <v>32</v>
      </c>
      <c r="H1851">
        <v>10</v>
      </c>
      <c r="I1851" t="s">
        <v>33</v>
      </c>
      <c r="J1851" t="s">
        <v>34</v>
      </c>
      <c r="K1851" t="s">
        <v>173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71</v>
      </c>
      <c r="R1851">
        <v>8</v>
      </c>
      <c r="S1851">
        <f>SUM(Table2[[#This Row],[TotalMiles]:[Revenue]])</f>
        <v>9011</v>
      </c>
      <c r="T1851" t="str">
        <f>IF(Table2[[#This Row],[Revenue]] &gt; 5000, "High Revenue", "")</f>
        <v/>
      </c>
      <c r="U1851" t="str">
        <f t="shared" si="28"/>
        <v>MEDCAN</v>
      </c>
    </row>
    <row r="1852" spans="1:21">
      <c r="A1852">
        <v>11851</v>
      </c>
      <c r="B1852">
        <v>2</v>
      </c>
      <c r="C1852">
        <v>5</v>
      </c>
      <c r="D1852" t="s">
        <v>467</v>
      </c>
      <c r="E1852" t="s">
        <v>196</v>
      </c>
      <c r="F1852" t="s">
        <v>33</v>
      </c>
      <c r="G1852" t="s">
        <v>34</v>
      </c>
      <c r="H1852">
        <v>9</v>
      </c>
      <c r="I1852" t="s">
        <v>38</v>
      </c>
      <c r="J1852" t="s">
        <v>34</v>
      </c>
      <c r="K1852" t="s">
        <v>399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71</v>
      </c>
      <c r="R1852">
        <v>7</v>
      </c>
      <c r="S1852">
        <f>SUM(Table2[[#This Row],[TotalMiles]:[Revenue]])</f>
        <v>17481</v>
      </c>
      <c r="T1852" t="str">
        <f>IF(Table2[[#This Row],[Revenue]] &gt; 5000, "High Revenue", "")</f>
        <v>High Revenue</v>
      </c>
      <c r="U1852" t="str">
        <f t="shared" si="28"/>
        <v>FIXCAN</v>
      </c>
    </row>
    <row r="1853" spans="1:21">
      <c r="A1853">
        <v>11852</v>
      </c>
      <c r="B1853">
        <v>2</v>
      </c>
      <c r="C1853">
        <v>5</v>
      </c>
      <c r="D1853" t="s">
        <v>468</v>
      </c>
      <c r="E1853" t="s">
        <v>620</v>
      </c>
      <c r="F1853" t="s">
        <v>42</v>
      </c>
      <c r="G1853" t="s">
        <v>34</v>
      </c>
      <c r="H1853">
        <v>8</v>
      </c>
      <c r="I1853" t="s">
        <v>43</v>
      </c>
      <c r="J1853" t="s">
        <v>34</v>
      </c>
      <c r="K1853" t="s">
        <v>296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71</v>
      </c>
      <c r="R1853">
        <v>3</v>
      </c>
      <c r="S1853">
        <f>SUM(Table2[[#This Row],[TotalMiles]:[Revenue]])</f>
        <v>15251</v>
      </c>
      <c r="T1853" t="str">
        <f>IF(Table2[[#This Row],[Revenue]] &gt; 5000, "High Revenue", "")</f>
        <v>High Revenue</v>
      </c>
      <c r="U1853" t="str">
        <f t="shared" si="28"/>
        <v>DENTOELECTRICS</v>
      </c>
    </row>
    <row r="1854" spans="1:21">
      <c r="A1854">
        <v>11853</v>
      </c>
      <c r="B1854">
        <v>3</v>
      </c>
      <c r="C1854">
        <v>4</v>
      </c>
      <c r="D1854" t="s">
        <v>469</v>
      </c>
      <c r="E1854" t="s">
        <v>158</v>
      </c>
      <c r="F1854" t="s">
        <v>46</v>
      </c>
      <c r="G1854" t="s">
        <v>47</v>
      </c>
      <c r="H1854">
        <v>10</v>
      </c>
      <c r="I1854" t="s">
        <v>48</v>
      </c>
      <c r="J1854" t="s">
        <v>34</v>
      </c>
      <c r="K1854" t="s">
        <v>186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71</v>
      </c>
      <c r="R1854">
        <v>7</v>
      </c>
      <c r="S1854">
        <f>SUM(Table2[[#This Row],[TotalMiles]:[Revenue]])</f>
        <v>-940</v>
      </c>
      <c r="T1854" t="str">
        <f>IF(Table2[[#This Row],[Revenue]] &gt; 5000, "High Revenue", "")</f>
        <v/>
      </c>
      <c r="U1854" t="str">
        <f t="shared" si="28"/>
        <v>CONESTREET</v>
      </c>
    </row>
    <row r="1855" spans="1:21">
      <c r="A1855">
        <v>11854</v>
      </c>
      <c r="B1855">
        <v>3</v>
      </c>
      <c r="C1855">
        <v>1</v>
      </c>
      <c r="D1855" t="s">
        <v>471</v>
      </c>
      <c r="E1855" t="s">
        <v>538</v>
      </c>
      <c r="F1855" t="s">
        <v>48</v>
      </c>
      <c r="G1855" t="s">
        <v>34</v>
      </c>
      <c r="H1855">
        <v>7</v>
      </c>
      <c r="I1855" t="s">
        <v>51</v>
      </c>
      <c r="J1855" t="s">
        <v>34</v>
      </c>
      <c r="K1855" t="s">
        <v>85</v>
      </c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71</v>
      </c>
      <c r="R1855">
        <v>6</v>
      </c>
      <c r="S1855">
        <f>SUM(Table2[[#This Row],[TotalMiles]:[Revenue]])</f>
        <v>11275</v>
      </c>
      <c r="T1855" t="str">
        <f>IF(Table2[[#This Row],[Revenue]] &gt; 5000, "High Revenue", "")</f>
        <v>High Revenue</v>
      </c>
      <c r="U1855" t="str">
        <f t="shared" si="28"/>
        <v>TONCODE</v>
      </c>
    </row>
    <row r="1856" spans="1:21">
      <c r="A1856">
        <v>11855</v>
      </c>
      <c r="B1856">
        <v>3</v>
      </c>
      <c r="C1856">
        <v>1</v>
      </c>
      <c r="D1856" t="s">
        <v>472</v>
      </c>
      <c r="E1856" t="s">
        <v>627</v>
      </c>
      <c r="F1856" t="s">
        <v>55</v>
      </c>
      <c r="G1856" t="s">
        <v>24</v>
      </c>
      <c r="H1856">
        <v>1</v>
      </c>
      <c r="I1856" t="s">
        <v>56</v>
      </c>
      <c r="J1856" t="s">
        <v>47</v>
      </c>
      <c r="K1856" t="s">
        <v>288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89</v>
      </c>
      <c r="R1856">
        <v>7</v>
      </c>
      <c r="S1856">
        <f>SUM(Table2[[#This Row],[TotalMiles]:[Revenue]])</f>
        <v>15955</v>
      </c>
      <c r="T1856" t="str">
        <f>IF(Table2[[#This Row],[Revenue]] &gt; 5000, "High Revenue", "")</f>
        <v>High Revenue</v>
      </c>
      <c r="U1856" t="str">
        <f t="shared" si="28"/>
        <v>RANKPHASE</v>
      </c>
    </row>
    <row r="1857" spans="1:21">
      <c r="A1857">
        <v>11856</v>
      </c>
      <c r="B1857">
        <v>2</v>
      </c>
      <c r="C1857">
        <v>5</v>
      </c>
      <c r="D1857" t="s">
        <v>474</v>
      </c>
      <c r="E1857" t="s">
        <v>318</v>
      </c>
      <c r="F1857" t="s">
        <v>60</v>
      </c>
      <c r="G1857" t="s">
        <v>47</v>
      </c>
      <c r="H1857">
        <v>1</v>
      </c>
      <c r="I1857" t="s">
        <v>31</v>
      </c>
      <c r="J1857" t="s">
        <v>32</v>
      </c>
      <c r="K1857" t="s">
        <v>319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28</v>
      </c>
      <c r="R1857">
        <v>7</v>
      </c>
      <c r="S1857">
        <f>SUM(Table2[[#This Row],[TotalMiles]:[Revenue]])</f>
        <v>8787</v>
      </c>
      <c r="T1857" t="str">
        <f>IF(Table2[[#This Row],[Revenue]] &gt; 5000, "High Revenue", "")</f>
        <v/>
      </c>
      <c r="U1857" t="str">
        <f t="shared" si="28"/>
        <v>GRAVEMEDIA</v>
      </c>
    </row>
    <row r="1858" spans="1:21">
      <c r="A1858">
        <v>11857</v>
      </c>
      <c r="B1858">
        <v>3</v>
      </c>
      <c r="C1858">
        <v>4</v>
      </c>
      <c r="D1858" t="s">
        <v>475</v>
      </c>
      <c r="E1858" t="s">
        <v>301</v>
      </c>
      <c r="F1858" t="s">
        <v>64</v>
      </c>
      <c r="G1858" t="s">
        <v>34</v>
      </c>
      <c r="H1858">
        <v>4</v>
      </c>
      <c r="I1858" t="s">
        <v>65</v>
      </c>
      <c r="J1858" t="s">
        <v>32</v>
      </c>
      <c r="K1858" t="s">
        <v>502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28</v>
      </c>
      <c r="R1858">
        <v>6</v>
      </c>
      <c r="S1858">
        <f>SUM(Table2[[#This Row],[TotalMiles]:[Revenue]])</f>
        <v>1726</v>
      </c>
      <c r="T1858" t="str">
        <f>IF(Table2[[#This Row],[Revenue]] &gt; 5000, "High Revenue", "")</f>
        <v/>
      </c>
      <c r="U1858" t="str">
        <f t="shared" ref="U1858:U1921" si="29">UPPER(D1858)</f>
        <v>ALPHADAX</v>
      </c>
    </row>
    <row r="1859" spans="1:21">
      <c r="A1859">
        <v>11858</v>
      </c>
      <c r="B1859">
        <v>3</v>
      </c>
      <c r="C1859">
        <v>2</v>
      </c>
      <c r="D1859" t="s">
        <v>478</v>
      </c>
      <c r="E1859" t="s">
        <v>35</v>
      </c>
      <c r="F1859" t="s">
        <v>56</v>
      </c>
      <c r="G1859" t="s">
        <v>47</v>
      </c>
      <c r="H1859">
        <v>2</v>
      </c>
      <c r="I1859" t="s">
        <v>69</v>
      </c>
      <c r="J1859" t="s">
        <v>24</v>
      </c>
      <c r="K1859" t="s">
        <v>112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28</v>
      </c>
      <c r="R1859">
        <v>2</v>
      </c>
      <c r="S1859">
        <f>SUM(Table2[[#This Row],[TotalMiles]:[Revenue]])</f>
        <v>2143</v>
      </c>
      <c r="T1859" t="str">
        <f>IF(Table2[[#This Row],[Revenue]] &gt; 5000, "High Revenue", "")</f>
        <v/>
      </c>
      <c r="U1859" t="str">
        <f t="shared" si="29"/>
        <v>CITYTONE</v>
      </c>
    </row>
    <row r="1860" spans="1:21">
      <c r="A1860">
        <v>11859</v>
      </c>
      <c r="B1860">
        <v>3</v>
      </c>
      <c r="C1860">
        <v>1</v>
      </c>
      <c r="D1860" t="s">
        <v>479</v>
      </c>
      <c r="E1860" t="s">
        <v>155</v>
      </c>
      <c r="F1860" t="s">
        <v>65</v>
      </c>
      <c r="G1860" t="s">
        <v>32</v>
      </c>
      <c r="H1860">
        <v>9</v>
      </c>
      <c r="I1860" t="s">
        <v>74</v>
      </c>
      <c r="J1860" t="s">
        <v>24</v>
      </c>
      <c r="K1860" t="s">
        <v>167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71</v>
      </c>
      <c r="R1860">
        <v>7</v>
      </c>
      <c r="S1860">
        <f>SUM(Table2[[#This Row],[TotalMiles]:[Revenue]])</f>
        <v>12913</v>
      </c>
      <c r="T1860" t="str">
        <f>IF(Table2[[#This Row],[Revenue]] &gt; 5000, "High Revenue", "")</f>
        <v>High Revenue</v>
      </c>
      <c r="U1860" t="str">
        <f t="shared" si="29"/>
        <v>ALPHAFAN</v>
      </c>
    </row>
    <row r="1861" spans="1:21">
      <c r="A1861">
        <v>11860</v>
      </c>
      <c r="B1861">
        <v>3</v>
      </c>
      <c r="C1861">
        <v>3</v>
      </c>
      <c r="D1861" t="s">
        <v>480</v>
      </c>
      <c r="E1861" t="s">
        <v>52</v>
      </c>
      <c r="F1861" t="s">
        <v>78</v>
      </c>
      <c r="G1861" t="s">
        <v>32</v>
      </c>
      <c r="H1861">
        <v>7</v>
      </c>
      <c r="I1861" t="s">
        <v>64</v>
      </c>
      <c r="J1861" t="s">
        <v>34</v>
      </c>
      <c r="K1861" t="s">
        <v>609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71</v>
      </c>
      <c r="R1861">
        <v>3</v>
      </c>
      <c r="S1861">
        <f>SUM(Table2[[#This Row],[TotalMiles]:[Revenue]])</f>
        <v>4363</v>
      </c>
      <c r="T1861" t="str">
        <f>IF(Table2[[#This Row],[Revenue]] &gt; 5000, "High Revenue", "")</f>
        <v/>
      </c>
      <c r="U1861" t="str">
        <f t="shared" si="29"/>
        <v>D-QUADLUX</v>
      </c>
    </row>
    <row r="1862" spans="1:21">
      <c r="A1862">
        <v>11861</v>
      </c>
      <c r="B1862">
        <v>2</v>
      </c>
      <c r="C1862">
        <v>3</v>
      </c>
      <c r="D1862" t="s">
        <v>481</v>
      </c>
      <c r="E1862" t="s">
        <v>171</v>
      </c>
      <c r="F1862" t="s">
        <v>51</v>
      </c>
      <c r="G1862" t="s">
        <v>34</v>
      </c>
      <c r="H1862">
        <v>1</v>
      </c>
      <c r="I1862" t="s">
        <v>46</v>
      </c>
      <c r="J1862" t="s">
        <v>47</v>
      </c>
      <c r="K1862" t="s">
        <v>171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28</v>
      </c>
      <c r="R1862">
        <v>5</v>
      </c>
      <c r="S1862">
        <f>SUM(Table2[[#This Row],[TotalMiles]:[Revenue]])</f>
        <v>3511</v>
      </c>
      <c r="T1862" t="str">
        <f>IF(Table2[[#This Row],[Revenue]] &gt; 5000, "High Revenue", "")</f>
        <v/>
      </c>
      <c r="U1862" t="str">
        <f t="shared" si="29"/>
        <v>FUNLATLEX</v>
      </c>
    </row>
    <row r="1863" spans="1:21">
      <c r="A1863">
        <v>11862</v>
      </c>
      <c r="B1863">
        <v>3</v>
      </c>
      <c r="C1863">
        <v>6</v>
      </c>
      <c r="D1863" t="s">
        <v>482</v>
      </c>
      <c r="E1863" t="s">
        <v>600</v>
      </c>
      <c r="F1863" t="s">
        <v>43</v>
      </c>
      <c r="G1863" t="s">
        <v>34</v>
      </c>
      <c r="H1863">
        <v>4</v>
      </c>
      <c r="I1863" t="s">
        <v>78</v>
      </c>
      <c r="J1863" t="s">
        <v>32</v>
      </c>
      <c r="K1863" t="s">
        <v>122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28</v>
      </c>
      <c r="R1863">
        <v>4</v>
      </c>
      <c r="S1863">
        <f>SUM(Table2[[#This Row],[TotalMiles]:[Revenue]])</f>
        <v>18264</v>
      </c>
      <c r="T1863" t="str">
        <f>IF(Table2[[#This Row],[Revenue]] &gt; 5000, "High Revenue", "")</f>
        <v>High Revenue</v>
      </c>
      <c r="U1863" t="str">
        <f t="shared" si="29"/>
        <v>WAREHOLDING</v>
      </c>
    </row>
    <row r="1864" spans="1:21">
      <c r="A1864">
        <v>11863</v>
      </c>
      <c r="B1864">
        <v>3</v>
      </c>
      <c r="C1864">
        <v>6</v>
      </c>
      <c r="D1864" t="s">
        <v>484</v>
      </c>
      <c r="E1864" t="s">
        <v>371</v>
      </c>
      <c r="F1864" t="s">
        <v>88</v>
      </c>
      <c r="G1864" t="s">
        <v>32</v>
      </c>
      <c r="H1864">
        <v>1</v>
      </c>
      <c r="I1864" t="s">
        <v>23</v>
      </c>
      <c r="J1864" t="s">
        <v>24</v>
      </c>
      <c r="K1864" t="s">
        <v>619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28</v>
      </c>
      <c r="R1864">
        <v>9</v>
      </c>
      <c r="S1864">
        <f>SUM(Table2[[#This Row],[TotalMiles]:[Revenue]])</f>
        <v>14236</v>
      </c>
      <c r="T1864" t="str">
        <f>IF(Table2[[#This Row],[Revenue]] &gt; 5000, "High Revenue", "")</f>
        <v>High Revenue</v>
      </c>
      <c r="U1864" t="str">
        <f t="shared" si="29"/>
        <v>ANZAMMEDIA</v>
      </c>
    </row>
    <row r="1865" spans="1:21">
      <c r="A1865">
        <v>11864</v>
      </c>
      <c r="B1865">
        <v>2</v>
      </c>
      <c r="C1865">
        <v>6</v>
      </c>
      <c r="D1865" t="s">
        <v>485</v>
      </c>
      <c r="E1865" t="s">
        <v>600</v>
      </c>
      <c r="F1865" t="s">
        <v>92</v>
      </c>
      <c r="G1865" t="s">
        <v>26</v>
      </c>
      <c r="H1865">
        <v>2</v>
      </c>
      <c r="I1865" t="s">
        <v>60</v>
      </c>
      <c r="J1865" t="s">
        <v>47</v>
      </c>
      <c r="K1865" t="s">
        <v>121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28</v>
      </c>
      <c r="R1865">
        <v>4</v>
      </c>
      <c r="S1865">
        <f>SUM(Table2[[#This Row],[TotalMiles]:[Revenue]])</f>
        <v>13156</v>
      </c>
      <c r="T1865" t="str">
        <f>IF(Table2[[#This Row],[Revenue]] &gt; 5000, "High Revenue", "")</f>
        <v>High Revenue</v>
      </c>
      <c r="U1865" t="str">
        <f t="shared" si="29"/>
        <v>ZOOMHEX</v>
      </c>
    </row>
    <row r="1866" spans="1:21">
      <c r="A1866">
        <v>11865</v>
      </c>
      <c r="B1866">
        <v>2</v>
      </c>
      <c r="C1866">
        <v>4</v>
      </c>
      <c r="D1866" t="s">
        <v>486</v>
      </c>
      <c r="E1866" t="s">
        <v>100</v>
      </c>
      <c r="F1866" t="s">
        <v>96</v>
      </c>
      <c r="G1866" t="s">
        <v>26</v>
      </c>
      <c r="H1866">
        <v>4</v>
      </c>
      <c r="I1866" t="s">
        <v>97</v>
      </c>
      <c r="J1866" t="s">
        <v>34</v>
      </c>
      <c r="K1866" t="s">
        <v>104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28</v>
      </c>
      <c r="R1866">
        <v>6</v>
      </c>
      <c r="S1866">
        <f>SUM(Table2[[#This Row],[TotalMiles]:[Revenue]])</f>
        <v>12997</v>
      </c>
      <c r="T1866" t="str">
        <f>IF(Table2[[#This Row],[Revenue]] &gt; 5000, "High Revenue", "")</f>
        <v/>
      </c>
      <c r="U1866" t="str">
        <f t="shared" si="29"/>
        <v>TRIPPLE-FAX</v>
      </c>
    </row>
    <row r="1867" spans="1:21">
      <c r="A1867">
        <v>11866</v>
      </c>
      <c r="B1867">
        <v>3</v>
      </c>
      <c r="C1867">
        <v>4</v>
      </c>
      <c r="D1867" t="s">
        <v>487</v>
      </c>
      <c r="E1867" t="s">
        <v>125</v>
      </c>
      <c r="F1867" t="s">
        <v>25</v>
      </c>
      <c r="G1867" t="s">
        <v>26</v>
      </c>
      <c r="H1867">
        <v>1</v>
      </c>
      <c r="I1867" t="s">
        <v>55</v>
      </c>
      <c r="J1867" t="s">
        <v>24</v>
      </c>
      <c r="K1867" t="s">
        <v>57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28</v>
      </c>
      <c r="R1867">
        <v>2</v>
      </c>
      <c r="S1867">
        <f>SUM(Table2[[#This Row],[TotalMiles]:[Revenue]])</f>
        <v>449</v>
      </c>
      <c r="T1867" t="str">
        <f>IF(Table2[[#This Row],[Revenue]] &gt; 5000, "High Revenue", "")</f>
        <v/>
      </c>
      <c r="U1867" t="str">
        <f t="shared" si="29"/>
        <v>QVOFIX</v>
      </c>
    </row>
    <row r="1868" spans="1:21">
      <c r="A1868">
        <v>11867</v>
      </c>
      <c r="B1868">
        <v>3</v>
      </c>
      <c r="C1868">
        <v>2</v>
      </c>
      <c r="D1868" t="s">
        <v>488</v>
      </c>
      <c r="E1868" t="s">
        <v>556</v>
      </c>
      <c r="F1868" t="s">
        <v>69</v>
      </c>
      <c r="G1868" t="s">
        <v>24</v>
      </c>
      <c r="H1868">
        <v>4</v>
      </c>
      <c r="I1868" t="s">
        <v>96</v>
      </c>
      <c r="J1868" t="s">
        <v>26</v>
      </c>
      <c r="K1868" t="s">
        <v>470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28</v>
      </c>
      <c r="R1868">
        <v>8</v>
      </c>
      <c r="S1868">
        <f>SUM(Table2[[#This Row],[TotalMiles]:[Revenue]])</f>
        <v>9803</v>
      </c>
      <c r="T1868" t="str">
        <f>IF(Table2[[#This Row],[Revenue]] &gt; 5000, "High Revenue", "")</f>
        <v>High Revenue</v>
      </c>
      <c r="U1868" t="str">
        <f t="shared" si="29"/>
        <v>ISDEXON</v>
      </c>
    </row>
    <row r="1869" spans="1:21">
      <c r="A1869">
        <v>11868</v>
      </c>
      <c r="B1869">
        <v>2</v>
      </c>
      <c r="C1869">
        <v>1</v>
      </c>
      <c r="D1869" t="s">
        <v>489</v>
      </c>
      <c r="E1869" t="s">
        <v>221</v>
      </c>
      <c r="F1869" t="s">
        <v>107</v>
      </c>
      <c r="G1869" t="s">
        <v>24</v>
      </c>
      <c r="H1869">
        <v>1</v>
      </c>
      <c r="I1869" t="s">
        <v>108</v>
      </c>
      <c r="J1869" t="s">
        <v>109</v>
      </c>
      <c r="K1869" t="s">
        <v>227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28</v>
      </c>
      <c r="R1869">
        <v>7</v>
      </c>
      <c r="S1869">
        <f>SUM(Table2[[#This Row],[TotalMiles]:[Revenue]])</f>
        <v>5478</v>
      </c>
      <c r="T1869" t="str">
        <f>IF(Table2[[#This Row],[Revenue]] &gt; 5000, "High Revenue", "")</f>
        <v/>
      </c>
      <c r="U1869" t="str">
        <f t="shared" si="29"/>
        <v>FASEELECTRONICS</v>
      </c>
    </row>
    <row r="1870" spans="1:21">
      <c r="A1870">
        <v>11869</v>
      </c>
      <c r="B1870">
        <v>2</v>
      </c>
      <c r="C1870">
        <v>6</v>
      </c>
      <c r="D1870" t="s">
        <v>490</v>
      </c>
      <c r="E1870" t="s">
        <v>117</v>
      </c>
      <c r="F1870" t="s">
        <v>97</v>
      </c>
      <c r="G1870" t="s">
        <v>34</v>
      </c>
      <c r="H1870">
        <v>3</v>
      </c>
      <c r="I1870" t="s">
        <v>92</v>
      </c>
      <c r="J1870" t="s">
        <v>26</v>
      </c>
      <c r="K1870" t="s">
        <v>483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28</v>
      </c>
      <c r="R1870">
        <v>6</v>
      </c>
      <c r="S1870">
        <f>SUM(Table2[[#This Row],[TotalMiles]:[Revenue]])</f>
        <v>12254</v>
      </c>
      <c r="T1870" t="str">
        <f>IF(Table2[[#This Row],[Revenue]] &gt; 5000, "High Revenue", "")</f>
        <v>High Revenue</v>
      </c>
      <c r="U1870" t="str">
        <f t="shared" si="29"/>
        <v>SOLOZAP</v>
      </c>
    </row>
    <row r="1871" spans="1:21">
      <c r="A1871">
        <v>11870</v>
      </c>
      <c r="B1871">
        <v>3</v>
      </c>
      <c r="C1871">
        <v>2</v>
      </c>
      <c r="D1871" t="s">
        <v>491</v>
      </c>
      <c r="E1871" t="s">
        <v>251</v>
      </c>
      <c r="F1871" t="s">
        <v>38</v>
      </c>
      <c r="G1871" t="s">
        <v>34</v>
      </c>
      <c r="H1871">
        <v>8</v>
      </c>
      <c r="I1871" t="s">
        <v>42</v>
      </c>
      <c r="J1871" t="s">
        <v>34</v>
      </c>
      <c r="K1871" t="s">
        <v>30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71</v>
      </c>
      <c r="R1871">
        <v>9</v>
      </c>
      <c r="S1871">
        <f>SUM(Table2[[#This Row],[TotalMiles]:[Revenue]])</f>
        <v>11991</v>
      </c>
      <c r="T1871" t="str">
        <f>IF(Table2[[#This Row],[Revenue]] &gt; 5000, "High Revenue", "")</f>
        <v>High Revenue</v>
      </c>
      <c r="U1871" t="str">
        <f t="shared" si="29"/>
        <v>GOLDDEXON</v>
      </c>
    </row>
    <row r="1872" spans="1:21">
      <c r="A1872">
        <v>11871</v>
      </c>
      <c r="B1872">
        <v>2</v>
      </c>
      <c r="C1872">
        <v>6</v>
      </c>
      <c r="D1872" t="s">
        <v>492</v>
      </c>
      <c r="E1872" t="s">
        <v>135</v>
      </c>
      <c r="F1872" t="s">
        <v>74</v>
      </c>
      <c r="G1872" t="s">
        <v>24</v>
      </c>
      <c r="H1872">
        <v>8</v>
      </c>
      <c r="I1872" t="s">
        <v>107</v>
      </c>
      <c r="J1872" t="s">
        <v>24</v>
      </c>
      <c r="K1872" t="s">
        <v>356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71</v>
      </c>
      <c r="R1872">
        <v>6</v>
      </c>
      <c r="S1872">
        <f>SUM(Table2[[#This Row],[TotalMiles]:[Revenue]])</f>
        <v>16974</v>
      </c>
      <c r="T1872" t="str">
        <f>IF(Table2[[#This Row],[Revenue]] &gt; 5000, "High Revenue", "")</f>
        <v>High Revenue</v>
      </c>
      <c r="U1872" t="str">
        <f t="shared" si="29"/>
        <v>ZUNHOUSE</v>
      </c>
    </row>
    <row r="1873" spans="1:21">
      <c r="A1873">
        <v>11872</v>
      </c>
      <c r="B1873">
        <v>3</v>
      </c>
      <c r="C1873">
        <v>1</v>
      </c>
      <c r="D1873" t="s">
        <v>493</v>
      </c>
      <c r="E1873" t="s">
        <v>411</v>
      </c>
      <c r="F1873" t="s">
        <v>108</v>
      </c>
      <c r="G1873" t="s">
        <v>109</v>
      </c>
      <c r="H1873">
        <v>6</v>
      </c>
      <c r="I1873" t="s">
        <v>88</v>
      </c>
      <c r="J1873" t="s">
        <v>32</v>
      </c>
      <c r="K1873" t="s">
        <v>305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71</v>
      </c>
      <c r="R1873">
        <v>2</v>
      </c>
      <c r="S1873">
        <f>SUM(Table2[[#This Row],[TotalMiles]:[Revenue]])</f>
        <v>15140</v>
      </c>
      <c r="T1873" t="str">
        <f>IF(Table2[[#This Row],[Revenue]] &gt; 5000, "High Revenue", "")</f>
        <v>High Revenue</v>
      </c>
      <c r="U1873" t="str">
        <f t="shared" si="29"/>
        <v>INCHHOLDINGS</v>
      </c>
    </row>
    <row r="1874" spans="1:21">
      <c r="A1874">
        <v>11873</v>
      </c>
      <c r="B1874">
        <v>2</v>
      </c>
      <c r="C1874">
        <v>2</v>
      </c>
      <c r="D1874" t="s">
        <v>494</v>
      </c>
      <c r="E1874" t="s">
        <v>318</v>
      </c>
      <c r="F1874" t="s">
        <v>23</v>
      </c>
      <c r="G1874" t="s">
        <v>24</v>
      </c>
      <c r="H1874">
        <v>8</v>
      </c>
      <c r="I1874" t="s">
        <v>25</v>
      </c>
      <c r="J1874" t="s">
        <v>26</v>
      </c>
      <c r="K1874" t="s">
        <v>281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71</v>
      </c>
      <c r="R1874">
        <v>8</v>
      </c>
      <c r="S1874">
        <f>SUM(Table2[[#This Row],[TotalMiles]:[Revenue]])</f>
        <v>7459</v>
      </c>
      <c r="T1874" t="str">
        <f>IF(Table2[[#This Row],[Revenue]] &gt; 5000, "High Revenue", "")</f>
        <v/>
      </c>
      <c r="U1874" t="str">
        <f t="shared" si="29"/>
        <v>RUNHIGH</v>
      </c>
    </row>
    <row r="1875" spans="1:21">
      <c r="A1875">
        <v>11874</v>
      </c>
      <c r="B1875">
        <v>2</v>
      </c>
      <c r="C1875">
        <v>6</v>
      </c>
      <c r="D1875" t="s">
        <v>496</v>
      </c>
      <c r="E1875" t="s">
        <v>251</v>
      </c>
      <c r="F1875" t="s">
        <v>31</v>
      </c>
      <c r="G1875" t="s">
        <v>32</v>
      </c>
      <c r="H1875">
        <v>10</v>
      </c>
      <c r="I1875" t="s">
        <v>33</v>
      </c>
      <c r="J1875" t="s">
        <v>34</v>
      </c>
      <c r="K1875" t="s">
        <v>85</v>
      </c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71</v>
      </c>
      <c r="R1875">
        <v>1</v>
      </c>
      <c r="S1875">
        <f>SUM(Table2[[#This Row],[TotalMiles]:[Revenue]])</f>
        <v>16924</v>
      </c>
      <c r="T1875" t="str">
        <f>IF(Table2[[#This Row],[Revenue]] &gt; 5000, "High Revenue", "")</f>
        <v>High Revenue</v>
      </c>
      <c r="U1875" t="str">
        <f t="shared" si="29"/>
        <v>WHITE-HIGH</v>
      </c>
    </row>
    <row r="1876" spans="1:21">
      <c r="A1876">
        <v>11875</v>
      </c>
      <c r="B1876">
        <v>2</v>
      </c>
      <c r="C1876">
        <v>6</v>
      </c>
      <c r="D1876" t="s">
        <v>497</v>
      </c>
      <c r="E1876" t="s">
        <v>330</v>
      </c>
      <c r="F1876" t="s">
        <v>33</v>
      </c>
      <c r="G1876" t="s">
        <v>34</v>
      </c>
      <c r="H1876">
        <v>1</v>
      </c>
      <c r="I1876" t="s">
        <v>38</v>
      </c>
      <c r="J1876" t="s">
        <v>34</v>
      </c>
      <c r="K1876" t="s">
        <v>397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89</v>
      </c>
      <c r="R1876">
        <v>4</v>
      </c>
      <c r="S1876">
        <f>SUM(Table2[[#This Row],[TotalMiles]:[Revenue]])</f>
        <v>11675</v>
      </c>
      <c r="T1876" t="str">
        <f>IF(Table2[[#This Row],[Revenue]] &gt; 5000, "High Revenue", "")</f>
        <v>High Revenue</v>
      </c>
      <c r="U1876" t="str">
        <f t="shared" si="29"/>
        <v>FASEZOOMFIX</v>
      </c>
    </row>
    <row r="1877" spans="1:21">
      <c r="A1877">
        <v>11876</v>
      </c>
      <c r="B1877">
        <v>2</v>
      </c>
      <c r="C1877">
        <v>4</v>
      </c>
      <c r="D1877" t="s">
        <v>498</v>
      </c>
      <c r="E1877" t="s">
        <v>273</v>
      </c>
      <c r="F1877" t="s">
        <v>42</v>
      </c>
      <c r="G1877" t="s">
        <v>34</v>
      </c>
      <c r="H1877">
        <v>3</v>
      </c>
      <c r="I1877" t="s">
        <v>43</v>
      </c>
      <c r="J1877" t="s">
        <v>34</v>
      </c>
      <c r="K1877" t="s">
        <v>68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28</v>
      </c>
      <c r="R1877">
        <v>5</v>
      </c>
      <c r="S1877">
        <f>SUM(Table2[[#This Row],[TotalMiles]:[Revenue]])</f>
        <v>-1622</v>
      </c>
      <c r="T1877" t="str">
        <f>IF(Table2[[#This Row],[Revenue]] &gt; 5000, "High Revenue", "")</f>
        <v/>
      </c>
      <c r="U1877" t="str">
        <f t="shared" si="29"/>
        <v>DINGCAN</v>
      </c>
    </row>
    <row r="1878" spans="1:21">
      <c r="A1878">
        <v>11877</v>
      </c>
      <c r="B1878">
        <v>3</v>
      </c>
      <c r="C1878">
        <v>3</v>
      </c>
      <c r="D1878" t="s">
        <v>499</v>
      </c>
      <c r="E1878" t="s">
        <v>476</v>
      </c>
      <c r="F1878" t="s">
        <v>46</v>
      </c>
      <c r="G1878" t="s">
        <v>47</v>
      </c>
      <c r="H1878">
        <v>1</v>
      </c>
      <c r="I1878" t="s">
        <v>48</v>
      </c>
      <c r="J1878" t="s">
        <v>34</v>
      </c>
      <c r="K1878" t="s">
        <v>477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28</v>
      </c>
      <c r="R1878">
        <v>6</v>
      </c>
      <c r="S1878">
        <f>SUM(Table2[[#This Row],[TotalMiles]:[Revenue]])</f>
        <v>17438</v>
      </c>
      <c r="T1878" t="str">
        <f>IF(Table2[[#This Row],[Revenue]] &gt; 5000, "High Revenue", "")</f>
        <v>High Revenue</v>
      </c>
      <c r="U1878" t="str">
        <f t="shared" si="29"/>
        <v>OPEBASE</v>
      </c>
    </row>
    <row r="1879" spans="1:21">
      <c r="A1879">
        <v>11878</v>
      </c>
      <c r="B1879">
        <v>3</v>
      </c>
      <c r="C1879">
        <v>2</v>
      </c>
      <c r="D1879" t="s">
        <v>500</v>
      </c>
      <c r="E1879" t="s">
        <v>286</v>
      </c>
      <c r="F1879" t="s">
        <v>48</v>
      </c>
      <c r="G1879" t="s">
        <v>34</v>
      </c>
      <c r="H1879">
        <v>2</v>
      </c>
      <c r="I1879" t="s">
        <v>51</v>
      </c>
      <c r="J1879" t="s">
        <v>34</v>
      </c>
      <c r="K1879" t="s">
        <v>447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28</v>
      </c>
      <c r="R1879">
        <v>6</v>
      </c>
      <c r="S1879">
        <f>SUM(Table2[[#This Row],[TotalMiles]:[Revenue]])</f>
        <v>10983</v>
      </c>
      <c r="T1879" t="str">
        <f>IF(Table2[[#This Row],[Revenue]] &gt; 5000, "High Revenue", "")</f>
        <v/>
      </c>
      <c r="U1879" t="str">
        <f t="shared" si="29"/>
        <v>HEXZIM</v>
      </c>
    </row>
    <row r="1880" spans="1:21">
      <c r="A1880">
        <v>11879</v>
      </c>
      <c r="B1880">
        <v>3</v>
      </c>
      <c r="C1880">
        <v>3</v>
      </c>
      <c r="D1880" t="s">
        <v>503</v>
      </c>
      <c r="E1880" t="s">
        <v>205</v>
      </c>
      <c r="F1880" t="s">
        <v>55</v>
      </c>
      <c r="G1880" t="s">
        <v>24</v>
      </c>
      <c r="H1880">
        <v>9</v>
      </c>
      <c r="I1880" t="s">
        <v>56</v>
      </c>
      <c r="J1880" t="s">
        <v>47</v>
      </c>
      <c r="K1880" t="s">
        <v>212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71</v>
      </c>
      <c r="R1880">
        <v>8</v>
      </c>
      <c r="S1880">
        <f>SUM(Table2[[#This Row],[TotalMiles]:[Revenue]])</f>
        <v>11262</v>
      </c>
      <c r="T1880" t="str">
        <f>IF(Table2[[#This Row],[Revenue]] &gt; 5000, "High Revenue", "")</f>
        <v>High Revenue</v>
      </c>
      <c r="U1880" t="str">
        <f t="shared" si="29"/>
        <v>SCOTLEX</v>
      </c>
    </row>
    <row r="1881" spans="1:21">
      <c r="A1881">
        <v>11880</v>
      </c>
      <c r="B1881">
        <v>2</v>
      </c>
      <c r="C1881">
        <v>3</v>
      </c>
      <c r="D1881" t="s">
        <v>504</v>
      </c>
      <c r="E1881" t="s">
        <v>477</v>
      </c>
      <c r="F1881" t="s">
        <v>60</v>
      </c>
      <c r="G1881" t="s">
        <v>47</v>
      </c>
      <c r="H1881">
        <v>9</v>
      </c>
      <c r="I1881" t="s">
        <v>31</v>
      </c>
      <c r="J1881" t="s">
        <v>32</v>
      </c>
      <c r="K1881" t="s">
        <v>179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71</v>
      </c>
      <c r="R1881">
        <v>4</v>
      </c>
      <c r="S1881">
        <f>SUM(Table2[[#This Row],[TotalMiles]:[Revenue]])</f>
        <v>4710</v>
      </c>
      <c r="T1881" t="str">
        <f>IF(Table2[[#This Row],[Revenue]] &gt; 5000, "High Revenue", "")</f>
        <v/>
      </c>
      <c r="U1881" t="str">
        <f t="shared" si="29"/>
        <v>GOOD-FIND</v>
      </c>
    </row>
    <row r="1882" spans="1:21">
      <c r="A1882">
        <v>11881</v>
      </c>
      <c r="B1882">
        <v>3</v>
      </c>
      <c r="C1882">
        <v>6</v>
      </c>
      <c r="D1882" t="s">
        <v>505</v>
      </c>
      <c r="E1882" t="s">
        <v>262</v>
      </c>
      <c r="F1882" t="s">
        <v>64</v>
      </c>
      <c r="G1882" t="s">
        <v>34</v>
      </c>
      <c r="H1882">
        <v>1</v>
      </c>
      <c r="I1882" t="s">
        <v>65</v>
      </c>
      <c r="J1882" t="s">
        <v>32</v>
      </c>
      <c r="K1882" t="s">
        <v>262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28</v>
      </c>
      <c r="R1882">
        <v>4</v>
      </c>
      <c r="S1882">
        <f>SUM(Table2[[#This Row],[TotalMiles]:[Revenue]])</f>
        <v>15355</v>
      </c>
      <c r="T1882" t="str">
        <f>IF(Table2[[#This Row],[Revenue]] &gt; 5000, "High Revenue", "")</f>
        <v>High Revenue</v>
      </c>
      <c r="U1882" t="str">
        <f t="shared" si="29"/>
        <v>PLEXLAMWAY</v>
      </c>
    </row>
    <row r="1883" spans="1:21">
      <c r="A1883">
        <v>11882</v>
      </c>
      <c r="B1883">
        <v>3</v>
      </c>
      <c r="C1883">
        <v>2</v>
      </c>
      <c r="D1883" t="s">
        <v>506</v>
      </c>
      <c r="E1883" t="s">
        <v>452</v>
      </c>
      <c r="F1883" t="s">
        <v>56</v>
      </c>
      <c r="G1883" t="s">
        <v>47</v>
      </c>
      <c r="H1883">
        <v>1</v>
      </c>
      <c r="I1883" t="s">
        <v>69</v>
      </c>
      <c r="J1883" t="s">
        <v>24</v>
      </c>
      <c r="K1883" t="s">
        <v>277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28</v>
      </c>
      <c r="R1883">
        <v>8</v>
      </c>
      <c r="S1883">
        <f>SUM(Table2[[#This Row],[TotalMiles]:[Revenue]])</f>
        <v>5163</v>
      </c>
      <c r="T1883" t="str">
        <f>IF(Table2[[#This Row],[Revenue]] &gt; 5000, "High Revenue", "")</f>
        <v/>
      </c>
      <c r="U1883" t="str">
        <f t="shared" si="29"/>
        <v>LATGOTRAX</v>
      </c>
    </row>
    <row r="1884" spans="1:21">
      <c r="A1884">
        <v>11883</v>
      </c>
      <c r="B1884">
        <v>2</v>
      </c>
      <c r="C1884">
        <v>5</v>
      </c>
      <c r="D1884" t="s">
        <v>507</v>
      </c>
      <c r="E1884" t="s">
        <v>305</v>
      </c>
      <c r="F1884" t="s">
        <v>65</v>
      </c>
      <c r="G1884" t="s">
        <v>32</v>
      </c>
      <c r="H1884">
        <v>4</v>
      </c>
      <c r="I1884" t="s">
        <v>74</v>
      </c>
      <c r="J1884" t="s">
        <v>24</v>
      </c>
      <c r="K1884" t="s">
        <v>219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28</v>
      </c>
      <c r="R1884">
        <v>10</v>
      </c>
      <c r="S1884">
        <f>SUM(Table2[[#This Row],[TotalMiles]:[Revenue]])</f>
        <v>16519</v>
      </c>
      <c r="T1884" t="str">
        <f>IF(Table2[[#This Row],[Revenue]] &gt; 5000, "High Revenue", "")</f>
        <v>High Revenue</v>
      </c>
      <c r="U1884" t="str">
        <f t="shared" si="29"/>
        <v>HOTITY</v>
      </c>
    </row>
    <row r="1885" spans="1:21">
      <c r="A1885">
        <v>11884</v>
      </c>
      <c r="B1885">
        <v>3</v>
      </c>
      <c r="C1885">
        <v>6</v>
      </c>
      <c r="D1885" t="s">
        <v>508</v>
      </c>
      <c r="E1885" t="s">
        <v>610</v>
      </c>
      <c r="F1885" t="s">
        <v>78</v>
      </c>
      <c r="G1885" t="s">
        <v>32</v>
      </c>
      <c r="H1885">
        <v>3</v>
      </c>
      <c r="I1885" t="s">
        <v>64</v>
      </c>
      <c r="J1885" t="s">
        <v>34</v>
      </c>
      <c r="K1885" t="s">
        <v>282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28</v>
      </c>
      <c r="R1885">
        <v>10</v>
      </c>
      <c r="S1885">
        <f>SUM(Table2[[#This Row],[TotalMiles]:[Revenue]])</f>
        <v>6060</v>
      </c>
      <c r="T1885" t="str">
        <f>IF(Table2[[#This Row],[Revenue]] &gt; 5000, "High Revenue", "")</f>
        <v/>
      </c>
      <c r="U1885" t="str">
        <f t="shared" si="29"/>
        <v>SCOTHOUSE</v>
      </c>
    </row>
    <row r="1886" spans="1:21">
      <c r="A1886">
        <v>11885</v>
      </c>
      <c r="B1886">
        <v>3</v>
      </c>
      <c r="C1886">
        <v>2</v>
      </c>
      <c r="D1886" t="s">
        <v>509</v>
      </c>
      <c r="E1886" t="s">
        <v>230</v>
      </c>
      <c r="F1886" t="s">
        <v>51</v>
      </c>
      <c r="G1886" t="s">
        <v>34</v>
      </c>
      <c r="H1886">
        <v>4</v>
      </c>
      <c r="I1886" t="s">
        <v>46</v>
      </c>
      <c r="J1886" t="s">
        <v>47</v>
      </c>
      <c r="K1886" t="s">
        <v>351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28</v>
      </c>
      <c r="R1886">
        <v>8</v>
      </c>
      <c r="S1886">
        <f>SUM(Table2[[#This Row],[TotalMiles]:[Revenue]])</f>
        <v>6052</v>
      </c>
      <c r="T1886" t="str">
        <f>IF(Table2[[#This Row],[Revenue]] &gt; 5000, "High Revenue", "")</f>
        <v/>
      </c>
      <c r="U1886" t="str">
        <f t="shared" si="29"/>
        <v>STRIPLANE</v>
      </c>
    </row>
    <row r="1887" spans="1:21">
      <c r="A1887">
        <v>11886</v>
      </c>
      <c r="B1887">
        <v>2</v>
      </c>
      <c r="C1887">
        <v>2</v>
      </c>
      <c r="D1887" t="s">
        <v>510</v>
      </c>
      <c r="E1887" t="s">
        <v>296</v>
      </c>
      <c r="F1887" t="s">
        <v>43</v>
      </c>
      <c r="G1887" t="s">
        <v>34</v>
      </c>
      <c r="H1887">
        <v>1</v>
      </c>
      <c r="I1887" t="s">
        <v>78</v>
      </c>
      <c r="J1887" t="s">
        <v>32</v>
      </c>
      <c r="K1887" t="s">
        <v>179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28</v>
      </c>
      <c r="R1887">
        <v>1</v>
      </c>
      <c r="S1887">
        <f>SUM(Table2[[#This Row],[TotalMiles]:[Revenue]])</f>
        <v>19022</v>
      </c>
      <c r="T1887" t="str">
        <f>IF(Table2[[#This Row],[Revenue]] &gt; 5000, "High Revenue", "")</f>
        <v>High Revenue</v>
      </c>
      <c r="U1887" t="str">
        <f t="shared" si="29"/>
        <v>TECHNODAX</v>
      </c>
    </row>
    <row r="1888" spans="1:21">
      <c r="A1888">
        <v>11887</v>
      </c>
      <c r="B1888">
        <v>2</v>
      </c>
      <c r="C1888">
        <v>3</v>
      </c>
      <c r="D1888" t="s">
        <v>511</v>
      </c>
      <c r="E1888" t="s">
        <v>227</v>
      </c>
      <c r="F1888" t="s">
        <v>88</v>
      </c>
      <c r="G1888" t="s">
        <v>32</v>
      </c>
      <c r="H1888">
        <v>1</v>
      </c>
      <c r="I1888" t="s">
        <v>23</v>
      </c>
      <c r="J1888" t="s">
        <v>24</v>
      </c>
      <c r="K1888" t="s">
        <v>264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28</v>
      </c>
      <c r="R1888">
        <v>8</v>
      </c>
      <c r="S1888">
        <f>SUM(Table2[[#This Row],[TotalMiles]:[Revenue]])</f>
        <v>14418</v>
      </c>
      <c r="T1888" t="str">
        <f>IF(Table2[[#This Row],[Revenue]] &gt; 5000, "High Revenue", "")</f>
        <v>High Revenue</v>
      </c>
      <c r="U1888" t="str">
        <f t="shared" si="29"/>
        <v>RE-CAN</v>
      </c>
    </row>
    <row r="1889" spans="1:21">
      <c r="A1889">
        <v>11888</v>
      </c>
      <c r="B1889">
        <v>2</v>
      </c>
      <c r="C1889">
        <v>3</v>
      </c>
      <c r="D1889" t="s">
        <v>513</v>
      </c>
      <c r="E1889" t="s">
        <v>615</v>
      </c>
      <c r="F1889" t="s">
        <v>92</v>
      </c>
      <c r="G1889" t="s">
        <v>26</v>
      </c>
      <c r="H1889">
        <v>1</v>
      </c>
      <c r="I1889" t="s">
        <v>60</v>
      </c>
      <c r="J1889" t="s">
        <v>47</v>
      </c>
      <c r="K1889" t="s">
        <v>307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28</v>
      </c>
      <c r="R1889">
        <v>7</v>
      </c>
      <c r="S1889">
        <f>SUM(Table2[[#This Row],[TotalMiles]:[Revenue]])</f>
        <v>10166</v>
      </c>
      <c r="T1889" t="str">
        <f>IF(Table2[[#This Row],[Revenue]] &gt; 5000, "High Revenue", "")</f>
        <v/>
      </c>
      <c r="U1889" t="str">
        <f t="shared" si="29"/>
        <v>UNATRAX</v>
      </c>
    </row>
    <row r="1890" spans="1:21">
      <c r="A1890">
        <v>11889</v>
      </c>
      <c r="B1890">
        <v>3</v>
      </c>
      <c r="C1890">
        <v>2</v>
      </c>
      <c r="D1890" t="s">
        <v>514</v>
      </c>
      <c r="E1890" t="s">
        <v>618</v>
      </c>
      <c r="F1890" t="s">
        <v>96</v>
      </c>
      <c r="G1890" t="s">
        <v>26</v>
      </c>
      <c r="H1890">
        <v>4</v>
      </c>
      <c r="I1890" t="s">
        <v>97</v>
      </c>
      <c r="J1890" t="s">
        <v>34</v>
      </c>
      <c r="K1890" t="s">
        <v>248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28</v>
      </c>
      <c r="R1890">
        <v>5</v>
      </c>
      <c r="S1890">
        <f>SUM(Table2[[#This Row],[TotalMiles]:[Revenue]])</f>
        <v>13084</v>
      </c>
      <c r="T1890" t="str">
        <f>IF(Table2[[#This Row],[Revenue]] &gt; 5000, "High Revenue", "")</f>
        <v>High Revenue</v>
      </c>
      <c r="U1890" t="str">
        <f t="shared" si="29"/>
        <v>ACEQUOTE</v>
      </c>
    </row>
    <row r="1891" spans="1:21">
      <c r="A1891">
        <v>11890</v>
      </c>
      <c r="B1891">
        <v>2</v>
      </c>
      <c r="C1891">
        <v>4</v>
      </c>
      <c r="D1891" t="s">
        <v>515</v>
      </c>
      <c r="E1891" t="s">
        <v>390</v>
      </c>
      <c r="F1891" t="s">
        <v>25</v>
      </c>
      <c r="G1891" t="s">
        <v>26</v>
      </c>
      <c r="H1891">
        <v>10</v>
      </c>
      <c r="I1891" t="s">
        <v>55</v>
      </c>
      <c r="J1891" t="s">
        <v>24</v>
      </c>
      <c r="K1891" t="s">
        <v>305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71</v>
      </c>
      <c r="R1891">
        <v>7</v>
      </c>
      <c r="S1891">
        <f>SUM(Table2[[#This Row],[TotalMiles]:[Revenue]])</f>
        <v>4750</v>
      </c>
      <c r="T1891" t="str">
        <f>IF(Table2[[#This Row],[Revenue]] &gt; 5000, "High Revenue", "")</f>
        <v/>
      </c>
      <c r="U1891" t="str">
        <f t="shared" si="29"/>
        <v>GANZ-IS</v>
      </c>
    </row>
    <row r="1892" spans="1:21">
      <c r="A1892">
        <v>11891</v>
      </c>
      <c r="B1892">
        <v>3</v>
      </c>
      <c r="C1892">
        <v>4</v>
      </c>
      <c r="D1892" t="s">
        <v>517</v>
      </c>
      <c r="E1892" t="s">
        <v>626</v>
      </c>
      <c r="F1892" t="s">
        <v>69</v>
      </c>
      <c r="G1892" t="s">
        <v>24</v>
      </c>
      <c r="H1892">
        <v>5</v>
      </c>
      <c r="I1892" t="s">
        <v>96</v>
      </c>
      <c r="J1892" t="s">
        <v>26</v>
      </c>
      <c r="K1892" t="s">
        <v>612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71</v>
      </c>
      <c r="R1892">
        <v>2</v>
      </c>
      <c r="S1892">
        <f>SUM(Table2[[#This Row],[TotalMiles]:[Revenue]])</f>
        <v>5519</v>
      </c>
      <c r="T1892" t="str">
        <f>IF(Table2[[#This Row],[Revenue]] &gt; 5000, "High Revenue", "")</f>
        <v/>
      </c>
      <c r="U1892" t="str">
        <f t="shared" si="29"/>
        <v>SONBAM</v>
      </c>
    </row>
    <row r="1893" spans="1:21">
      <c r="A1893">
        <v>11892</v>
      </c>
      <c r="B1893">
        <v>3</v>
      </c>
      <c r="C1893">
        <v>3</v>
      </c>
      <c r="D1893" t="s">
        <v>518</v>
      </c>
      <c r="E1893" t="s">
        <v>167</v>
      </c>
      <c r="F1893" t="s">
        <v>107</v>
      </c>
      <c r="G1893" t="s">
        <v>24</v>
      </c>
      <c r="H1893">
        <v>6</v>
      </c>
      <c r="I1893" t="s">
        <v>108</v>
      </c>
      <c r="J1893" t="s">
        <v>109</v>
      </c>
      <c r="K1893" t="s">
        <v>294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71</v>
      </c>
      <c r="R1893">
        <v>3</v>
      </c>
      <c r="S1893">
        <f>SUM(Table2[[#This Row],[TotalMiles]:[Revenue]])</f>
        <v>14704</v>
      </c>
      <c r="T1893" t="str">
        <f>IF(Table2[[#This Row],[Revenue]] &gt; 5000, "High Revenue", "")</f>
        <v>High Revenue</v>
      </c>
      <c r="U1893" t="str">
        <f t="shared" si="29"/>
        <v>FREEBAM</v>
      </c>
    </row>
    <row r="1894" spans="1:21">
      <c r="A1894">
        <v>11893</v>
      </c>
      <c r="B1894">
        <v>2</v>
      </c>
      <c r="C1894">
        <v>2</v>
      </c>
      <c r="D1894" t="s">
        <v>519</v>
      </c>
      <c r="E1894" t="s">
        <v>394</v>
      </c>
      <c r="F1894" t="s">
        <v>97</v>
      </c>
      <c r="G1894" t="s">
        <v>34</v>
      </c>
      <c r="H1894">
        <v>7</v>
      </c>
      <c r="I1894" t="s">
        <v>92</v>
      </c>
      <c r="J1894" t="s">
        <v>26</v>
      </c>
      <c r="K1894" t="s">
        <v>241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71</v>
      </c>
      <c r="R1894">
        <v>7</v>
      </c>
      <c r="S1894">
        <f>SUM(Table2[[#This Row],[TotalMiles]:[Revenue]])</f>
        <v>8628</v>
      </c>
      <c r="T1894" t="str">
        <f>IF(Table2[[#This Row],[Revenue]] &gt; 5000, "High Revenue", "")</f>
        <v/>
      </c>
      <c r="U1894" t="str">
        <f t="shared" si="29"/>
        <v>FAXZUMTRAX</v>
      </c>
    </row>
    <row r="1895" spans="1:21">
      <c r="A1895">
        <v>11894</v>
      </c>
      <c r="B1895">
        <v>3</v>
      </c>
      <c r="C1895">
        <v>2</v>
      </c>
      <c r="D1895" t="s">
        <v>520</v>
      </c>
      <c r="E1895" t="s">
        <v>262</v>
      </c>
      <c r="F1895" t="s">
        <v>38</v>
      </c>
      <c r="G1895" t="s">
        <v>34</v>
      </c>
      <c r="H1895">
        <v>5</v>
      </c>
      <c r="I1895" t="s">
        <v>42</v>
      </c>
      <c r="J1895" t="s">
        <v>34</v>
      </c>
      <c r="K1895" t="s">
        <v>85</v>
      </c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71</v>
      </c>
      <c r="R1895">
        <v>2</v>
      </c>
      <c r="S1895">
        <f>SUM(Table2[[#This Row],[TotalMiles]:[Revenue]])</f>
        <v>6553</v>
      </c>
      <c r="T1895" t="str">
        <f>IF(Table2[[#This Row],[Revenue]] &gt; 5000, "High Revenue", "")</f>
        <v/>
      </c>
      <c r="U1895" t="str">
        <f t="shared" si="29"/>
        <v>SONZAMACE</v>
      </c>
    </row>
    <row r="1896" spans="1:21">
      <c r="A1896">
        <v>11895</v>
      </c>
      <c r="B1896">
        <v>2</v>
      </c>
      <c r="C1896">
        <v>6</v>
      </c>
      <c r="D1896" t="s">
        <v>521</v>
      </c>
      <c r="E1896" t="s">
        <v>251</v>
      </c>
      <c r="F1896" t="s">
        <v>74</v>
      </c>
      <c r="G1896" t="s">
        <v>24</v>
      </c>
      <c r="H1896">
        <v>2</v>
      </c>
      <c r="I1896" t="s">
        <v>107</v>
      </c>
      <c r="J1896" t="s">
        <v>24</v>
      </c>
      <c r="K1896" t="s">
        <v>315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89</v>
      </c>
      <c r="R1896">
        <v>2</v>
      </c>
      <c r="S1896">
        <f>SUM(Table2[[#This Row],[TotalMiles]:[Revenue]])</f>
        <v>10969</v>
      </c>
      <c r="T1896" t="str">
        <f>IF(Table2[[#This Row],[Revenue]] &gt; 5000, "High Revenue", "")</f>
        <v>High Revenue</v>
      </c>
      <c r="U1896" t="str">
        <f t="shared" si="29"/>
        <v>LINEZATLAM</v>
      </c>
    </row>
    <row r="1897" spans="1:21">
      <c r="A1897">
        <v>11896</v>
      </c>
      <c r="B1897">
        <v>3</v>
      </c>
      <c r="C1897">
        <v>1</v>
      </c>
      <c r="D1897" t="s">
        <v>522</v>
      </c>
      <c r="E1897" t="s">
        <v>202</v>
      </c>
      <c r="F1897" t="s">
        <v>108</v>
      </c>
      <c r="G1897" t="s">
        <v>109</v>
      </c>
      <c r="H1897">
        <v>1</v>
      </c>
      <c r="I1897" t="s">
        <v>88</v>
      </c>
      <c r="J1897" t="s">
        <v>32</v>
      </c>
      <c r="K1897" t="s">
        <v>203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28</v>
      </c>
      <c r="R1897">
        <v>6</v>
      </c>
      <c r="S1897">
        <f>SUM(Table2[[#This Row],[TotalMiles]:[Revenue]])</f>
        <v>10967</v>
      </c>
      <c r="T1897" t="str">
        <f>IF(Table2[[#This Row],[Revenue]] &gt; 5000, "High Revenue", "")</f>
        <v>High Revenue</v>
      </c>
      <c r="U1897" t="str">
        <f t="shared" si="29"/>
        <v>O-ACE</v>
      </c>
    </row>
    <row r="1898" spans="1:21">
      <c r="A1898">
        <v>11897</v>
      </c>
      <c r="B1898">
        <v>3</v>
      </c>
      <c r="C1898">
        <v>4</v>
      </c>
      <c r="D1898" t="s">
        <v>523</v>
      </c>
      <c r="E1898" t="s">
        <v>203</v>
      </c>
      <c r="F1898" t="s">
        <v>23</v>
      </c>
      <c r="G1898" t="s">
        <v>24</v>
      </c>
      <c r="H1898">
        <v>3</v>
      </c>
      <c r="I1898" t="s">
        <v>25</v>
      </c>
      <c r="J1898" t="s">
        <v>26</v>
      </c>
      <c r="K1898" t="s">
        <v>237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28</v>
      </c>
      <c r="R1898">
        <v>8</v>
      </c>
      <c r="S1898">
        <f>SUM(Table2[[#This Row],[TotalMiles]:[Revenue]])</f>
        <v>6118</v>
      </c>
      <c r="T1898" t="str">
        <f>IF(Table2[[#This Row],[Revenue]] &gt; 5000, "High Revenue", "")</f>
        <v/>
      </c>
      <c r="U1898" t="str">
        <f t="shared" si="29"/>
        <v>STATWAY</v>
      </c>
    </row>
    <row r="1899" spans="1:21">
      <c r="A1899">
        <v>11898</v>
      </c>
      <c r="B1899">
        <v>2</v>
      </c>
      <c r="C1899">
        <v>2</v>
      </c>
      <c r="D1899" t="s">
        <v>526</v>
      </c>
      <c r="E1899" t="s">
        <v>281</v>
      </c>
      <c r="F1899" t="s">
        <v>31</v>
      </c>
      <c r="G1899" t="s">
        <v>32</v>
      </c>
      <c r="H1899">
        <v>2</v>
      </c>
      <c r="I1899" t="s">
        <v>33</v>
      </c>
      <c r="J1899" t="s">
        <v>34</v>
      </c>
      <c r="K1899" t="s">
        <v>616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28</v>
      </c>
      <c r="R1899">
        <v>10</v>
      </c>
      <c r="S1899">
        <f>SUM(Table2[[#This Row],[TotalMiles]:[Revenue]])</f>
        <v>9344</v>
      </c>
      <c r="T1899" t="str">
        <f>IF(Table2[[#This Row],[Revenue]] &gt; 5000, "High Revenue", "")</f>
        <v/>
      </c>
      <c r="U1899" t="str">
        <f t="shared" si="29"/>
        <v>ZUNZONE</v>
      </c>
    </row>
    <row r="1900" spans="1:21">
      <c r="A1900">
        <v>11899</v>
      </c>
      <c r="B1900">
        <v>3</v>
      </c>
      <c r="C1900">
        <v>6</v>
      </c>
      <c r="D1900" t="s">
        <v>527</v>
      </c>
      <c r="E1900" t="s">
        <v>93</v>
      </c>
      <c r="F1900" t="s">
        <v>33</v>
      </c>
      <c r="G1900" t="s">
        <v>34</v>
      </c>
      <c r="H1900">
        <v>9</v>
      </c>
      <c r="I1900" t="s">
        <v>38</v>
      </c>
      <c r="J1900" t="s">
        <v>34</v>
      </c>
      <c r="K1900" t="s">
        <v>77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71</v>
      </c>
      <c r="R1900">
        <v>9</v>
      </c>
      <c r="S1900">
        <f>SUM(Table2[[#This Row],[TotalMiles]:[Revenue]])</f>
        <v>8814</v>
      </c>
      <c r="T1900" t="str">
        <f>IF(Table2[[#This Row],[Revenue]] &gt; 5000, "High Revenue", "")</f>
        <v/>
      </c>
      <c r="U1900" t="str">
        <f t="shared" si="29"/>
        <v>HAT-CORE</v>
      </c>
    </row>
    <row r="1901" spans="1:21">
      <c r="A1901">
        <v>11900</v>
      </c>
      <c r="B1901">
        <v>3</v>
      </c>
      <c r="C1901">
        <v>5</v>
      </c>
      <c r="D1901" t="s">
        <v>528</v>
      </c>
      <c r="E1901" t="s">
        <v>321</v>
      </c>
      <c r="F1901" t="s">
        <v>42</v>
      </c>
      <c r="G1901" t="s">
        <v>34</v>
      </c>
      <c r="H1901">
        <v>10</v>
      </c>
      <c r="I1901" t="s">
        <v>43</v>
      </c>
      <c r="J1901" t="s">
        <v>34</v>
      </c>
      <c r="K1901" t="s">
        <v>193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71</v>
      </c>
      <c r="R1901">
        <v>6</v>
      </c>
      <c r="S1901">
        <f>SUM(Table2[[#This Row],[TotalMiles]:[Revenue]])</f>
        <v>11115</v>
      </c>
      <c r="T1901" t="str">
        <f>IF(Table2[[#This Row],[Revenue]] &gt; 5000, "High Revenue", "")</f>
        <v>High Revenue</v>
      </c>
      <c r="U1901" t="str">
        <f t="shared" si="29"/>
        <v>ZATHHOW</v>
      </c>
    </row>
    <row r="1902" spans="1:21">
      <c r="A1902">
        <v>11901</v>
      </c>
      <c r="B1902">
        <v>2</v>
      </c>
      <c r="C1902">
        <v>1</v>
      </c>
      <c r="D1902" t="s">
        <v>529</v>
      </c>
      <c r="E1902" t="s">
        <v>611</v>
      </c>
      <c r="F1902" t="s">
        <v>46</v>
      </c>
      <c r="G1902" t="s">
        <v>47</v>
      </c>
      <c r="H1902">
        <v>1</v>
      </c>
      <c r="I1902" t="s">
        <v>48</v>
      </c>
      <c r="J1902" t="s">
        <v>34</v>
      </c>
      <c r="K1902" t="s">
        <v>611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28</v>
      </c>
      <c r="R1902">
        <v>10</v>
      </c>
      <c r="S1902">
        <f>SUM(Table2[[#This Row],[TotalMiles]:[Revenue]])</f>
        <v>20675</v>
      </c>
      <c r="T1902" t="str">
        <f>IF(Table2[[#This Row],[Revenue]] &gt; 5000, "High Revenue", "")</f>
        <v>High Revenue</v>
      </c>
      <c r="U1902" t="str">
        <f t="shared" si="29"/>
        <v>SUBVIVAIS</v>
      </c>
    </row>
    <row r="1903" spans="1:21">
      <c r="A1903">
        <v>11902</v>
      </c>
      <c r="B1903">
        <v>2</v>
      </c>
      <c r="C1903">
        <v>3</v>
      </c>
      <c r="D1903" t="s">
        <v>530</v>
      </c>
      <c r="E1903" t="s">
        <v>232</v>
      </c>
      <c r="F1903" t="s">
        <v>48</v>
      </c>
      <c r="G1903" t="s">
        <v>34</v>
      </c>
      <c r="H1903">
        <v>2</v>
      </c>
      <c r="I1903" t="s">
        <v>51</v>
      </c>
      <c r="J1903" t="s">
        <v>34</v>
      </c>
      <c r="K1903" t="s">
        <v>397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28</v>
      </c>
      <c r="R1903">
        <v>3</v>
      </c>
      <c r="S1903">
        <f>SUM(Table2[[#This Row],[TotalMiles]:[Revenue]])</f>
        <v>14196</v>
      </c>
      <c r="T1903" t="str">
        <f>IF(Table2[[#This Row],[Revenue]] &gt; 5000, "High Revenue", "")</f>
        <v>High Revenue</v>
      </c>
      <c r="U1903" t="str">
        <f t="shared" si="29"/>
        <v>SALTFAN</v>
      </c>
    </row>
    <row r="1904" spans="1:21">
      <c r="A1904">
        <v>11903</v>
      </c>
      <c r="B1904">
        <v>2</v>
      </c>
      <c r="C1904">
        <v>3</v>
      </c>
      <c r="D1904" t="s">
        <v>531</v>
      </c>
      <c r="E1904" t="s">
        <v>45</v>
      </c>
      <c r="F1904" t="s">
        <v>55</v>
      </c>
      <c r="G1904" t="s">
        <v>24</v>
      </c>
      <c r="H1904">
        <v>3</v>
      </c>
      <c r="I1904" t="s">
        <v>56</v>
      </c>
      <c r="J1904" t="s">
        <v>47</v>
      </c>
      <c r="K1904" t="s">
        <v>35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28</v>
      </c>
      <c r="R1904">
        <v>9</v>
      </c>
      <c r="S1904">
        <f>SUM(Table2[[#This Row],[TotalMiles]:[Revenue]])</f>
        <v>5468</v>
      </c>
      <c r="T1904" t="str">
        <f>IF(Table2[[#This Row],[Revenue]] &gt; 5000, "High Revenue", "")</f>
        <v/>
      </c>
      <c r="U1904" t="str">
        <f t="shared" si="29"/>
        <v>JOYGREEN</v>
      </c>
    </row>
    <row r="1905" spans="1:21">
      <c r="A1905">
        <v>11904</v>
      </c>
      <c r="B1905">
        <v>3</v>
      </c>
      <c r="C1905">
        <v>2</v>
      </c>
      <c r="D1905" t="s">
        <v>532</v>
      </c>
      <c r="E1905" t="s">
        <v>230</v>
      </c>
      <c r="F1905" t="s">
        <v>60</v>
      </c>
      <c r="G1905" t="s">
        <v>47</v>
      </c>
      <c r="H1905">
        <v>1</v>
      </c>
      <c r="I1905" t="s">
        <v>31</v>
      </c>
      <c r="J1905" t="s">
        <v>32</v>
      </c>
      <c r="K1905" t="s">
        <v>221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28</v>
      </c>
      <c r="R1905">
        <v>10</v>
      </c>
      <c r="S1905">
        <f>SUM(Table2[[#This Row],[TotalMiles]:[Revenue]])</f>
        <v>1884</v>
      </c>
      <c r="T1905" t="str">
        <f>IF(Table2[[#This Row],[Revenue]] &gt; 5000, "High Revenue", "")</f>
        <v/>
      </c>
      <c r="U1905" t="str">
        <f t="shared" si="29"/>
        <v>DONELECTRICS</v>
      </c>
    </row>
    <row r="1906" spans="1:21">
      <c r="A1906">
        <v>11905</v>
      </c>
      <c r="B1906">
        <v>2</v>
      </c>
      <c r="C1906">
        <v>4</v>
      </c>
      <c r="D1906" t="s">
        <v>535</v>
      </c>
      <c r="E1906" t="s">
        <v>193</v>
      </c>
      <c r="F1906" t="s">
        <v>64</v>
      </c>
      <c r="G1906" t="s">
        <v>34</v>
      </c>
      <c r="H1906">
        <v>2</v>
      </c>
      <c r="I1906" t="s">
        <v>65</v>
      </c>
      <c r="J1906" t="s">
        <v>32</v>
      </c>
      <c r="K1906" t="s">
        <v>502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28</v>
      </c>
      <c r="R1906">
        <v>4</v>
      </c>
      <c r="S1906">
        <f>SUM(Table2[[#This Row],[TotalMiles]:[Revenue]])</f>
        <v>3915</v>
      </c>
      <c r="T1906" t="str">
        <f>IF(Table2[[#This Row],[Revenue]] &gt; 5000, "High Revenue", "")</f>
        <v/>
      </c>
      <c r="U1906" t="str">
        <f t="shared" si="29"/>
        <v>ICEDOX</v>
      </c>
    </row>
    <row r="1907" spans="1:21">
      <c r="A1907">
        <v>11906</v>
      </c>
      <c r="B1907">
        <v>3</v>
      </c>
      <c r="C1907">
        <v>4</v>
      </c>
      <c r="D1907" t="s">
        <v>536</v>
      </c>
      <c r="E1907" t="s">
        <v>234</v>
      </c>
      <c r="F1907" t="s">
        <v>56</v>
      </c>
      <c r="G1907" t="s">
        <v>47</v>
      </c>
      <c r="H1907">
        <v>1</v>
      </c>
      <c r="I1907" t="s">
        <v>69</v>
      </c>
      <c r="J1907" t="s">
        <v>24</v>
      </c>
      <c r="K1907" t="s">
        <v>353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28</v>
      </c>
      <c r="R1907">
        <v>7</v>
      </c>
      <c r="S1907">
        <f>SUM(Table2[[#This Row],[TotalMiles]:[Revenue]])</f>
        <v>12872</v>
      </c>
      <c r="T1907" t="str">
        <f>IF(Table2[[#This Row],[Revenue]] &gt; 5000, "High Revenue", "")</f>
        <v/>
      </c>
      <c r="U1907" t="str">
        <f t="shared" si="29"/>
        <v>NAMELECTRONICS</v>
      </c>
    </row>
    <row r="1908" spans="1:21">
      <c r="A1908">
        <v>11907</v>
      </c>
      <c r="B1908">
        <v>2</v>
      </c>
      <c r="C1908">
        <v>3</v>
      </c>
      <c r="D1908" t="s">
        <v>537</v>
      </c>
      <c r="E1908" t="s">
        <v>243</v>
      </c>
      <c r="F1908" t="s">
        <v>65</v>
      </c>
      <c r="G1908" t="s">
        <v>32</v>
      </c>
      <c r="H1908">
        <v>2</v>
      </c>
      <c r="I1908" t="s">
        <v>74</v>
      </c>
      <c r="J1908" t="s">
        <v>24</v>
      </c>
      <c r="K1908" t="s">
        <v>342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28</v>
      </c>
      <c r="R1908">
        <v>3</v>
      </c>
      <c r="S1908">
        <f>SUM(Table2[[#This Row],[TotalMiles]:[Revenue]])</f>
        <v>2163</v>
      </c>
      <c r="T1908" t="str">
        <f>IF(Table2[[#This Row],[Revenue]] &gt; 5000, "High Revenue", "")</f>
        <v/>
      </c>
      <c r="U1908" t="str">
        <f t="shared" si="29"/>
        <v>WARECITY</v>
      </c>
    </row>
    <row r="1909" spans="1:21">
      <c r="A1909">
        <v>11908</v>
      </c>
      <c r="B1909">
        <v>3</v>
      </c>
      <c r="C1909">
        <v>6</v>
      </c>
      <c r="D1909" t="s">
        <v>539</v>
      </c>
      <c r="E1909" t="s">
        <v>577</v>
      </c>
      <c r="F1909" t="s">
        <v>78</v>
      </c>
      <c r="G1909" t="s">
        <v>32</v>
      </c>
      <c r="H1909">
        <v>3</v>
      </c>
      <c r="I1909" t="s">
        <v>64</v>
      </c>
      <c r="J1909" t="s">
        <v>34</v>
      </c>
      <c r="K1909" t="s">
        <v>249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28</v>
      </c>
      <c r="R1909">
        <v>10</v>
      </c>
      <c r="S1909">
        <f>SUM(Table2[[#This Row],[TotalMiles]:[Revenue]])</f>
        <v>16724</v>
      </c>
      <c r="T1909" t="str">
        <f>IF(Table2[[#This Row],[Revenue]] &gt; 5000, "High Revenue", "")</f>
        <v>High Revenue</v>
      </c>
      <c r="U1909" t="str">
        <f t="shared" si="29"/>
        <v>DONREMLANE</v>
      </c>
    </row>
    <row r="1910" spans="1:21">
      <c r="A1910">
        <v>11909</v>
      </c>
      <c r="B1910">
        <v>2</v>
      </c>
      <c r="C1910">
        <v>4</v>
      </c>
      <c r="D1910" t="s">
        <v>541</v>
      </c>
      <c r="E1910" t="s">
        <v>483</v>
      </c>
      <c r="F1910" t="s">
        <v>51</v>
      </c>
      <c r="G1910" t="s">
        <v>34</v>
      </c>
      <c r="H1910">
        <v>2</v>
      </c>
      <c r="I1910" t="s">
        <v>46</v>
      </c>
      <c r="J1910" t="s">
        <v>47</v>
      </c>
      <c r="K1910" t="s">
        <v>483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28</v>
      </c>
      <c r="R1910">
        <v>5</v>
      </c>
      <c r="S1910">
        <f>SUM(Table2[[#This Row],[TotalMiles]:[Revenue]])</f>
        <v>14711</v>
      </c>
      <c r="T1910" t="str">
        <f>IF(Table2[[#This Row],[Revenue]] &gt; 5000, "High Revenue", "")</f>
        <v>High Revenue</v>
      </c>
      <c r="U1910" t="str">
        <f t="shared" si="29"/>
        <v>GANZLANE</v>
      </c>
    </row>
    <row r="1911" spans="1:21">
      <c r="A1911">
        <v>11910</v>
      </c>
      <c r="B1911">
        <v>3</v>
      </c>
      <c r="C1911">
        <v>2</v>
      </c>
      <c r="D1911" t="s">
        <v>542</v>
      </c>
      <c r="E1911" t="s">
        <v>271</v>
      </c>
      <c r="F1911" t="s">
        <v>43</v>
      </c>
      <c r="G1911" t="s">
        <v>34</v>
      </c>
      <c r="H1911">
        <v>9</v>
      </c>
      <c r="I1911" t="s">
        <v>78</v>
      </c>
      <c r="J1911" t="s">
        <v>32</v>
      </c>
      <c r="K1911" t="s">
        <v>382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71</v>
      </c>
      <c r="R1911">
        <v>2</v>
      </c>
      <c r="S1911">
        <f>SUM(Table2[[#This Row],[TotalMiles]:[Revenue]])</f>
        <v>6528</v>
      </c>
      <c r="T1911" t="str">
        <f>IF(Table2[[#This Row],[Revenue]] &gt; 5000, "High Revenue", "")</f>
        <v/>
      </c>
      <c r="U1911" t="str">
        <f t="shared" si="29"/>
        <v>STREETLAM</v>
      </c>
    </row>
    <row r="1912" spans="1:21">
      <c r="A1912">
        <v>11911</v>
      </c>
      <c r="B1912">
        <v>3</v>
      </c>
      <c r="C1912">
        <v>6</v>
      </c>
      <c r="D1912" t="s">
        <v>544</v>
      </c>
      <c r="E1912" t="s">
        <v>630</v>
      </c>
      <c r="F1912" t="s">
        <v>88</v>
      </c>
      <c r="G1912" t="s">
        <v>32</v>
      </c>
      <c r="H1912">
        <v>6</v>
      </c>
      <c r="I1912" t="s">
        <v>23</v>
      </c>
      <c r="J1912" t="s">
        <v>24</v>
      </c>
      <c r="K1912" t="s">
        <v>186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71</v>
      </c>
      <c r="R1912">
        <v>7</v>
      </c>
      <c r="S1912">
        <f>SUM(Table2[[#This Row],[TotalMiles]:[Revenue]])</f>
        <v>11686</v>
      </c>
      <c r="T1912" t="str">
        <f>IF(Table2[[#This Row],[Revenue]] &gt; 5000, "High Revenue", "")</f>
        <v>High Revenue</v>
      </c>
      <c r="U1912" t="str">
        <f t="shared" si="29"/>
        <v>TONSANHIGH</v>
      </c>
    </row>
    <row r="1913" spans="1:21">
      <c r="A1913">
        <v>11912</v>
      </c>
      <c r="B1913">
        <v>3</v>
      </c>
      <c r="C1913">
        <v>4</v>
      </c>
      <c r="D1913" t="s">
        <v>546</v>
      </c>
      <c r="E1913" t="s">
        <v>214</v>
      </c>
      <c r="F1913" t="s">
        <v>92</v>
      </c>
      <c r="G1913" t="s">
        <v>26</v>
      </c>
      <c r="H1913">
        <v>7</v>
      </c>
      <c r="I1913" t="s">
        <v>60</v>
      </c>
      <c r="J1913" t="s">
        <v>47</v>
      </c>
      <c r="K1913" t="s">
        <v>344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71</v>
      </c>
      <c r="R1913">
        <v>5</v>
      </c>
      <c r="S1913">
        <f>SUM(Table2[[#This Row],[TotalMiles]:[Revenue]])</f>
        <v>13848</v>
      </c>
      <c r="T1913" t="str">
        <f>IF(Table2[[#This Row],[Revenue]] &gt; 5000, "High Revenue", "")</f>
        <v>High Revenue</v>
      </c>
      <c r="U1913" t="str">
        <f t="shared" si="29"/>
        <v>SILICONCORE</v>
      </c>
    </row>
    <row r="1914" spans="1:21">
      <c r="A1914">
        <v>11913</v>
      </c>
      <c r="B1914">
        <v>3</v>
      </c>
      <c r="C1914">
        <v>4</v>
      </c>
      <c r="D1914" t="s">
        <v>547</v>
      </c>
      <c r="E1914" t="s">
        <v>52</v>
      </c>
      <c r="F1914" t="s">
        <v>96</v>
      </c>
      <c r="G1914" t="s">
        <v>26</v>
      </c>
      <c r="H1914">
        <v>8</v>
      </c>
      <c r="I1914" t="s">
        <v>97</v>
      </c>
      <c r="J1914" t="s">
        <v>34</v>
      </c>
      <c r="K1914" t="s">
        <v>200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71</v>
      </c>
      <c r="R1914">
        <v>8</v>
      </c>
      <c r="S1914">
        <f>SUM(Table2[[#This Row],[TotalMiles]:[Revenue]])</f>
        <v>11707</v>
      </c>
      <c r="T1914" t="str">
        <f>IF(Table2[[#This Row],[Revenue]] &gt; 5000, "High Revenue", "")</f>
        <v/>
      </c>
      <c r="U1914" t="str">
        <f t="shared" si="29"/>
        <v>DAN-HIGH</v>
      </c>
    </row>
    <row r="1915" spans="1:21">
      <c r="A1915">
        <v>11914</v>
      </c>
      <c r="B1915">
        <v>2</v>
      </c>
      <c r="C1915">
        <v>5</v>
      </c>
      <c r="D1915" t="s">
        <v>548</v>
      </c>
      <c r="E1915" t="s">
        <v>335</v>
      </c>
      <c r="F1915" t="s">
        <v>25</v>
      </c>
      <c r="G1915" t="s">
        <v>26</v>
      </c>
      <c r="H1915">
        <v>8</v>
      </c>
      <c r="I1915" t="s">
        <v>55</v>
      </c>
      <c r="J1915" t="s">
        <v>24</v>
      </c>
      <c r="K1915" t="s">
        <v>85</v>
      </c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71</v>
      </c>
      <c r="R1915">
        <v>3</v>
      </c>
      <c r="S1915">
        <f>SUM(Table2[[#This Row],[TotalMiles]:[Revenue]])</f>
        <v>6405</v>
      </c>
      <c r="T1915" t="str">
        <f>IF(Table2[[#This Row],[Revenue]] &gt; 5000, "High Revenue", "")</f>
        <v/>
      </c>
      <c r="U1915" t="str">
        <f t="shared" si="29"/>
        <v>JOBTECHNOLOGY</v>
      </c>
    </row>
    <row r="1916" spans="1:21">
      <c r="A1916">
        <v>11915</v>
      </c>
      <c r="B1916">
        <v>3</v>
      </c>
      <c r="C1916">
        <v>1</v>
      </c>
      <c r="D1916" t="s">
        <v>549</v>
      </c>
      <c r="E1916" t="s">
        <v>95</v>
      </c>
      <c r="F1916" t="s">
        <v>69</v>
      </c>
      <c r="G1916" t="s">
        <v>24</v>
      </c>
      <c r="H1916">
        <v>2</v>
      </c>
      <c r="I1916" t="s">
        <v>96</v>
      </c>
      <c r="J1916" t="s">
        <v>26</v>
      </c>
      <c r="K1916" t="s">
        <v>262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89</v>
      </c>
      <c r="R1916">
        <v>4</v>
      </c>
      <c r="S1916">
        <f>SUM(Table2[[#This Row],[TotalMiles]:[Revenue]])</f>
        <v>14230</v>
      </c>
      <c r="T1916" t="str">
        <f>IF(Table2[[#This Row],[Revenue]] &gt; 5000, "High Revenue", "")</f>
        <v>High Revenue</v>
      </c>
      <c r="U1916" t="str">
        <f t="shared" si="29"/>
        <v>DALTRON</v>
      </c>
    </row>
    <row r="1917" spans="1:21">
      <c r="A1917">
        <v>11916</v>
      </c>
      <c r="B1917">
        <v>3</v>
      </c>
      <c r="C1917">
        <v>3</v>
      </c>
      <c r="D1917" t="s">
        <v>550</v>
      </c>
      <c r="E1917" t="s">
        <v>344</v>
      </c>
      <c r="F1917" t="s">
        <v>107</v>
      </c>
      <c r="G1917" t="s">
        <v>24</v>
      </c>
      <c r="H1917">
        <v>2</v>
      </c>
      <c r="I1917" t="s">
        <v>108</v>
      </c>
      <c r="J1917" t="s">
        <v>109</v>
      </c>
      <c r="K1917" t="s">
        <v>600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28</v>
      </c>
      <c r="R1917">
        <v>2</v>
      </c>
      <c r="S1917">
        <f>SUM(Table2[[#This Row],[TotalMiles]:[Revenue]])</f>
        <v>13880</v>
      </c>
      <c r="T1917" t="str">
        <f>IF(Table2[[#This Row],[Revenue]] &gt; 5000, "High Revenue", "")</f>
        <v>High Revenue</v>
      </c>
      <c r="U1917" t="str">
        <f t="shared" si="29"/>
        <v>Y-STRIP</v>
      </c>
    </row>
    <row r="1918" spans="1:21">
      <c r="A1918">
        <v>11917</v>
      </c>
      <c r="B1918">
        <v>2</v>
      </c>
      <c r="C1918">
        <v>2</v>
      </c>
      <c r="D1918" t="s">
        <v>551</v>
      </c>
      <c r="E1918" t="s">
        <v>264</v>
      </c>
      <c r="F1918" t="s">
        <v>97</v>
      </c>
      <c r="G1918" t="s">
        <v>34</v>
      </c>
      <c r="H1918">
        <v>2</v>
      </c>
      <c r="I1918" t="s">
        <v>92</v>
      </c>
      <c r="J1918" t="s">
        <v>26</v>
      </c>
      <c r="K1918" t="s">
        <v>251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28</v>
      </c>
      <c r="R1918">
        <v>1</v>
      </c>
      <c r="S1918">
        <f>SUM(Table2[[#This Row],[TotalMiles]:[Revenue]])</f>
        <v>12232</v>
      </c>
      <c r="T1918" t="str">
        <f>IF(Table2[[#This Row],[Revenue]] &gt; 5000, "High Revenue", "")</f>
        <v>High Revenue</v>
      </c>
      <c r="U1918" t="str">
        <f t="shared" si="29"/>
        <v>DANFAN</v>
      </c>
    </row>
    <row r="1919" spans="1:21">
      <c r="A1919">
        <v>11918</v>
      </c>
      <c r="B1919">
        <v>3</v>
      </c>
      <c r="C1919">
        <v>4</v>
      </c>
      <c r="D1919" t="s">
        <v>552</v>
      </c>
      <c r="E1919" t="s">
        <v>224</v>
      </c>
      <c r="F1919" t="s">
        <v>38</v>
      </c>
      <c r="G1919" t="s">
        <v>34</v>
      </c>
      <c r="H1919">
        <v>1</v>
      </c>
      <c r="I1919" t="s">
        <v>42</v>
      </c>
      <c r="J1919" t="s">
        <v>34</v>
      </c>
      <c r="K1919" t="s">
        <v>626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28</v>
      </c>
      <c r="R1919">
        <v>3</v>
      </c>
      <c r="S1919">
        <f>SUM(Table2[[#This Row],[TotalMiles]:[Revenue]])</f>
        <v>5687</v>
      </c>
      <c r="T1919" t="str">
        <f>IF(Table2[[#This Row],[Revenue]] &gt; 5000, "High Revenue", "")</f>
        <v/>
      </c>
      <c r="U1919" t="str">
        <f t="shared" si="29"/>
        <v>PLUSTAXON</v>
      </c>
    </row>
    <row r="1920" spans="1:21">
      <c r="A1920">
        <v>11919</v>
      </c>
      <c r="B1920">
        <v>3</v>
      </c>
      <c r="C1920">
        <v>6</v>
      </c>
      <c r="D1920" t="s">
        <v>553</v>
      </c>
      <c r="E1920" t="s">
        <v>174</v>
      </c>
      <c r="F1920" t="s">
        <v>74</v>
      </c>
      <c r="G1920" t="s">
        <v>24</v>
      </c>
      <c r="H1920">
        <v>8</v>
      </c>
      <c r="I1920" t="s">
        <v>107</v>
      </c>
      <c r="J1920" t="s">
        <v>24</v>
      </c>
      <c r="K1920" t="s">
        <v>483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71</v>
      </c>
      <c r="R1920">
        <v>2</v>
      </c>
      <c r="S1920">
        <f>SUM(Table2[[#This Row],[TotalMiles]:[Revenue]])</f>
        <v>18081</v>
      </c>
      <c r="T1920" t="str">
        <f>IF(Table2[[#This Row],[Revenue]] &gt; 5000, "High Revenue", "")</f>
        <v>High Revenue</v>
      </c>
      <c r="U1920" t="str">
        <f t="shared" si="29"/>
        <v>TRUEBAM</v>
      </c>
    </row>
    <row r="1921" spans="1:21">
      <c r="A1921">
        <v>11920</v>
      </c>
      <c r="B1921">
        <v>2</v>
      </c>
      <c r="C1921">
        <v>6</v>
      </c>
      <c r="D1921" t="s">
        <v>554</v>
      </c>
      <c r="E1921" t="s">
        <v>294</v>
      </c>
      <c r="F1921" t="s">
        <v>108</v>
      </c>
      <c r="G1921" t="s">
        <v>109</v>
      </c>
      <c r="H1921">
        <v>5</v>
      </c>
      <c r="I1921" t="s">
        <v>88</v>
      </c>
      <c r="J1921" t="s">
        <v>32</v>
      </c>
      <c r="K1921" t="s">
        <v>335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71</v>
      </c>
      <c r="R1921">
        <v>8</v>
      </c>
      <c r="S1921">
        <f>SUM(Table2[[#This Row],[TotalMiles]:[Revenue]])</f>
        <v>963</v>
      </c>
      <c r="T1921" t="str">
        <f>IF(Table2[[#This Row],[Revenue]] &gt; 5000, "High Revenue", "")</f>
        <v/>
      </c>
      <c r="U1921" t="str">
        <f t="shared" si="29"/>
        <v>TRIOOTITY</v>
      </c>
    </row>
    <row r="1922" spans="1:21">
      <c r="A1922">
        <v>11921</v>
      </c>
      <c r="B1922">
        <v>3</v>
      </c>
      <c r="C1922">
        <v>3</v>
      </c>
      <c r="D1922" t="s">
        <v>555</v>
      </c>
      <c r="E1922" t="s">
        <v>85</v>
      </c>
      <c r="F1922" t="s">
        <v>23</v>
      </c>
      <c r="G1922" t="s">
        <v>24</v>
      </c>
      <c r="H1922">
        <v>4</v>
      </c>
      <c r="I1922" t="s">
        <v>25</v>
      </c>
      <c r="J1922" t="s">
        <v>26</v>
      </c>
      <c r="K1922" t="s">
        <v>133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28</v>
      </c>
      <c r="R1922">
        <v>7</v>
      </c>
      <c r="S1922">
        <f>SUM(Table2[[#This Row],[TotalMiles]:[Revenue]])</f>
        <v>3874</v>
      </c>
      <c r="T1922" t="str">
        <f>IF(Table2[[#This Row],[Revenue]] &gt; 5000, "High Revenue", "")</f>
        <v/>
      </c>
      <c r="U1922" t="str">
        <f t="shared" ref="U1922:U1985" si="30">UPPER(D1922)</f>
        <v>KONKNIX</v>
      </c>
    </row>
    <row r="1923" spans="1:21">
      <c r="A1923">
        <v>11922</v>
      </c>
      <c r="B1923">
        <v>2</v>
      </c>
      <c r="C1923">
        <v>4</v>
      </c>
      <c r="D1923" t="s">
        <v>557</v>
      </c>
      <c r="E1923" t="s">
        <v>501</v>
      </c>
      <c r="F1923" t="s">
        <v>31</v>
      </c>
      <c r="G1923" t="s">
        <v>32</v>
      </c>
      <c r="H1923">
        <v>1</v>
      </c>
      <c r="I1923" t="s">
        <v>33</v>
      </c>
      <c r="J1923" t="s">
        <v>34</v>
      </c>
      <c r="K1923" t="s">
        <v>193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28</v>
      </c>
      <c r="R1923">
        <v>2</v>
      </c>
      <c r="S1923">
        <f>SUM(Table2[[#This Row],[TotalMiles]:[Revenue]])</f>
        <v>5230</v>
      </c>
      <c r="T1923" t="str">
        <f>IF(Table2[[#This Row],[Revenue]] &gt; 5000, "High Revenue", "")</f>
        <v/>
      </c>
      <c r="U1923" t="str">
        <f t="shared" si="30"/>
        <v>DONGBASE</v>
      </c>
    </row>
    <row r="1924" spans="1:21">
      <c r="A1924">
        <v>11923</v>
      </c>
      <c r="B1924">
        <v>3</v>
      </c>
      <c r="C1924">
        <v>6</v>
      </c>
      <c r="D1924" t="s">
        <v>558</v>
      </c>
      <c r="E1924" t="s">
        <v>533</v>
      </c>
      <c r="F1924" t="s">
        <v>33</v>
      </c>
      <c r="G1924" t="s">
        <v>34</v>
      </c>
      <c r="H1924">
        <v>1</v>
      </c>
      <c r="I1924" t="s">
        <v>38</v>
      </c>
      <c r="J1924" t="s">
        <v>34</v>
      </c>
      <c r="K1924" t="s">
        <v>115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28</v>
      </c>
      <c r="R1924">
        <v>8</v>
      </c>
      <c r="S1924">
        <f>SUM(Table2[[#This Row],[TotalMiles]:[Revenue]])</f>
        <v>3273</v>
      </c>
      <c r="T1924" t="str">
        <f>IF(Table2[[#This Row],[Revenue]] &gt; 5000, "High Revenue", "")</f>
        <v/>
      </c>
      <c r="U1924" t="str">
        <f t="shared" si="30"/>
        <v>HOWELECTRICS</v>
      </c>
    </row>
    <row r="1925" spans="1:21">
      <c r="A1925">
        <v>11924</v>
      </c>
      <c r="B1925">
        <v>2</v>
      </c>
      <c r="C1925">
        <v>2</v>
      </c>
      <c r="D1925" t="s">
        <v>559</v>
      </c>
      <c r="E1925" t="s">
        <v>340</v>
      </c>
      <c r="F1925" t="s">
        <v>42</v>
      </c>
      <c r="G1925" t="s">
        <v>34</v>
      </c>
      <c r="H1925">
        <v>3</v>
      </c>
      <c r="I1925" t="s">
        <v>43</v>
      </c>
      <c r="J1925" t="s">
        <v>34</v>
      </c>
      <c r="K1925" t="s">
        <v>85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28</v>
      </c>
      <c r="R1925">
        <v>6</v>
      </c>
      <c r="S1925">
        <f>SUM(Table2[[#This Row],[TotalMiles]:[Revenue]])</f>
        <v>6785</v>
      </c>
      <c r="T1925" t="str">
        <f>IF(Table2[[#This Row],[Revenue]] &gt; 5000, "High Revenue", "")</f>
        <v/>
      </c>
      <c r="U1925" t="str">
        <f t="shared" si="30"/>
        <v>DINGFAX</v>
      </c>
    </row>
    <row r="1926" spans="1:21">
      <c r="A1926">
        <v>11925</v>
      </c>
      <c r="B1926">
        <v>3</v>
      </c>
      <c r="C1926">
        <v>2</v>
      </c>
      <c r="D1926" t="s">
        <v>560</v>
      </c>
      <c r="E1926" t="s">
        <v>87</v>
      </c>
      <c r="F1926" t="s">
        <v>46</v>
      </c>
      <c r="G1926" t="s">
        <v>47</v>
      </c>
      <c r="H1926">
        <v>3</v>
      </c>
      <c r="I1926" t="s">
        <v>48</v>
      </c>
      <c r="J1926" t="s">
        <v>34</v>
      </c>
      <c r="K1926" t="s">
        <v>370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28</v>
      </c>
      <c r="R1926">
        <v>8</v>
      </c>
      <c r="S1926">
        <f>SUM(Table2[[#This Row],[TotalMiles]:[Revenue]])</f>
        <v>11982</v>
      </c>
      <c r="T1926" t="str">
        <f>IF(Table2[[#This Row],[Revenue]] &gt; 5000, "High Revenue", "")</f>
        <v>High Revenue</v>
      </c>
      <c r="U1926" t="str">
        <f t="shared" si="30"/>
        <v>ZIMEX</v>
      </c>
    </row>
    <row r="1927" spans="1:21">
      <c r="A1927">
        <v>11926</v>
      </c>
      <c r="B1927">
        <v>2</v>
      </c>
      <c r="C1927">
        <v>3</v>
      </c>
      <c r="D1927" t="s">
        <v>561</v>
      </c>
      <c r="E1927" t="s">
        <v>516</v>
      </c>
      <c r="F1927" t="s">
        <v>48</v>
      </c>
      <c r="G1927" t="s">
        <v>34</v>
      </c>
      <c r="H1927">
        <v>2</v>
      </c>
      <c r="I1927" t="s">
        <v>51</v>
      </c>
      <c r="J1927" t="s">
        <v>34</v>
      </c>
      <c r="K1927" t="s">
        <v>538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28</v>
      </c>
      <c r="R1927">
        <v>8</v>
      </c>
      <c r="S1927">
        <f>SUM(Table2[[#This Row],[TotalMiles]:[Revenue]])</f>
        <v>5494</v>
      </c>
      <c r="T1927" t="str">
        <f>IF(Table2[[#This Row],[Revenue]] &gt; 5000, "High Revenue", "")</f>
        <v/>
      </c>
      <c r="U1927" t="str">
        <f t="shared" si="30"/>
        <v>SAOCITY</v>
      </c>
    </row>
    <row r="1928" spans="1:21">
      <c r="A1928">
        <v>11927</v>
      </c>
      <c r="B1928">
        <v>2</v>
      </c>
      <c r="C1928">
        <v>1</v>
      </c>
      <c r="D1928" t="s">
        <v>562</v>
      </c>
      <c r="E1928" t="s">
        <v>473</v>
      </c>
      <c r="F1928" t="s">
        <v>55</v>
      </c>
      <c r="G1928" t="s">
        <v>24</v>
      </c>
      <c r="H1928">
        <v>4</v>
      </c>
      <c r="I1928" t="s">
        <v>56</v>
      </c>
      <c r="J1928" t="s">
        <v>47</v>
      </c>
      <c r="K1928" t="s">
        <v>419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28</v>
      </c>
      <c r="R1928">
        <v>5</v>
      </c>
      <c r="S1928">
        <f>SUM(Table2[[#This Row],[TotalMiles]:[Revenue]])</f>
        <v>12883</v>
      </c>
      <c r="T1928" t="str">
        <f>IF(Table2[[#This Row],[Revenue]] &gt; 5000, "High Revenue", "")</f>
        <v>High Revenue</v>
      </c>
      <c r="U1928" t="str">
        <f t="shared" si="30"/>
        <v>JOYZIM</v>
      </c>
    </row>
    <row r="1929" spans="1:21">
      <c r="A1929">
        <v>11928</v>
      </c>
      <c r="B1929">
        <v>3</v>
      </c>
      <c r="C1929">
        <v>2</v>
      </c>
      <c r="D1929" t="s">
        <v>563</v>
      </c>
      <c r="E1929" t="s">
        <v>319</v>
      </c>
      <c r="F1929" t="s">
        <v>60</v>
      </c>
      <c r="G1929" t="s">
        <v>47</v>
      </c>
      <c r="H1929">
        <v>3</v>
      </c>
      <c r="I1929" t="s">
        <v>31</v>
      </c>
      <c r="J1929" t="s">
        <v>32</v>
      </c>
      <c r="K1929" t="s">
        <v>139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28</v>
      </c>
      <c r="R1929">
        <v>8</v>
      </c>
      <c r="S1929">
        <f>SUM(Table2[[#This Row],[TotalMiles]:[Revenue]])</f>
        <v>9205</v>
      </c>
      <c r="T1929" t="str">
        <f>IF(Table2[[#This Row],[Revenue]] &gt; 5000, "High Revenue", "")</f>
        <v/>
      </c>
      <c r="U1929" t="str">
        <f t="shared" si="30"/>
        <v>SILVER-LINE</v>
      </c>
    </row>
    <row r="1930" spans="1:21">
      <c r="A1930">
        <v>11929</v>
      </c>
      <c r="B1930">
        <v>3</v>
      </c>
      <c r="C1930">
        <v>3</v>
      </c>
      <c r="D1930" t="s">
        <v>564</v>
      </c>
      <c r="E1930" t="s">
        <v>194</v>
      </c>
      <c r="F1930" t="s">
        <v>64</v>
      </c>
      <c r="G1930" t="s">
        <v>34</v>
      </c>
      <c r="H1930">
        <v>2</v>
      </c>
      <c r="I1930" t="s">
        <v>65</v>
      </c>
      <c r="J1930" t="s">
        <v>32</v>
      </c>
      <c r="K1930" t="s">
        <v>182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28</v>
      </c>
      <c r="R1930">
        <v>6</v>
      </c>
      <c r="S1930">
        <f>SUM(Table2[[#This Row],[TotalMiles]:[Revenue]])</f>
        <v>1483</v>
      </c>
      <c r="T1930" t="str">
        <f>IF(Table2[[#This Row],[Revenue]] &gt; 5000, "High Revenue", "")</f>
        <v/>
      </c>
      <c r="U1930" t="str">
        <f t="shared" si="30"/>
        <v>UNA-PHASE</v>
      </c>
    </row>
    <row r="1931" spans="1:21">
      <c r="A1931">
        <v>11930</v>
      </c>
      <c r="B1931">
        <v>2</v>
      </c>
      <c r="C1931">
        <v>6</v>
      </c>
      <c r="D1931" t="s">
        <v>565</v>
      </c>
      <c r="E1931" t="s">
        <v>293</v>
      </c>
      <c r="F1931" t="s">
        <v>56</v>
      </c>
      <c r="G1931" t="s">
        <v>47</v>
      </c>
      <c r="H1931">
        <v>10</v>
      </c>
      <c r="I1931" t="s">
        <v>69</v>
      </c>
      <c r="J1931" t="s">
        <v>24</v>
      </c>
      <c r="K1931" t="s">
        <v>382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71</v>
      </c>
      <c r="R1931">
        <v>10</v>
      </c>
      <c r="S1931">
        <f>SUM(Table2[[#This Row],[TotalMiles]:[Revenue]])</f>
        <v>7532</v>
      </c>
      <c r="T1931" t="str">
        <f>IF(Table2[[#This Row],[Revenue]] &gt; 5000, "High Revenue", "")</f>
        <v/>
      </c>
      <c r="U1931" t="str">
        <f t="shared" si="30"/>
        <v>CONDEXON</v>
      </c>
    </row>
    <row r="1932" spans="1:21">
      <c r="A1932">
        <v>11931</v>
      </c>
      <c r="B1932">
        <v>2</v>
      </c>
      <c r="C1932">
        <v>4</v>
      </c>
      <c r="D1932" t="s">
        <v>566</v>
      </c>
      <c r="E1932" t="s">
        <v>138</v>
      </c>
      <c r="F1932" t="s">
        <v>65</v>
      </c>
      <c r="G1932" t="s">
        <v>32</v>
      </c>
      <c r="H1932">
        <v>9</v>
      </c>
      <c r="I1932" t="s">
        <v>74</v>
      </c>
      <c r="J1932" t="s">
        <v>24</v>
      </c>
      <c r="K1932" t="s">
        <v>476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71</v>
      </c>
      <c r="R1932">
        <v>4</v>
      </c>
      <c r="S1932">
        <f>SUM(Table2[[#This Row],[TotalMiles]:[Revenue]])</f>
        <v>10119</v>
      </c>
      <c r="T1932" t="str">
        <f>IF(Table2[[#This Row],[Revenue]] &gt; 5000, "High Revenue", "")</f>
        <v/>
      </c>
      <c r="U1932" t="str">
        <f t="shared" si="30"/>
        <v>ROUNDLAM</v>
      </c>
    </row>
    <row r="1933" spans="1:21">
      <c r="A1933">
        <v>11932</v>
      </c>
      <c r="B1933">
        <v>3</v>
      </c>
      <c r="C1933">
        <v>2</v>
      </c>
      <c r="D1933" t="s">
        <v>567</v>
      </c>
      <c r="E1933" t="s">
        <v>217</v>
      </c>
      <c r="F1933" t="s">
        <v>78</v>
      </c>
      <c r="G1933" t="s">
        <v>32</v>
      </c>
      <c r="H1933">
        <v>5</v>
      </c>
      <c r="I1933" t="s">
        <v>64</v>
      </c>
      <c r="J1933" t="s">
        <v>34</v>
      </c>
      <c r="K1933" t="s">
        <v>141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71</v>
      </c>
      <c r="R1933">
        <v>4</v>
      </c>
      <c r="S1933">
        <f>SUM(Table2[[#This Row],[TotalMiles]:[Revenue]])</f>
        <v>4171</v>
      </c>
      <c r="T1933" t="str">
        <f>IF(Table2[[#This Row],[Revenue]] &gt; 5000, "High Revenue", "")</f>
        <v/>
      </c>
      <c r="U1933" t="str">
        <f t="shared" si="30"/>
        <v>CANPHASE</v>
      </c>
    </row>
    <row r="1934" spans="1:21">
      <c r="A1934">
        <v>11933</v>
      </c>
      <c r="B1934">
        <v>3</v>
      </c>
      <c r="C1934">
        <v>6</v>
      </c>
      <c r="D1934" t="s">
        <v>568</v>
      </c>
      <c r="E1934" t="s">
        <v>389</v>
      </c>
      <c r="F1934" t="s">
        <v>51</v>
      </c>
      <c r="G1934" t="s">
        <v>34</v>
      </c>
      <c r="H1934">
        <v>9</v>
      </c>
      <c r="I1934" t="s">
        <v>46</v>
      </c>
      <c r="J1934" t="s">
        <v>47</v>
      </c>
      <c r="K1934" t="s">
        <v>390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71</v>
      </c>
      <c r="R1934">
        <v>7</v>
      </c>
      <c r="S1934">
        <f>SUM(Table2[[#This Row],[TotalMiles]:[Revenue]])</f>
        <v>9854</v>
      </c>
      <c r="T1934" t="str">
        <f>IF(Table2[[#This Row],[Revenue]] &gt; 5000, "High Revenue", "")</f>
        <v/>
      </c>
      <c r="U1934" t="str">
        <f t="shared" si="30"/>
        <v>BETAITY</v>
      </c>
    </row>
    <row r="1935" spans="1:21">
      <c r="A1935">
        <v>11934</v>
      </c>
      <c r="B1935">
        <v>3</v>
      </c>
      <c r="C1935">
        <v>2</v>
      </c>
      <c r="D1935" t="s">
        <v>569</v>
      </c>
      <c r="E1935" t="s">
        <v>457</v>
      </c>
      <c r="F1935" t="s">
        <v>43</v>
      </c>
      <c r="G1935" t="s">
        <v>34</v>
      </c>
      <c r="H1935">
        <v>7</v>
      </c>
      <c r="I1935" t="s">
        <v>78</v>
      </c>
      <c r="J1935" t="s">
        <v>32</v>
      </c>
      <c r="K1935" t="s">
        <v>85</v>
      </c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71</v>
      </c>
      <c r="R1935">
        <v>7</v>
      </c>
      <c r="S1935">
        <f>SUM(Table2[[#This Row],[TotalMiles]:[Revenue]])</f>
        <v>2866</v>
      </c>
      <c r="T1935" t="str">
        <f>IF(Table2[[#This Row],[Revenue]] &gt; 5000, "High Revenue", "")</f>
        <v/>
      </c>
      <c r="U1935" t="str">
        <f t="shared" si="30"/>
        <v>JAYDOX</v>
      </c>
    </row>
    <row r="1936" spans="1:21">
      <c r="A1936">
        <v>11935</v>
      </c>
      <c r="B1936">
        <v>2</v>
      </c>
      <c r="C1936">
        <v>3</v>
      </c>
      <c r="D1936" t="s">
        <v>571</v>
      </c>
      <c r="E1936" t="s">
        <v>180</v>
      </c>
      <c r="F1936" t="s">
        <v>88</v>
      </c>
      <c r="G1936" t="s">
        <v>32</v>
      </c>
      <c r="H1936">
        <v>2</v>
      </c>
      <c r="I1936" t="s">
        <v>23</v>
      </c>
      <c r="J1936" t="s">
        <v>24</v>
      </c>
      <c r="K1936" t="s">
        <v>321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89</v>
      </c>
      <c r="R1936">
        <v>7</v>
      </c>
      <c r="S1936">
        <f>SUM(Table2[[#This Row],[TotalMiles]:[Revenue]])</f>
        <v>4433</v>
      </c>
      <c r="T1936" t="str">
        <f>IF(Table2[[#This Row],[Revenue]] &gt; 5000, "High Revenue", "")</f>
        <v/>
      </c>
      <c r="U1936" t="str">
        <f t="shared" si="30"/>
        <v>O-TOM</v>
      </c>
    </row>
    <row r="1937" spans="1:21">
      <c r="A1937">
        <v>11936</v>
      </c>
      <c r="B1937">
        <v>3</v>
      </c>
      <c r="C1937">
        <v>4</v>
      </c>
      <c r="D1937" t="s">
        <v>572</v>
      </c>
      <c r="E1937" t="s">
        <v>413</v>
      </c>
      <c r="F1937" t="s">
        <v>92</v>
      </c>
      <c r="G1937" t="s">
        <v>26</v>
      </c>
      <c r="H1937">
        <v>1</v>
      </c>
      <c r="I1937" t="s">
        <v>60</v>
      </c>
      <c r="J1937" t="s">
        <v>47</v>
      </c>
      <c r="K1937" t="s">
        <v>138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28</v>
      </c>
      <c r="R1937">
        <v>7</v>
      </c>
      <c r="S1937">
        <f>SUM(Table2[[#This Row],[TotalMiles]:[Revenue]])</f>
        <v>9102</v>
      </c>
      <c r="T1937" t="str">
        <f>IF(Table2[[#This Row],[Revenue]] &gt; 5000, "High Revenue", "")</f>
        <v/>
      </c>
      <c r="U1937" t="str">
        <f t="shared" si="30"/>
        <v>CANEX</v>
      </c>
    </row>
    <row r="1938" spans="1:21">
      <c r="A1938">
        <v>11937</v>
      </c>
      <c r="B1938">
        <v>3</v>
      </c>
      <c r="C1938">
        <v>3</v>
      </c>
      <c r="D1938" t="s">
        <v>573</v>
      </c>
      <c r="E1938" t="s">
        <v>524</v>
      </c>
      <c r="F1938" t="s">
        <v>96</v>
      </c>
      <c r="G1938" t="s">
        <v>26</v>
      </c>
      <c r="H1938">
        <v>4</v>
      </c>
      <c r="I1938" t="s">
        <v>97</v>
      </c>
      <c r="J1938" t="s">
        <v>34</v>
      </c>
      <c r="K1938" t="s">
        <v>525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28</v>
      </c>
      <c r="R1938">
        <v>9</v>
      </c>
      <c r="S1938">
        <f>SUM(Table2[[#This Row],[TotalMiles]:[Revenue]])</f>
        <v>13742</v>
      </c>
      <c r="T1938" t="str">
        <f>IF(Table2[[#This Row],[Revenue]] &gt; 5000, "High Revenue", "")</f>
        <v>High Revenue</v>
      </c>
      <c r="U1938" t="str">
        <f t="shared" si="30"/>
        <v>VILLAHOUSE</v>
      </c>
    </row>
    <row r="1939" spans="1:21">
      <c r="A1939">
        <v>11938</v>
      </c>
      <c r="B1939">
        <v>2</v>
      </c>
      <c r="C1939">
        <v>5</v>
      </c>
      <c r="D1939" t="s">
        <v>574</v>
      </c>
      <c r="E1939" t="s">
        <v>215</v>
      </c>
      <c r="F1939" t="s">
        <v>25</v>
      </c>
      <c r="G1939" t="s">
        <v>26</v>
      </c>
      <c r="H1939">
        <v>1</v>
      </c>
      <c r="I1939" t="s">
        <v>55</v>
      </c>
      <c r="J1939" t="s">
        <v>24</v>
      </c>
      <c r="K1939" t="s">
        <v>310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28</v>
      </c>
      <c r="R1939">
        <v>7</v>
      </c>
      <c r="S1939">
        <f>SUM(Table2[[#This Row],[TotalMiles]:[Revenue]])</f>
        <v>12635</v>
      </c>
      <c r="T1939" t="str">
        <f>IF(Table2[[#This Row],[Revenue]] &gt; 5000, "High Revenue", "")</f>
        <v>High Revenue</v>
      </c>
      <c r="U1939" t="str">
        <f t="shared" si="30"/>
        <v>TEMPFAN</v>
      </c>
    </row>
    <row r="1940" spans="1:21">
      <c r="A1940">
        <v>11939</v>
      </c>
      <c r="B1940">
        <v>3</v>
      </c>
      <c r="C1940">
        <v>3</v>
      </c>
      <c r="D1940" t="s">
        <v>575</v>
      </c>
      <c r="E1940" t="s">
        <v>622</v>
      </c>
      <c r="F1940" t="s">
        <v>69</v>
      </c>
      <c r="G1940" t="s">
        <v>24</v>
      </c>
      <c r="H1940">
        <v>6</v>
      </c>
      <c r="I1940" t="s">
        <v>96</v>
      </c>
      <c r="J1940" t="s">
        <v>26</v>
      </c>
      <c r="K1940" t="s">
        <v>545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71</v>
      </c>
      <c r="R1940">
        <v>4</v>
      </c>
      <c r="S1940">
        <f>SUM(Table2[[#This Row],[TotalMiles]:[Revenue]])</f>
        <v>18308</v>
      </c>
      <c r="T1940" t="str">
        <f>IF(Table2[[#This Row],[Revenue]] &gt; 5000, "High Revenue", "")</f>
        <v>High Revenue</v>
      </c>
      <c r="U1940" t="str">
        <f t="shared" si="30"/>
        <v>VIVAZIM</v>
      </c>
    </row>
    <row r="1941" spans="1:21">
      <c r="A1941">
        <v>11940</v>
      </c>
      <c r="B1941">
        <v>2</v>
      </c>
      <c r="C1941">
        <v>5</v>
      </c>
      <c r="D1941" t="s">
        <v>576</v>
      </c>
      <c r="E1941" t="s">
        <v>158</v>
      </c>
      <c r="F1941" t="s">
        <v>107</v>
      </c>
      <c r="G1941" t="s">
        <v>24</v>
      </c>
      <c r="H1941">
        <v>5</v>
      </c>
      <c r="I1941" t="s">
        <v>108</v>
      </c>
      <c r="J1941" t="s">
        <v>109</v>
      </c>
      <c r="K1941" t="s">
        <v>429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71</v>
      </c>
      <c r="R1941">
        <v>2</v>
      </c>
      <c r="S1941">
        <f>SUM(Table2[[#This Row],[TotalMiles]:[Revenue]])</f>
        <v>18140</v>
      </c>
      <c r="T1941" t="str">
        <f>IF(Table2[[#This Row],[Revenue]] &gt; 5000, "High Revenue", "")</f>
        <v>High Revenue</v>
      </c>
      <c r="U1941" t="str">
        <f t="shared" si="30"/>
        <v>CITYDEXON</v>
      </c>
    </row>
    <row r="1942" spans="1:21">
      <c r="A1942">
        <v>11941</v>
      </c>
      <c r="B1942">
        <v>3</v>
      </c>
      <c r="C1942">
        <v>5</v>
      </c>
      <c r="D1942" t="s">
        <v>578</v>
      </c>
      <c r="E1942" t="s">
        <v>277</v>
      </c>
      <c r="F1942" t="s">
        <v>97</v>
      </c>
      <c r="G1942" t="s">
        <v>34</v>
      </c>
      <c r="H1942">
        <v>2</v>
      </c>
      <c r="I1942" t="s">
        <v>92</v>
      </c>
      <c r="J1942" t="s">
        <v>26</v>
      </c>
      <c r="K1942" t="s">
        <v>84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28</v>
      </c>
      <c r="R1942">
        <v>8</v>
      </c>
      <c r="S1942">
        <f>SUM(Table2[[#This Row],[TotalMiles]:[Revenue]])</f>
        <v>2594</v>
      </c>
      <c r="T1942" t="str">
        <f>IF(Table2[[#This Row],[Revenue]] &gt; 5000, "High Revenue", "")</f>
        <v/>
      </c>
      <c r="U1942" t="str">
        <f t="shared" si="30"/>
        <v>ITTAM</v>
      </c>
    </row>
    <row r="1943" spans="1:21">
      <c r="A1943">
        <v>11942</v>
      </c>
      <c r="B1943">
        <v>3</v>
      </c>
      <c r="C1943">
        <v>5</v>
      </c>
      <c r="D1943" t="s">
        <v>579</v>
      </c>
      <c r="E1943" t="s">
        <v>182</v>
      </c>
      <c r="F1943" t="s">
        <v>38</v>
      </c>
      <c r="G1943" t="s">
        <v>34</v>
      </c>
      <c r="H1943">
        <v>3</v>
      </c>
      <c r="I1943" t="s">
        <v>42</v>
      </c>
      <c r="J1943" t="s">
        <v>34</v>
      </c>
      <c r="K1943" t="s">
        <v>183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28</v>
      </c>
      <c r="R1943">
        <v>9</v>
      </c>
      <c r="S1943">
        <f>SUM(Table2[[#This Row],[TotalMiles]:[Revenue]])</f>
        <v>11551</v>
      </c>
      <c r="T1943" t="str">
        <f>IF(Table2[[#This Row],[Revenue]] &gt; 5000, "High Revenue", "")</f>
        <v>High Revenue</v>
      </c>
      <c r="U1943" t="str">
        <f t="shared" si="30"/>
        <v>SALTLAB</v>
      </c>
    </row>
    <row r="1944" spans="1:21">
      <c r="A1944">
        <v>11943</v>
      </c>
      <c r="B1944">
        <v>3</v>
      </c>
      <c r="C1944">
        <v>3</v>
      </c>
      <c r="D1944" t="s">
        <v>580</v>
      </c>
      <c r="E1944" t="s">
        <v>202</v>
      </c>
      <c r="F1944" t="s">
        <v>74</v>
      </c>
      <c r="G1944" t="s">
        <v>24</v>
      </c>
      <c r="H1944">
        <v>2</v>
      </c>
      <c r="I1944" t="s">
        <v>107</v>
      </c>
      <c r="J1944" t="s">
        <v>24</v>
      </c>
      <c r="K1944" t="s">
        <v>384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28</v>
      </c>
      <c r="R1944">
        <v>10</v>
      </c>
      <c r="S1944">
        <f>SUM(Table2[[#This Row],[TotalMiles]:[Revenue]])</f>
        <v>2045</v>
      </c>
      <c r="T1944" t="str">
        <f>IF(Table2[[#This Row],[Revenue]] &gt; 5000, "High Revenue", "")</f>
        <v/>
      </c>
      <c r="U1944" t="str">
        <f t="shared" si="30"/>
        <v>CONEHOTICE</v>
      </c>
    </row>
    <row r="1945" spans="1:21">
      <c r="A1945">
        <v>11944</v>
      </c>
      <c r="B1945">
        <v>3</v>
      </c>
      <c r="C1945">
        <v>6</v>
      </c>
      <c r="D1945" t="s">
        <v>581</v>
      </c>
      <c r="E1945" t="s">
        <v>611</v>
      </c>
      <c r="F1945" t="s">
        <v>108</v>
      </c>
      <c r="G1945" t="s">
        <v>109</v>
      </c>
      <c r="H1945">
        <v>4</v>
      </c>
      <c r="I1945" t="s">
        <v>88</v>
      </c>
      <c r="J1945" t="s">
        <v>32</v>
      </c>
      <c r="K1945" t="s">
        <v>617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28</v>
      </c>
      <c r="R1945">
        <v>2</v>
      </c>
      <c r="S1945">
        <f>SUM(Table2[[#This Row],[TotalMiles]:[Revenue]])</f>
        <v>13420</v>
      </c>
      <c r="T1945" t="str">
        <f>IF(Table2[[#This Row],[Revenue]] &gt; 5000, "High Revenue", "")</f>
        <v>High Revenue</v>
      </c>
      <c r="U1945" t="str">
        <f t="shared" si="30"/>
        <v>ITCANTRANS</v>
      </c>
    </row>
    <row r="1946" spans="1:21">
      <c r="A1946">
        <v>11945</v>
      </c>
      <c r="B1946">
        <v>3</v>
      </c>
      <c r="C1946">
        <v>6</v>
      </c>
      <c r="D1946" t="s">
        <v>582</v>
      </c>
      <c r="E1946" t="s">
        <v>483</v>
      </c>
      <c r="F1946" t="s">
        <v>23</v>
      </c>
      <c r="G1946" t="s">
        <v>24</v>
      </c>
      <c r="H1946">
        <v>4</v>
      </c>
      <c r="I1946" t="s">
        <v>25</v>
      </c>
      <c r="J1946" t="s">
        <v>26</v>
      </c>
      <c r="K1946" t="s">
        <v>609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28</v>
      </c>
      <c r="R1946">
        <v>10</v>
      </c>
      <c r="S1946">
        <f>SUM(Table2[[#This Row],[TotalMiles]:[Revenue]])</f>
        <v>16859</v>
      </c>
      <c r="T1946" t="str">
        <f>IF(Table2[[#This Row],[Revenue]] &gt; 5000, "High Revenue", "")</f>
        <v>High Revenue</v>
      </c>
      <c r="U1946" t="str">
        <f t="shared" si="30"/>
        <v>BLUE-TECH</v>
      </c>
    </row>
    <row r="1947" spans="1:21">
      <c r="A1947">
        <v>11946</v>
      </c>
      <c r="B1947">
        <v>2</v>
      </c>
      <c r="C1947">
        <v>2</v>
      </c>
      <c r="D1947" t="s">
        <v>583</v>
      </c>
      <c r="E1947" t="s">
        <v>91</v>
      </c>
      <c r="F1947" t="s">
        <v>31</v>
      </c>
      <c r="G1947" t="s">
        <v>32</v>
      </c>
      <c r="H1947">
        <v>2</v>
      </c>
      <c r="I1947" t="s">
        <v>33</v>
      </c>
      <c r="J1947" t="s">
        <v>34</v>
      </c>
      <c r="K1947" t="s">
        <v>205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28</v>
      </c>
      <c r="R1947">
        <v>1</v>
      </c>
      <c r="S1947">
        <f>SUM(Table2[[#This Row],[TotalMiles]:[Revenue]])</f>
        <v>13504</v>
      </c>
      <c r="T1947" t="str">
        <f>IF(Table2[[#This Row],[Revenue]] &gt; 5000, "High Revenue", "")</f>
        <v>High Revenue</v>
      </c>
      <c r="U1947" t="str">
        <f t="shared" si="30"/>
        <v>UNAHIGH</v>
      </c>
    </row>
    <row r="1948" spans="1:21">
      <c r="A1948">
        <v>11947</v>
      </c>
      <c r="B1948">
        <v>3</v>
      </c>
      <c r="C1948">
        <v>5</v>
      </c>
      <c r="D1948" t="s">
        <v>584</v>
      </c>
      <c r="E1948" t="s">
        <v>625</v>
      </c>
      <c r="F1948" t="s">
        <v>33</v>
      </c>
      <c r="G1948" t="s">
        <v>34</v>
      </c>
      <c r="H1948">
        <v>4</v>
      </c>
      <c r="I1948" t="s">
        <v>38</v>
      </c>
      <c r="J1948" t="s">
        <v>34</v>
      </c>
      <c r="K1948" t="s">
        <v>543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28</v>
      </c>
      <c r="R1948">
        <v>2</v>
      </c>
      <c r="S1948">
        <f>SUM(Table2[[#This Row],[TotalMiles]:[Revenue]])</f>
        <v>18447</v>
      </c>
      <c r="T1948" t="str">
        <f>IF(Table2[[#This Row],[Revenue]] &gt; 5000, "High Revenue", "")</f>
        <v>High Revenue</v>
      </c>
      <c r="U1948" t="str">
        <f t="shared" si="30"/>
        <v>OPENZAP</v>
      </c>
    </row>
    <row r="1949" spans="1:21">
      <c r="A1949">
        <v>11948</v>
      </c>
      <c r="B1949">
        <v>2</v>
      </c>
      <c r="C1949">
        <v>1</v>
      </c>
      <c r="D1949" t="s">
        <v>585</v>
      </c>
      <c r="E1949" t="s">
        <v>534</v>
      </c>
      <c r="F1949" t="s">
        <v>42</v>
      </c>
      <c r="G1949" t="s">
        <v>34</v>
      </c>
      <c r="H1949">
        <v>1</v>
      </c>
      <c r="I1949" t="s">
        <v>43</v>
      </c>
      <c r="J1949" t="s">
        <v>34</v>
      </c>
      <c r="K1949" t="s">
        <v>628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28</v>
      </c>
      <c r="R1949">
        <v>4</v>
      </c>
      <c r="S1949">
        <f>SUM(Table2[[#This Row],[TotalMiles]:[Revenue]])</f>
        <v>14603</v>
      </c>
      <c r="T1949" t="str">
        <f>IF(Table2[[#This Row],[Revenue]] &gt; 5000, "High Revenue", "")</f>
        <v>High Revenue</v>
      </c>
      <c r="U1949" t="str">
        <f t="shared" si="30"/>
        <v>REDOZETAM</v>
      </c>
    </row>
    <row r="1950" spans="1:21">
      <c r="A1950">
        <v>11949</v>
      </c>
      <c r="B1950">
        <v>3</v>
      </c>
      <c r="C1950">
        <v>4</v>
      </c>
      <c r="D1950" t="s">
        <v>587</v>
      </c>
      <c r="E1950" t="s">
        <v>187</v>
      </c>
      <c r="F1950" t="s">
        <v>46</v>
      </c>
      <c r="G1950" t="s">
        <v>47</v>
      </c>
      <c r="H1950">
        <v>2</v>
      </c>
      <c r="I1950" t="s">
        <v>48</v>
      </c>
      <c r="J1950" t="s">
        <v>34</v>
      </c>
      <c r="K1950" t="s">
        <v>418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28</v>
      </c>
      <c r="R1950">
        <v>6</v>
      </c>
      <c r="S1950">
        <f>SUM(Table2[[#This Row],[TotalMiles]:[Revenue]])</f>
        <v>4788</v>
      </c>
      <c r="T1950" t="str">
        <f>IF(Table2[[#This Row],[Revenue]] &gt; 5000, "High Revenue", "")</f>
        <v/>
      </c>
      <c r="U1950" t="str">
        <f t="shared" si="30"/>
        <v>CONERANRON</v>
      </c>
    </row>
    <row r="1951" spans="1:21">
      <c r="A1951">
        <v>11950</v>
      </c>
      <c r="B1951">
        <v>3</v>
      </c>
      <c r="C1951">
        <v>3</v>
      </c>
      <c r="D1951" t="s">
        <v>588</v>
      </c>
      <c r="E1951" t="s">
        <v>427</v>
      </c>
      <c r="F1951" t="s">
        <v>48</v>
      </c>
      <c r="G1951" t="s">
        <v>34</v>
      </c>
      <c r="H1951">
        <v>7</v>
      </c>
      <c r="I1951" t="s">
        <v>51</v>
      </c>
      <c r="J1951" t="s">
        <v>34</v>
      </c>
      <c r="K1951" t="s">
        <v>586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71</v>
      </c>
      <c r="R1951">
        <v>9</v>
      </c>
      <c r="S1951">
        <f>SUM(Table2[[#This Row],[TotalMiles]:[Revenue]])</f>
        <v>18568</v>
      </c>
      <c r="T1951" t="str">
        <f>IF(Table2[[#This Row],[Revenue]] &gt; 5000, "High Revenue", "")</f>
        <v>High Revenue</v>
      </c>
      <c r="U1951" t="str">
        <f t="shared" si="30"/>
        <v>ZEN-HOLDINGS</v>
      </c>
    </row>
    <row r="1952" spans="1:21">
      <c r="A1952">
        <v>11951</v>
      </c>
      <c r="B1952">
        <v>3</v>
      </c>
      <c r="C1952">
        <v>2</v>
      </c>
      <c r="D1952" t="s">
        <v>589</v>
      </c>
      <c r="E1952" t="s">
        <v>75</v>
      </c>
      <c r="F1952" t="s">
        <v>55</v>
      </c>
      <c r="G1952" t="s">
        <v>24</v>
      </c>
      <c r="H1952">
        <v>9</v>
      </c>
      <c r="I1952" t="s">
        <v>56</v>
      </c>
      <c r="J1952" t="s">
        <v>47</v>
      </c>
      <c r="K1952" t="s">
        <v>450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71</v>
      </c>
      <c r="R1952">
        <v>8</v>
      </c>
      <c r="S1952">
        <f>SUM(Table2[[#This Row],[TotalMiles]:[Revenue]])</f>
        <v>16934</v>
      </c>
      <c r="T1952" t="str">
        <f>IF(Table2[[#This Row],[Revenue]] &gt; 5000, "High Revenue", "")</f>
        <v>High Revenue</v>
      </c>
      <c r="U1952" t="str">
        <f t="shared" si="30"/>
        <v>WAREBAM</v>
      </c>
    </row>
    <row r="1953" spans="1:21">
      <c r="A1953">
        <v>11952</v>
      </c>
      <c r="B1953">
        <v>2</v>
      </c>
      <c r="C1953">
        <v>6</v>
      </c>
      <c r="D1953" t="s">
        <v>591</v>
      </c>
      <c r="E1953" t="s">
        <v>77</v>
      </c>
      <c r="F1953" t="s">
        <v>60</v>
      </c>
      <c r="G1953" t="s">
        <v>47</v>
      </c>
      <c r="H1953">
        <v>5</v>
      </c>
      <c r="I1953" t="s">
        <v>31</v>
      </c>
      <c r="J1953" t="s">
        <v>32</v>
      </c>
      <c r="K1953" t="s">
        <v>356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71</v>
      </c>
      <c r="R1953">
        <v>7</v>
      </c>
      <c r="S1953">
        <f>SUM(Table2[[#This Row],[TotalMiles]:[Revenue]])</f>
        <v>1798</v>
      </c>
      <c r="T1953" t="str">
        <f>IF(Table2[[#This Row],[Revenue]] &gt; 5000, "High Revenue", "")</f>
        <v/>
      </c>
      <c r="U1953" t="str">
        <f t="shared" si="30"/>
        <v>ZATHLANE</v>
      </c>
    </row>
    <row r="1954" spans="1:21">
      <c r="A1954">
        <v>11953</v>
      </c>
      <c r="B1954">
        <v>3</v>
      </c>
      <c r="C1954">
        <v>1</v>
      </c>
      <c r="D1954" t="s">
        <v>592</v>
      </c>
      <c r="E1954" t="s">
        <v>630</v>
      </c>
      <c r="F1954" t="s">
        <v>64</v>
      </c>
      <c r="G1954" t="s">
        <v>34</v>
      </c>
      <c r="H1954">
        <v>6</v>
      </c>
      <c r="I1954" t="s">
        <v>65</v>
      </c>
      <c r="J1954" t="s">
        <v>32</v>
      </c>
      <c r="K1954" t="s">
        <v>186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71</v>
      </c>
      <c r="R1954">
        <v>1</v>
      </c>
      <c r="S1954">
        <f>SUM(Table2[[#This Row],[TotalMiles]:[Revenue]])</f>
        <v>13256</v>
      </c>
      <c r="T1954" t="str">
        <f>IF(Table2[[#This Row],[Revenue]] &gt; 5000, "High Revenue", "")</f>
        <v>High Revenue</v>
      </c>
      <c r="U1954" t="str">
        <f t="shared" si="30"/>
        <v>HAYHOLDING</v>
      </c>
    </row>
    <row r="1955" spans="1:21">
      <c r="A1955">
        <v>11954</v>
      </c>
      <c r="B1955">
        <v>2</v>
      </c>
      <c r="C1955">
        <v>4</v>
      </c>
      <c r="D1955" t="s">
        <v>593</v>
      </c>
      <c r="E1955" t="s">
        <v>111</v>
      </c>
      <c r="F1955" t="s">
        <v>56</v>
      </c>
      <c r="G1955" t="s">
        <v>47</v>
      </c>
      <c r="H1955">
        <v>5</v>
      </c>
      <c r="I1955" t="s">
        <v>69</v>
      </c>
      <c r="J1955" t="s">
        <v>24</v>
      </c>
      <c r="K1955" t="s">
        <v>85</v>
      </c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71</v>
      </c>
      <c r="R1955">
        <v>9</v>
      </c>
      <c r="S1955">
        <f>SUM(Table2[[#This Row],[TotalMiles]:[Revenue]])</f>
        <v>-93</v>
      </c>
      <c r="T1955" t="str">
        <f>IF(Table2[[#This Row],[Revenue]] &gt; 5000, "High Revenue", "")</f>
        <v/>
      </c>
      <c r="U1955" t="str">
        <f t="shared" si="30"/>
        <v>FINLUX</v>
      </c>
    </row>
    <row r="1956" spans="1:21">
      <c r="A1956">
        <v>11955</v>
      </c>
      <c r="B1956">
        <v>2</v>
      </c>
      <c r="C1956">
        <v>5</v>
      </c>
      <c r="D1956" t="s">
        <v>594</v>
      </c>
      <c r="E1956" t="s">
        <v>626</v>
      </c>
      <c r="F1956" t="s">
        <v>65</v>
      </c>
      <c r="G1956" t="s">
        <v>32</v>
      </c>
      <c r="H1956">
        <v>2</v>
      </c>
      <c r="I1956" t="s">
        <v>74</v>
      </c>
      <c r="J1956" t="s">
        <v>24</v>
      </c>
      <c r="K1956" t="s">
        <v>164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89</v>
      </c>
      <c r="R1956">
        <v>1</v>
      </c>
      <c r="S1956">
        <f>SUM(Table2[[#This Row],[TotalMiles]:[Revenue]])</f>
        <v>6074</v>
      </c>
      <c r="T1956" t="str">
        <f>IF(Table2[[#This Row],[Revenue]] &gt; 5000, "High Revenue", "")</f>
        <v/>
      </c>
      <c r="U1956" t="str">
        <f t="shared" si="30"/>
        <v>ZAMLANE</v>
      </c>
    </row>
    <row r="1957" spans="1:21">
      <c r="A1957">
        <v>11956</v>
      </c>
      <c r="B1957">
        <v>3</v>
      </c>
      <c r="C1957">
        <v>3</v>
      </c>
      <c r="D1957" t="s">
        <v>595</v>
      </c>
      <c r="E1957" t="s">
        <v>355</v>
      </c>
      <c r="F1957" t="s">
        <v>78</v>
      </c>
      <c r="G1957" t="s">
        <v>32</v>
      </c>
      <c r="H1957">
        <v>1</v>
      </c>
      <c r="I1957" t="s">
        <v>64</v>
      </c>
      <c r="J1957" t="s">
        <v>34</v>
      </c>
      <c r="K1957" t="s">
        <v>210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28</v>
      </c>
      <c r="R1957">
        <v>10</v>
      </c>
      <c r="S1957">
        <f>SUM(Table2[[#This Row],[TotalMiles]:[Revenue]])</f>
        <v>18725</v>
      </c>
      <c r="T1957" t="str">
        <f>IF(Table2[[#This Row],[Revenue]] &gt; 5000, "High Revenue", "")</f>
        <v>High Revenue</v>
      </c>
      <c r="U1957" t="str">
        <f t="shared" si="30"/>
        <v>VIACANE</v>
      </c>
    </row>
    <row r="1958" spans="1:21">
      <c r="A1958">
        <v>11957</v>
      </c>
      <c r="B1958">
        <v>2</v>
      </c>
      <c r="C1958">
        <v>5</v>
      </c>
      <c r="D1958" t="s">
        <v>596</v>
      </c>
      <c r="E1958" t="s">
        <v>111</v>
      </c>
      <c r="F1958" t="s">
        <v>51</v>
      </c>
      <c r="G1958" t="s">
        <v>34</v>
      </c>
      <c r="H1958">
        <v>1</v>
      </c>
      <c r="I1958" t="s">
        <v>46</v>
      </c>
      <c r="J1958" t="s">
        <v>47</v>
      </c>
      <c r="K1958" t="s">
        <v>112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28</v>
      </c>
      <c r="R1958">
        <v>7</v>
      </c>
      <c r="S1958">
        <f>SUM(Table2[[#This Row],[TotalMiles]:[Revenue]])</f>
        <v>15249</v>
      </c>
      <c r="T1958" t="str">
        <f>IF(Table2[[#This Row],[Revenue]] &gt; 5000, "High Revenue", "")</f>
        <v>High Revenue</v>
      </c>
      <c r="U1958" t="str">
        <f t="shared" si="30"/>
        <v>GOGOKEYING</v>
      </c>
    </row>
    <row r="1959" spans="1:21">
      <c r="A1959">
        <v>11958</v>
      </c>
      <c r="B1959">
        <v>2</v>
      </c>
      <c r="C1959">
        <v>4</v>
      </c>
      <c r="D1959" t="s">
        <v>597</v>
      </c>
      <c r="E1959" t="s">
        <v>440</v>
      </c>
      <c r="F1959" t="s">
        <v>43</v>
      </c>
      <c r="G1959" t="s">
        <v>34</v>
      </c>
      <c r="H1959">
        <v>2</v>
      </c>
      <c r="I1959" t="s">
        <v>78</v>
      </c>
      <c r="J1959" t="s">
        <v>32</v>
      </c>
      <c r="K1959" t="s">
        <v>285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28</v>
      </c>
      <c r="R1959">
        <v>8</v>
      </c>
      <c r="S1959">
        <f>SUM(Table2[[#This Row],[TotalMiles]:[Revenue]])</f>
        <v>13116</v>
      </c>
      <c r="T1959" t="str">
        <f>IF(Table2[[#This Row],[Revenue]] &gt; 5000, "High Revenue", "")</f>
        <v/>
      </c>
      <c r="U1959" t="str">
        <f t="shared" si="30"/>
        <v>TINRON</v>
      </c>
    </row>
    <row r="1960" spans="1:21">
      <c r="A1960">
        <v>11959</v>
      </c>
      <c r="B1960">
        <v>2</v>
      </c>
      <c r="C1960">
        <v>2</v>
      </c>
      <c r="D1960" t="s">
        <v>598</v>
      </c>
      <c r="E1960" t="s">
        <v>221</v>
      </c>
      <c r="F1960" t="s">
        <v>88</v>
      </c>
      <c r="G1960" t="s">
        <v>32</v>
      </c>
      <c r="H1960">
        <v>6</v>
      </c>
      <c r="I1960" t="s">
        <v>23</v>
      </c>
      <c r="J1960" t="s">
        <v>24</v>
      </c>
      <c r="K1960" t="s">
        <v>351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71</v>
      </c>
      <c r="R1960">
        <v>9</v>
      </c>
      <c r="S1960">
        <f>SUM(Table2[[#This Row],[TotalMiles]:[Revenue]])</f>
        <v>15005</v>
      </c>
      <c r="T1960" t="str">
        <f>IF(Table2[[#This Row],[Revenue]] &gt; 5000, "High Revenue", "")</f>
        <v>High Revenue</v>
      </c>
      <c r="U1960" t="str">
        <f t="shared" si="30"/>
        <v>CANACE</v>
      </c>
    </row>
    <row r="1961" spans="1:21">
      <c r="A1961">
        <v>11960</v>
      </c>
      <c r="B1961">
        <v>3</v>
      </c>
      <c r="C1961">
        <v>6</v>
      </c>
      <c r="D1961" t="s">
        <v>599</v>
      </c>
      <c r="E1961" t="s">
        <v>384</v>
      </c>
      <c r="F1961" t="s">
        <v>92</v>
      </c>
      <c r="G1961" t="s">
        <v>26</v>
      </c>
      <c r="H1961">
        <v>10</v>
      </c>
      <c r="I1961" t="s">
        <v>60</v>
      </c>
      <c r="J1961" t="s">
        <v>47</v>
      </c>
      <c r="K1961" t="s">
        <v>273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71</v>
      </c>
      <c r="R1961">
        <v>6</v>
      </c>
      <c r="S1961">
        <f>SUM(Table2[[#This Row],[TotalMiles]:[Revenue]])</f>
        <v>8661</v>
      </c>
      <c r="T1961" t="str">
        <f>IF(Table2[[#This Row],[Revenue]] &gt; 5000, "High Revenue", "")</f>
        <v/>
      </c>
      <c r="U1961" t="str">
        <f t="shared" si="30"/>
        <v>DONWARE</v>
      </c>
    </row>
    <row r="1962" spans="1:21">
      <c r="A1962">
        <v>11961</v>
      </c>
      <c r="B1962">
        <v>3</v>
      </c>
      <c r="C1962">
        <v>5</v>
      </c>
      <c r="D1962" t="s">
        <v>601</v>
      </c>
      <c r="E1962" t="s">
        <v>150</v>
      </c>
      <c r="F1962" t="s">
        <v>96</v>
      </c>
      <c r="G1962" t="s">
        <v>26</v>
      </c>
      <c r="H1962">
        <v>3</v>
      </c>
      <c r="I1962" t="s">
        <v>97</v>
      </c>
      <c r="J1962" t="s">
        <v>34</v>
      </c>
      <c r="K1962" t="s">
        <v>318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28</v>
      </c>
      <c r="R1962">
        <v>3</v>
      </c>
      <c r="S1962">
        <f>SUM(Table2[[#This Row],[TotalMiles]:[Revenue]])</f>
        <v>9513</v>
      </c>
      <c r="T1962" t="str">
        <f>IF(Table2[[#This Row],[Revenue]] &gt; 5000, "High Revenue", "")</f>
        <v/>
      </c>
      <c r="U1962" t="str">
        <f t="shared" si="30"/>
        <v>LINETONE</v>
      </c>
    </row>
    <row r="1963" spans="1:21">
      <c r="A1963">
        <v>11962</v>
      </c>
      <c r="B1963">
        <v>2</v>
      </c>
      <c r="C1963">
        <v>3</v>
      </c>
      <c r="D1963" t="s">
        <v>602</v>
      </c>
      <c r="E1963" t="s">
        <v>59</v>
      </c>
      <c r="F1963" t="s">
        <v>25</v>
      </c>
      <c r="G1963" t="s">
        <v>26</v>
      </c>
      <c r="H1963">
        <v>1</v>
      </c>
      <c r="I1963" t="s">
        <v>55</v>
      </c>
      <c r="J1963" t="s">
        <v>24</v>
      </c>
      <c r="K1963" t="s">
        <v>315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28</v>
      </c>
      <c r="R1963">
        <v>4</v>
      </c>
      <c r="S1963">
        <f>SUM(Table2[[#This Row],[TotalMiles]:[Revenue]])</f>
        <v>13460</v>
      </c>
      <c r="T1963" t="str">
        <f>IF(Table2[[#This Row],[Revenue]] &gt; 5000, "High Revenue", "")</f>
        <v>High Revenue</v>
      </c>
      <c r="U1963" t="str">
        <f t="shared" si="30"/>
        <v>TANTECHI</v>
      </c>
    </row>
    <row r="1964" spans="1:21">
      <c r="A1964">
        <v>11963</v>
      </c>
      <c r="B1964">
        <v>3</v>
      </c>
      <c r="C1964">
        <v>1</v>
      </c>
      <c r="D1964" t="s">
        <v>603</v>
      </c>
      <c r="E1964" t="s">
        <v>353</v>
      </c>
      <c r="F1964" t="s">
        <v>69</v>
      </c>
      <c r="G1964" t="s">
        <v>24</v>
      </c>
      <c r="H1964">
        <v>2</v>
      </c>
      <c r="I1964" t="s">
        <v>96</v>
      </c>
      <c r="J1964" t="s">
        <v>26</v>
      </c>
      <c r="K1964" t="s">
        <v>87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28</v>
      </c>
      <c r="R1964">
        <v>3</v>
      </c>
      <c r="S1964">
        <f>SUM(Table2[[#This Row],[TotalMiles]:[Revenue]])</f>
        <v>13214</v>
      </c>
      <c r="T1964" t="str">
        <f>IF(Table2[[#This Row],[Revenue]] &gt; 5000, "High Revenue", "")</f>
        <v>High Revenue</v>
      </c>
      <c r="U1964" t="str">
        <f t="shared" si="30"/>
        <v>GOLDENTECHI</v>
      </c>
    </row>
    <row r="1965" spans="1:21">
      <c r="A1965">
        <v>11964</v>
      </c>
      <c r="B1965">
        <v>3</v>
      </c>
      <c r="C1965">
        <v>2</v>
      </c>
      <c r="D1965" t="s">
        <v>604</v>
      </c>
      <c r="E1965" t="s">
        <v>407</v>
      </c>
      <c r="F1965" t="s">
        <v>107</v>
      </c>
      <c r="G1965" t="s">
        <v>24</v>
      </c>
      <c r="H1965">
        <v>2</v>
      </c>
      <c r="I1965" t="s">
        <v>108</v>
      </c>
      <c r="J1965" t="s">
        <v>109</v>
      </c>
      <c r="K1965" t="s">
        <v>186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28</v>
      </c>
      <c r="R1965">
        <v>3</v>
      </c>
      <c r="S1965">
        <f>SUM(Table2[[#This Row],[TotalMiles]:[Revenue]])</f>
        <v>16116</v>
      </c>
      <c r="T1965" t="str">
        <f>IF(Table2[[#This Row],[Revenue]] &gt; 5000, "High Revenue", "")</f>
        <v>High Revenue</v>
      </c>
      <c r="U1965" t="str">
        <f t="shared" si="30"/>
        <v>ISELECTRICS</v>
      </c>
    </row>
    <row r="1966" spans="1:21">
      <c r="A1966">
        <v>11965</v>
      </c>
      <c r="B1966">
        <v>2</v>
      </c>
      <c r="C1966">
        <v>3</v>
      </c>
      <c r="D1966" t="s">
        <v>605</v>
      </c>
      <c r="E1966" t="s">
        <v>611</v>
      </c>
      <c r="F1966" t="s">
        <v>97</v>
      </c>
      <c r="G1966" t="s">
        <v>34</v>
      </c>
      <c r="H1966">
        <v>4</v>
      </c>
      <c r="I1966" t="s">
        <v>92</v>
      </c>
      <c r="J1966" t="s">
        <v>26</v>
      </c>
      <c r="K1966" t="s">
        <v>617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28</v>
      </c>
      <c r="R1966">
        <v>4</v>
      </c>
      <c r="S1966">
        <f>SUM(Table2[[#This Row],[TotalMiles]:[Revenue]])</f>
        <v>12056</v>
      </c>
      <c r="T1966" t="str">
        <f>IF(Table2[[#This Row],[Revenue]] &gt; 5000, "High Revenue", "")</f>
        <v>High Revenue</v>
      </c>
      <c r="U1966" t="str">
        <f t="shared" si="30"/>
        <v>KINICE</v>
      </c>
    </row>
    <row r="1967" spans="1:21">
      <c r="A1967">
        <v>11966</v>
      </c>
      <c r="B1967">
        <v>2</v>
      </c>
      <c r="C1967">
        <v>6</v>
      </c>
      <c r="D1967" t="s">
        <v>606</v>
      </c>
      <c r="E1967" t="s">
        <v>104</v>
      </c>
      <c r="F1967" t="s">
        <v>38</v>
      </c>
      <c r="G1967" t="s">
        <v>34</v>
      </c>
      <c r="H1967">
        <v>2</v>
      </c>
      <c r="I1967" t="s">
        <v>42</v>
      </c>
      <c r="J1967" t="s">
        <v>34</v>
      </c>
      <c r="K1967" t="s">
        <v>52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28</v>
      </c>
      <c r="R1967">
        <v>2</v>
      </c>
      <c r="S1967">
        <f>SUM(Table2[[#This Row],[TotalMiles]:[Revenue]])</f>
        <v>6421</v>
      </c>
      <c r="T1967" t="str">
        <f>IF(Table2[[#This Row],[Revenue]] &gt; 5000, "High Revenue", "")</f>
        <v/>
      </c>
      <c r="U1967" t="str">
        <f t="shared" si="30"/>
        <v>BAMGEOHIGH</v>
      </c>
    </row>
    <row r="1968" spans="1:21">
      <c r="A1968">
        <v>11967</v>
      </c>
      <c r="B1968">
        <v>2</v>
      </c>
      <c r="C1968">
        <v>5</v>
      </c>
      <c r="D1968" t="s">
        <v>607</v>
      </c>
      <c r="E1968" t="s">
        <v>628</v>
      </c>
      <c r="F1968" t="s">
        <v>74</v>
      </c>
      <c r="G1968" t="s">
        <v>24</v>
      </c>
      <c r="H1968">
        <v>1</v>
      </c>
      <c r="I1968" t="s">
        <v>107</v>
      </c>
      <c r="J1968" t="s">
        <v>24</v>
      </c>
      <c r="K1968" t="s">
        <v>73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28</v>
      </c>
      <c r="R1968">
        <v>8</v>
      </c>
      <c r="S1968">
        <f>SUM(Table2[[#This Row],[TotalMiles]:[Revenue]])</f>
        <v>6558</v>
      </c>
      <c r="T1968" t="str">
        <f>IF(Table2[[#This Row],[Revenue]] &gt; 5000, "High Revenue", "")</f>
        <v/>
      </c>
      <c r="U1968" t="str">
        <f t="shared" si="30"/>
        <v>FUNFINTECH</v>
      </c>
    </row>
    <row r="1969" spans="1:21">
      <c r="A1969">
        <v>11968</v>
      </c>
      <c r="B1969">
        <v>3</v>
      </c>
      <c r="C1969">
        <v>5</v>
      </c>
      <c r="D1969" t="s">
        <v>608</v>
      </c>
      <c r="E1969" t="s">
        <v>159</v>
      </c>
      <c r="F1969" t="s">
        <v>108</v>
      </c>
      <c r="G1969" t="s">
        <v>109</v>
      </c>
      <c r="H1969">
        <v>4</v>
      </c>
      <c r="I1969" t="s">
        <v>88</v>
      </c>
      <c r="J1969" t="s">
        <v>32</v>
      </c>
      <c r="K1969" t="s">
        <v>147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28</v>
      </c>
      <c r="R1969">
        <v>7</v>
      </c>
      <c r="S1969">
        <f>SUM(Table2[[#This Row],[TotalMiles]:[Revenue]])</f>
        <v>10900</v>
      </c>
      <c r="T1969" t="str">
        <f>IF(Table2[[#This Row],[Revenue]] &gt; 5000, "High Revenue", "")</f>
        <v>High Revenue</v>
      </c>
      <c r="U1969" t="str">
        <f t="shared" si="30"/>
        <v>LATCORE</v>
      </c>
    </row>
    <row r="1970" spans="1:21">
      <c r="A1970">
        <v>11969</v>
      </c>
      <c r="B1970">
        <v>3</v>
      </c>
      <c r="C1970">
        <v>3</v>
      </c>
      <c r="D1970" t="s">
        <v>21</v>
      </c>
      <c r="E1970" t="s">
        <v>319</v>
      </c>
      <c r="F1970" t="s">
        <v>23</v>
      </c>
      <c r="G1970" t="s">
        <v>24</v>
      </c>
      <c r="H1970">
        <v>2</v>
      </c>
      <c r="I1970" t="s">
        <v>25</v>
      </c>
      <c r="J1970" t="s">
        <v>26</v>
      </c>
      <c r="K1970" t="s">
        <v>81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28</v>
      </c>
      <c r="R1970">
        <v>9</v>
      </c>
      <c r="S1970">
        <f>SUM(Table2[[#This Row],[TotalMiles]:[Revenue]])</f>
        <v>17586</v>
      </c>
      <c r="T1970" t="str">
        <f>IF(Table2[[#This Row],[Revenue]] &gt; 5000, "High Revenue", "")</f>
        <v>High Revenue</v>
      </c>
      <c r="U1970" t="str">
        <f t="shared" si="30"/>
        <v>REDDOIT</v>
      </c>
    </row>
    <row r="1971" spans="1:21">
      <c r="A1971">
        <v>11970</v>
      </c>
      <c r="B1971">
        <v>3</v>
      </c>
      <c r="C1971">
        <v>6</v>
      </c>
      <c r="D1971" t="s">
        <v>29</v>
      </c>
      <c r="E1971" t="s">
        <v>167</v>
      </c>
      <c r="F1971" t="s">
        <v>31</v>
      </c>
      <c r="G1971" t="s">
        <v>32</v>
      </c>
      <c r="H1971">
        <v>9</v>
      </c>
      <c r="I1971" t="s">
        <v>33</v>
      </c>
      <c r="J1971" t="s">
        <v>34</v>
      </c>
      <c r="K1971" t="s">
        <v>438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71</v>
      </c>
      <c r="R1971">
        <v>7</v>
      </c>
      <c r="S1971">
        <f>SUM(Table2[[#This Row],[TotalMiles]:[Revenue]])</f>
        <v>7253</v>
      </c>
      <c r="T1971" t="str">
        <f>IF(Table2[[#This Row],[Revenue]] &gt; 5000, "High Revenue", "")</f>
        <v/>
      </c>
      <c r="U1971" t="str">
        <f t="shared" si="30"/>
        <v>PLUSTAX</v>
      </c>
    </row>
    <row r="1972" spans="1:21">
      <c r="A1972">
        <v>11971</v>
      </c>
      <c r="B1972">
        <v>3</v>
      </c>
      <c r="C1972">
        <v>6</v>
      </c>
      <c r="D1972" t="s">
        <v>36</v>
      </c>
      <c r="E1972" t="s">
        <v>243</v>
      </c>
      <c r="F1972" t="s">
        <v>33</v>
      </c>
      <c r="G1972" t="s">
        <v>34</v>
      </c>
      <c r="H1972">
        <v>8</v>
      </c>
      <c r="I1972" t="s">
        <v>38</v>
      </c>
      <c r="J1972" t="s">
        <v>34</v>
      </c>
      <c r="K1972" t="s">
        <v>631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71</v>
      </c>
      <c r="R1972">
        <v>8</v>
      </c>
      <c r="S1972">
        <f>SUM(Table2[[#This Row],[TotalMiles]:[Revenue]])</f>
        <v>7174</v>
      </c>
      <c r="T1972" t="str">
        <f>IF(Table2[[#This Row],[Revenue]] &gt; 5000, "High Revenue", "")</f>
        <v/>
      </c>
      <c r="U1972" t="str">
        <f t="shared" si="30"/>
        <v>BAMITY</v>
      </c>
    </row>
    <row r="1973" spans="1:21">
      <c r="A1973">
        <v>11972</v>
      </c>
      <c r="B1973">
        <v>2</v>
      </c>
      <c r="C1973">
        <v>4</v>
      </c>
      <c r="D1973" t="s">
        <v>40</v>
      </c>
      <c r="E1973" t="s">
        <v>442</v>
      </c>
      <c r="F1973" t="s">
        <v>42</v>
      </c>
      <c r="G1973" t="s">
        <v>34</v>
      </c>
      <c r="H1973">
        <v>7</v>
      </c>
      <c r="I1973" t="s">
        <v>43</v>
      </c>
      <c r="J1973" t="s">
        <v>34</v>
      </c>
      <c r="K1973" t="s">
        <v>119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71</v>
      </c>
      <c r="R1973">
        <v>4</v>
      </c>
      <c r="S1973">
        <f>SUM(Table2[[#This Row],[TotalMiles]:[Revenue]])</f>
        <v>10343</v>
      </c>
      <c r="T1973" t="str">
        <f>IF(Table2[[#This Row],[Revenue]] &gt; 5000, "High Revenue", "")</f>
        <v/>
      </c>
      <c r="U1973" t="str">
        <f t="shared" si="30"/>
        <v>QUOTELANE</v>
      </c>
    </row>
    <row r="1974" spans="1:21">
      <c r="A1974">
        <v>11973</v>
      </c>
      <c r="B1974">
        <v>2</v>
      </c>
      <c r="C1974">
        <v>5</v>
      </c>
      <c r="D1974" t="s">
        <v>44</v>
      </c>
      <c r="E1974" t="s">
        <v>224</v>
      </c>
      <c r="F1974" t="s">
        <v>46</v>
      </c>
      <c r="G1974" t="s">
        <v>47</v>
      </c>
      <c r="H1974">
        <v>10</v>
      </c>
      <c r="I1974" t="s">
        <v>48</v>
      </c>
      <c r="J1974" t="s">
        <v>34</v>
      </c>
      <c r="K1974" t="s">
        <v>416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71</v>
      </c>
      <c r="R1974">
        <v>6</v>
      </c>
      <c r="S1974">
        <f>SUM(Table2[[#This Row],[TotalMiles]:[Revenue]])</f>
        <v>3816</v>
      </c>
      <c r="T1974" t="str">
        <f>IF(Table2[[#This Row],[Revenue]] &gt; 5000, "High Revenue", "")</f>
        <v/>
      </c>
      <c r="U1974" t="str">
        <f t="shared" si="30"/>
        <v>VIATOM</v>
      </c>
    </row>
    <row r="1975" spans="1:21">
      <c r="A1975">
        <v>11974</v>
      </c>
      <c r="B1975">
        <v>2</v>
      </c>
      <c r="C1975">
        <v>2</v>
      </c>
      <c r="D1975" t="s">
        <v>49</v>
      </c>
      <c r="E1975" t="s">
        <v>210</v>
      </c>
      <c r="F1975" t="s">
        <v>48</v>
      </c>
      <c r="G1975" t="s">
        <v>34</v>
      </c>
      <c r="H1975">
        <v>8</v>
      </c>
      <c r="I1975" t="s">
        <v>51</v>
      </c>
      <c r="J1975" t="s">
        <v>34</v>
      </c>
      <c r="K1975" t="s">
        <v>85</v>
      </c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71</v>
      </c>
      <c r="R1975">
        <v>10</v>
      </c>
      <c r="S1975">
        <f>SUM(Table2[[#This Row],[TotalMiles]:[Revenue]])</f>
        <v>13251</v>
      </c>
      <c r="T1975" t="str">
        <f>IF(Table2[[#This Row],[Revenue]] &gt; 5000, "High Revenue", "")</f>
        <v>High Revenue</v>
      </c>
      <c r="U1975" t="str">
        <f t="shared" si="30"/>
        <v>SILVERFASE</v>
      </c>
    </row>
    <row r="1976" spans="1:21">
      <c r="A1976">
        <v>11975</v>
      </c>
      <c r="B1976">
        <v>2</v>
      </c>
      <c r="C1976">
        <v>4</v>
      </c>
      <c r="D1976" t="s">
        <v>53</v>
      </c>
      <c r="E1976" t="s">
        <v>95</v>
      </c>
      <c r="F1976" t="s">
        <v>55</v>
      </c>
      <c r="G1976" t="s">
        <v>24</v>
      </c>
      <c r="H1976">
        <v>1</v>
      </c>
      <c r="I1976" t="s">
        <v>56</v>
      </c>
      <c r="J1976" t="s">
        <v>47</v>
      </c>
      <c r="K1976" t="s">
        <v>156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89</v>
      </c>
      <c r="R1976">
        <v>2</v>
      </c>
      <c r="S1976">
        <f>SUM(Table2[[#This Row],[TotalMiles]:[Revenue]])</f>
        <v>-372</v>
      </c>
      <c r="T1976" t="str">
        <f>IF(Table2[[#This Row],[Revenue]] &gt; 5000, "High Revenue", "")</f>
        <v/>
      </c>
      <c r="U1976" t="str">
        <f t="shared" si="30"/>
        <v>O-JOB</v>
      </c>
    </row>
    <row r="1977" spans="1:21">
      <c r="A1977">
        <v>11976</v>
      </c>
      <c r="B1977">
        <v>2</v>
      </c>
      <c r="C1977">
        <v>6</v>
      </c>
      <c r="D1977" t="s">
        <v>58</v>
      </c>
      <c r="E1977" t="s">
        <v>239</v>
      </c>
      <c r="F1977" t="s">
        <v>60</v>
      </c>
      <c r="G1977" t="s">
        <v>47</v>
      </c>
      <c r="H1977">
        <v>4</v>
      </c>
      <c r="I1977" t="s">
        <v>31</v>
      </c>
      <c r="J1977" t="s">
        <v>32</v>
      </c>
      <c r="K1977" t="s">
        <v>95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28</v>
      </c>
      <c r="R1977">
        <v>6</v>
      </c>
      <c r="S1977">
        <f>SUM(Table2[[#This Row],[TotalMiles]:[Revenue]])</f>
        <v>14268</v>
      </c>
      <c r="T1977" t="str">
        <f>IF(Table2[[#This Row],[Revenue]] &gt; 5000, "High Revenue", "")</f>
        <v>High Revenue</v>
      </c>
      <c r="U1977" t="str">
        <f t="shared" si="30"/>
        <v>HOWTAXON</v>
      </c>
    </row>
    <row r="1978" spans="1:21">
      <c r="A1978">
        <v>11977</v>
      </c>
      <c r="B1978">
        <v>3</v>
      </c>
      <c r="C1978">
        <v>1</v>
      </c>
      <c r="D1978" t="s">
        <v>62</v>
      </c>
      <c r="E1978" t="s">
        <v>85</v>
      </c>
      <c r="F1978" t="s">
        <v>64</v>
      </c>
      <c r="G1978" t="s">
        <v>34</v>
      </c>
      <c r="H1978">
        <v>2</v>
      </c>
      <c r="I1978" t="s">
        <v>65</v>
      </c>
      <c r="J1978" t="s">
        <v>32</v>
      </c>
      <c r="K1978" t="s">
        <v>456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28</v>
      </c>
      <c r="R1978">
        <v>7</v>
      </c>
      <c r="S1978">
        <f>SUM(Table2[[#This Row],[TotalMiles]:[Revenue]])</f>
        <v>9611</v>
      </c>
      <c r="T1978" t="str">
        <f>IF(Table2[[#This Row],[Revenue]] &gt; 5000, "High Revenue", "")</f>
        <v>High Revenue</v>
      </c>
      <c r="U1978" t="str">
        <f t="shared" si="30"/>
        <v>XX-WAY</v>
      </c>
    </row>
    <row r="1979" spans="1:21">
      <c r="A1979">
        <v>11978</v>
      </c>
      <c r="B1979">
        <v>2</v>
      </c>
      <c r="C1979">
        <v>2</v>
      </c>
      <c r="D1979" t="s">
        <v>67</v>
      </c>
      <c r="E1979" t="s">
        <v>416</v>
      </c>
      <c r="F1979" t="s">
        <v>56</v>
      </c>
      <c r="G1979" t="s">
        <v>47</v>
      </c>
      <c r="H1979">
        <v>1</v>
      </c>
      <c r="I1979" t="s">
        <v>69</v>
      </c>
      <c r="J1979" t="s">
        <v>24</v>
      </c>
      <c r="K1979" t="s">
        <v>100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28</v>
      </c>
      <c r="R1979">
        <v>4</v>
      </c>
      <c r="S1979">
        <f>SUM(Table2[[#This Row],[TotalMiles]:[Revenue]])</f>
        <v>16593</v>
      </c>
      <c r="T1979" t="str">
        <f>IF(Table2[[#This Row],[Revenue]] &gt; 5000, "High Revenue", "")</f>
        <v>High Revenue</v>
      </c>
      <c r="U1979" t="str">
        <f t="shared" si="30"/>
        <v>SAN-PLEX</v>
      </c>
    </row>
    <row r="1980" spans="1:21">
      <c r="A1980">
        <v>11979</v>
      </c>
      <c r="B1980">
        <v>2</v>
      </c>
      <c r="C1980">
        <v>1</v>
      </c>
      <c r="D1980" t="s">
        <v>72</v>
      </c>
      <c r="E1980" t="s">
        <v>189</v>
      </c>
      <c r="F1980" t="s">
        <v>65</v>
      </c>
      <c r="G1980" t="s">
        <v>32</v>
      </c>
      <c r="H1980">
        <v>5</v>
      </c>
      <c r="I1980" t="s">
        <v>74</v>
      </c>
      <c r="J1980" t="s">
        <v>24</v>
      </c>
      <c r="K1980" t="s">
        <v>273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71</v>
      </c>
      <c r="R1980">
        <v>1</v>
      </c>
      <c r="S1980">
        <f>SUM(Table2[[#This Row],[TotalMiles]:[Revenue]])</f>
        <v>10895</v>
      </c>
      <c r="T1980" t="str">
        <f>IF(Table2[[#This Row],[Revenue]] &gt; 5000, "High Revenue", "")</f>
        <v>High Revenue</v>
      </c>
      <c r="U1980" t="str">
        <f t="shared" si="30"/>
        <v>DENTOCITY</v>
      </c>
    </row>
    <row r="1981" spans="1:21">
      <c r="A1981">
        <v>11980</v>
      </c>
      <c r="B1981">
        <v>2</v>
      </c>
      <c r="C1981">
        <v>2</v>
      </c>
      <c r="D1981" t="s">
        <v>76</v>
      </c>
      <c r="E1981" t="s">
        <v>556</v>
      </c>
      <c r="F1981" t="s">
        <v>78</v>
      </c>
      <c r="G1981" t="s">
        <v>32</v>
      </c>
      <c r="H1981">
        <v>7</v>
      </c>
      <c r="I1981" t="s">
        <v>64</v>
      </c>
      <c r="J1981" t="s">
        <v>34</v>
      </c>
      <c r="K1981" t="s">
        <v>63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71</v>
      </c>
      <c r="R1981">
        <v>2</v>
      </c>
      <c r="S1981">
        <f>SUM(Table2[[#This Row],[TotalMiles]:[Revenue]])</f>
        <v>18284</v>
      </c>
      <c r="T1981" t="str">
        <f>IF(Table2[[#This Row],[Revenue]] &gt; 5000, "High Revenue", "")</f>
        <v>High Revenue</v>
      </c>
      <c r="U1981" t="str">
        <f t="shared" si="30"/>
        <v>INDI-DOX</v>
      </c>
    </row>
    <row r="1982" spans="1:21">
      <c r="A1982">
        <v>11981</v>
      </c>
      <c r="B1982">
        <v>2</v>
      </c>
      <c r="C1982">
        <v>5</v>
      </c>
      <c r="D1982" t="s">
        <v>80</v>
      </c>
      <c r="E1982" t="s">
        <v>52</v>
      </c>
      <c r="F1982" t="s">
        <v>51</v>
      </c>
      <c r="G1982" t="s">
        <v>34</v>
      </c>
      <c r="H1982">
        <v>3</v>
      </c>
      <c r="I1982" t="s">
        <v>46</v>
      </c>
      <c r="J1982" t="s">
        <v>47</v>
      </c>
      <c r="K1982" t="s">
        <v>52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28</v>
      </c>
      <c r="R1982">
        <v>4</v>
      </c>
      <c r="S1982">
        <f>SUM(Table2[[#This Row],[TotalMiles]:[Revenue]])</f>
        <v>17165</v>
      </c>
      <c r="T1982" t="str">
        <f>IF(Table2[[#This Row],[Revenue]] &gt; 5000, "High Revenue", "")</f>
        <v>High Revenue</v>
      </c>
      <c r="U1982" t="str">
        <f t="shared" si="30"/>
        <v>DAMDEXON</v>
      </c>
    </row>
    <row r="1983" spans="1:21">
      <c r="A1983">
        <v>11982</v>
      </c>
      <c r="B1983">
        <v>2</v>
      </c>
      <c r="C1983">
        <v>2</v>
      </c>
      <c r="D1983" t="s">
        <v>83</v>
      </c>
      <c r="E1983" t="s">
        <v>225</v>
      </c>
      <c r="F1983" t="s">
        <v>43</v>
      </c>
      <c r="G1983" t="s">
        <v>34</v>
      </c>
      <c r="H1983">
        <v>3</v>
      </c>
      <c r="I1983" t="s">
        <v>78</v>
      </c>
      <c r="J1983" t="s">
        <v>32</v>
      </c>
      <c r="K1983" t="s">
        <v>70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28</v>
      </c>
      <c r="R1983">
        <v>3</v>
      </c>
      <c r="S1983">
        <f>SUM(Table2[[#This Row],[TotalMiles]:[Revenue]])</f>
        <v>2090</v>
      </c>
      <c r="T1983" t="str">
        <f>IF(Table2[[#This Row],[Revenue]] &gt; 5000, "High Revenue", "")</f>
        <v/>
      </c>
      <c r="U1983" t="str">
        <f t="shared" si="30"/>
        <v>SUBDRILL</v>
      </c>
    </row>
    <row r="1984" spans="1:21">
      <c r="A1984">
        <v>11983</v>
      </c>
      <c r="B1984">
        <v>3</v>
      </c>
      <c r="C1984">
        <v>4</v>
      </c>
      <c r="D1984" t="s">
        <v>86</v>
      </c>
      <c r="E1984" t="s">
        <v>322</v>
      </c>
      <c r="F1984" t="s">
        <v>88</v>
      </c>
      <c r="G1984" t="s">
        <v>32</v>
      </c>
      <c r="H1984">
        <v>2</v>
      </c>
      <c r="I1984" t="s">
        <v>23</v>
      </c>
      <c r="J1984" t="s">
        <v>24</v>
      </c>
      <c r="K1984" t="s">
        <v>402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28</v>
      </c>
      <c r="R1984">
        <v>9</v>
      </c>
      <c r="S1984">
        <f>SUM(Table2[[#This Row],[TotalMiles]:[Revenue]])</f>
        <v>7461</v>
      </c>
      <c r="T1984" t="str">
        <f>IF(Table2[[#This Row],[Revenue]] &gt; 5000, "High Revenue", "")</f>
        <v/>
      </c>
      <c r="U1984" t="str">
        <f t="shared" si="30"/>
        <v>CONZUMZAP</v>
      </c>
    </row>
    <row r="1985" spans="1:21">
      <c r="A1985">
        <v>11984</v>
      </c>
      <c r="B1985">
        <v>2</v>
      </c>
      <c r="C1985">
        <v>6</v>
      </c>
      <c r="D1985" t="s">
        <v>90</v>
      </c>
      <c r="E1985" t="s">
        <v>418</v>
      </c>
      <c r="F1985" t="s">
        <v>92</v>
      </c>
      <c r="G1985" t="s">
        <v>26</v>
      </c>
      <c r="H1985">
        <v>1</v>
      </c>
      <c r="I1985" t="s">
        <v>60</v>
      </c>
      <c r="J1985" t="s">
        <v>47</v>
      </c>
      <c r="K1985" t="s">
        <v>419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28</v>
      </c>
      <c r="R1985">
        <v>7</v>
      </c>
      <c r="S1985">
        <f>SUM(Table2[[#This Row],[TotalMiles]:[Revenue]])</f>
        <v>11608</v>
      </c>
      <c r="T1985" t="str">
        <f>IF(Table2[[#This Row],[Revenue]] &gt; 5000, "High Revenue", "")</f>
        <v>High Revenue</v>
      </c>
      <c r="U1985" t="str">
        <f t="shared" si="30"/>
        <v>ONTOTAM</v>
      </c>
    </row>
    <row r="1986" spans="1:21">
      <c r="A1986">
        <v>11985</v>
      </c>
      <c r="B1986">
        <v>3</v>
      </c>
      <c r="C1986">
        <v>4</v>
      </c>
      <c r="D1986" t="s">
        <v>94</v>
      </c>
      <c r="E1986" t="s">
        <v>187</v>
      </c>
      <c r="F1986" t="s">
        <v>96</v>
      </c>
      <c r="G1986" t="s">
        <v>26</v>
      </c>
      <c r="H1986">
        <v>3</v>
      </c>
      <c r="I1986" t="s">
        <v>97</v>
      </c>
      <c r="J1986" t="s">
        <v>34</v>
      </c>
      <c r="K1986" t="s">
        <v>390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28</v>
      </c>
      <c r="R1986">
        <v>1</v>
      </c>
      <c r="S1986">
        <f>SUM(Table2[[#This Row],[TotalMiles]:[Revenue]])</f>
        <v>11829</v>
      </c>
      <c r="T1986" t="str">
        <f>IF(Table2[[#This Row],[Revenue]] &gt; 5000, "High Revenue", "")</f>
        <v/>
      </c>
      <c r="U1986" t="str">
        <f t="shared" ref="U1986:U2001" si="31">UPPER(D1986)</f>
        <v>TRIO-DAX</v>
      </c>
    </row>
    <row r="1987" spans="1:21">
      <c r="A1987">
        <v>11986</v>
      </c>
      <c r="B1987">
        <v>3</v>
      </c>
      <c r="C1987">
        <v>5</v>
      </c>
      <c r="D1987" t="s">
        <v>99</v>
      </c>
      <c r="E1987" t="s">
        <v>447</v>
      </c>
      <c r="F1987" t="s">
        <v>25</v>
      </c>
      <c r="G1987" t="s">
        <v>26</v>
      </c>
      <c r="H1987">
        <v>4</v>
      </c>
      <c r="I1987" t="s">
        <v>55</v>
      </c>
      <c r="J1987" t="s">
        <v>24</v>
      </c>
      <c r="K1987" t="s">
        <v>150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28</v>
      </c>
      <c r="R1987">
        <v>4</v>
      </c>
      <c r="S1987">
        <f>SUM(Table2[[#This Row],[TotalMiles]:[Revenue]])</f>
        <v>6919</v>
      </c>
      <c r="T1987" t="str">
        <f>IF(Table2[[#This Row],[Revenue]] &gt; 5000, "High Revenue", "")</f>
        <v/>
      </c>
      <c r="U1987" t="str">
        <f t="shared" si="31"/>
        <v>VENTOCORE</v>
      </c>
    </row>
    <row r="1988" spans="1:21">
      <c r="A1988">
        <v>11987</v>
      </c>
      <c r="B1988">
        <v>2</v>
      </c>
      <c r="C1988">
        <v>1</v>
      </c>
      <c r="D1988" t="s">
        <v>102</v>
      </c>
      <c r="E1988" t="s">
        <v>450</v>
      </c>
      <c r="F1988" t="s">
        <v>69</v>
      </c>
      <c r="G1988" t="s">
        <v>24</v>
      </c>
      <c r="H1988">
        <v>1</v>
      </c>
      <c r="I1988" t="s">
        <v>96</v>
      </c>
      <c r="J1988" t="s">
        <v>26</v>
      </c>
      <c r="K1988" t="s">
        <v>232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28</v>
      </c>
      <c r="R1988">
        <v>7</v>
      </c>
      <c r="S1988">
        <f>SUM(Table2[[#This Row],[TotalMiles]:[Revenue]])</f>
        <v>8262</v>
      </c>
      <c r="T1988" t="str">
        <f>IF(Table2[[#This Row],[Revenue]] &gt; 5000, "High Revenue", "")</f>
        <v>High Revenue</v>
      </c>
      <c r="U1988" t="str">
        <f t="shared" si="31"/>
        <v>TAMPQUOTE</v>
      </c>
    </row>
    <row r="1989" spans="1:21">
      <c r="A1989">
        <v>11988</v>
      </c>
      <c r="B1989">
        <v>2</v>
      </c>
      <c r="C1989">
        <v>6</v>
      </c>
      <c r="D1989" t="s">
        <v>105</v>
      </c>
      <c r="E1989" t="s">
        <v>616</v>
      </c>
      <c r="F1989" t="s">
        <v>107</v>
      </c>
      <c r="G1989" t="s">
        <v>24</v>
      </c>
      <c r="H1989">
        <v>2</v>
      </c>
      <c r="I1989" t="s">
        <v>108</v>
      </c>
      <c r="J1989" t="s">
        <v>109</v>
      </c>
      <c r="K1989" t="s">
        <v>282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28</v>
      </c>
      <c r="R1989">
        <v>2</v>
      </c>
      <c r="S1989">
        <f>SUM(Table2[[#This Row],[TotalMiles]:[Revenue]])</f>
        <v>15562</v>
      </c>
      <c r="T1989" t="str">
        <f>IF(Table2[[#This Row],[Revenue]] &gt; 5000, "High Revenue", "")</f>
        <v>High Revenue</v>
      </c>
      <c r="U1989" t="str">
        <f t="shared" si="31"/>
        <v>RECODE</v>
      </c>
    </row>
    <row r="1990" spans="1:21">
      <c r="A1990">
        <v>11989</v>
      </c>
      <c r="B1990">
        <v>2</v>
      </c>
      <c r="C1990">
        <v>6</v>
      </c>
      <c r="D1990" t="s">
        <v>110</v>
      </c>
      <c r="E1990" t="s">
        <v>534</v>
      </c>
      <c r="F1990" t="s">
        <v>97</v>
      </c>
      <c r="G1990" t="s">
        <v>34</v>
      </c>
      <c r="H1990">
        <v>3</v>
      </c>
      <c r="I1990" t="s">
        <v>92</v>
      </c>
      <c r="J1990" t="s">
        <v>26</v>
      </c>
      <c r="K1990" t="s">
        <v>628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28</v>
      </c>
      <c r="R1990">
        <v>8</v>
      </c>
      <c r="S1990">
        <f>SUM(Table2[[#This Row],[TotalMiles]:[Revenue]])</f>
        <v>2956</v>
      </c>
      <c r="T1990" t="str">
        <f>IF(Table2[[#This Row],[Revenue]] &gt; 5000, "High Revenue", "")</f>
        <v/>
      </c>
      <c r="U1990" t="str">
        <f t="shared" si="31"/>
        <v>GANJAZONE</v>
      </c>
    </row>
    <row r="1991" spans="1:21">
      <c r="A1991">
        <v>11990</v>
      </c>
      <c r="B1991">
        <v>2</v>
      </c>
      <c r="C1991">
        <v>4</v>
      </c>
      <c r="D1991" t="s">
        <v>113</v>
      </c>
      <c r="E1991" t="s">
        <v>153</v>
      </c>
      <c r="F1991" t="s">
        <v>38</v>
      </c>
      <c r="G1991" t="s">
        <v>34</v>
      </c>
      <c r="H1991">
        <v>5</v>
      </c>
      <c r="I1991" t="s">
        <v>42</v>
      </c>
      <c r="J1991" t="s">
        <v>34</v>
      </c>
      <c r="K1991" t="s">
        <v>538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71</v>
      </c>
      <c r="R1991">
        <v>2</v>
      </c>
      <c r="S1991">
        <f>SUM(Table2[[#This Row],[TotalMiles]:[Revenue]])</f>
        <v>12949</v>
      </c>
      <c r="T1991" t="str">
        <f>IF(Table2[[#This Row],[Revenue]] &gt; 5000, "High Revenue", "")</f>
        <v>High Revenue</v>
      </c>
      <c r="U1991" t="str">
        <f t="shared" si="31"/>
        <v>HOTTAXON</v>
      </c>
    </row>
    <row r="1992" spans="1:21">
      <c r="A1992">
        <v>11991</v>
      </c>
      <c r="B1992">
        <v>2</v>
      </c>
      <c r="C1992">
        <v>4</v>
      </c>
      <c r="D1992" t="s">
        <v>116</v>
      </c>
      <c r="E1992" t="s">
        <v>159</v>
      </c>
      <c r="F1992" t="s">
        <v>74</v>
      </c>
      <c r="G1992" t="s">
        <v>24</v>
      </c>
      <c r="H1992">
        <v>7</v>
      </c>
      <c r="I1992" t="s">
        <v>107</v>
      </c>
      <c r="J1992" t="s">
        <v>24</v>
      </c>
      <c r="K1992" t="s">
        <v>66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71</v>
      </c>
      <c r="R1992">
        <v>1</v>
      </c>
      <c r="S1992">
        <f>SUM(Table2[[#This Row],[TotalMiles]:[Revenue]])</f>
        <v>7637</v>
      </c>
      <c r="T1992" t="str">
        <f>IF(Table2[[#This Row],[Revenue]] &gt; 5000, "High Revenue", "")</f>
        <v/>
      </c>
      <c r="U1992" t="str">
        <f t="shared" si="31"/>
        <v>KEYZUNBASE</v>
      </c>
    </row>
    <row r="1993" spans="1:21">
      <c r="A1993">
        <v>11992</v>
      </c>
      <c r="B1993">
        <v>2</v>
      </c>
      <c r="C1993">
        <v>4</v>
      </c>
      <c r="D1993" t="s">
        <v>118</v>
      </c>
      <c r="E1993" t="s">
        <v>215</v>
      </c>
      <c r="F1993" t="s">
        <v>108</v>
      </c>
      <c r="G1993" t="s">
        <v>109</v>
      </c>
      <c r="H1993">
        <v>7</v>
      </c>
      <c r="I1993" t="s">
        <v>88</v>
      </c>
      <c r="J1993" t="s">
        <v>32</v>
      </c>
      <c r="K1993" t="s">
        <v>141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71</v>
      </c>
      <c r="R1993">
        <v>1</v>
      </c>
      <c r="S1993">
        <f>SUM(Table2[[#This Row],[TotalMiles]:[Revenue]])</f>
        <v>1619</v>
      </c>
      <c r="T1993" t="str">
        <f>IF(Table2[[#This Row],[Revenue]] &gt; 5000, "High Revenue", "")</f>
        <v/>
      </c>
      <c r="U1993" t="str">
        <f t="shared" si="31"/>
        <v>K-IS</v>
      </c>
    </row>
    <row r="1994" spans="1:21">
      <c r="A1994">
        <v>11993</v>
      </c>
      <c r="B1994">
        <v>2</v>
      </c>
      <c r="C1994">
        <v>3</v>
      </c>
      <c r="D1994" t="s">
        <v>120</v>
      </c>
      <c r="E1994" t="s">
        <v>285</v>
      </c>
      <c r="F1994" t="s">
        <v>23</v>
      </c>
      <c r="G1994" t="s">
        <v>24</v>
      </c>
      <c r="H1994">
        <v>5</v>
      </c>
      <c r="I1994" t="s">
        <v>25</v>
      </c>
      <c r="J1994" t="s">
        <v>26</v>
      </c>
      <c r="K1994" t="s">
        <v>138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71</v>
      </c>
      <c r="R1994">
        <v>2</v>
      </c>
      <c r="S1994">
        <f>SUM(Table2[[#This Row],[TotalMiles]:[Revenue]])</f>
        <v>15876</v>
      </c>
      <c r="T1994" t="str">
        <f>IF(Table2[[#This Row],[Revenue]] &gt; 5000, "High Revenue", "")</f>
        <v>High Revenue</v>
      </c>
      <c r="U1994" t="str">
        <f t="shared" si="31"/>
        <v>VILLACOM</v>
      </c>
    </row>
    <row r="1995" spans="1:21">
      <c r="A1995">
        <v>11994</v>
      </c>
      <c r="B1995">
        <v>3</v>
      </c>
      <c r="C1995">
        <v>2</v>
      </c>
      <c r="D1995" t="s">
        <v>123</v>
      </c>
      <c r="E1995" t="s">
        <v>75</v>
      </c>
      <c r="F1995" t="s">
        <v>31</v>
      </c>
      <c r="G1995" t="s">
        <v>32</v>
      </c>
      <c r="H1995">
        <v>6</v>
      </c>
      <c r="I1995" t="s">
        <v>33</v>
      </c>
      <c r="J1995" t="s">
        <v>34</v>
      </c>
      <c r="K1995" t="s">
        <v>85</v>
      </c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71</v>
      </c>
      <c r="R1995">
        <v>5</v>
      </c>
      <c r="S1995">
        <f>SUM(Table2[[#This Row],[TotalMiles]:[Revenue]])</f>
        <v>11796</v>
      </c>
      <c r="T1995" t="str">
        <f>IF(Table2[[#This Row],[Revenue]] &gt; 5000, "High Revenue", "")</f>
        <v>High Revenue</v>
      </c>
      <c r="U1995" t="str">
        <f t="shared" si="31"/>
        <v>ZOTIT</v>
      </c>
    </row>
    <row r="1996" spans="1:21">
      <c r="A1996">
        <v>11995</v>
      </c>
      <c r="B1996">
        <v>3</v>
      </c>
      <c r="C1996">
        <v>5</v>
      </c>
      <c r="D1996" t="s">
        <v>126</v>
      </c>
      <c r="E1996" t="s">
        <v>119</v>
      </c>
      <c r="F1996" t="s">
        <v>33</v>
      </c>
      <c r="G1996" t="s">
        <v>34</v>
      </c>
      <c r="H1996">
        <v>1</v>
      </c>
      <c r="I1996" t="s">
        <v>38</v>
      </c>
      <c r="J1996" t="s">
        <v>34</v>
      </c>
      <c r="K1996" t="s">
        <v>22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89</v>
      </c>
      <c r="R1996">
        <v>9</v>
      </c>
      <c r="S1996">
        <f>SUM(Table2[[#This Row],[TotalMiles]:[Revenue]])</f>
        <v>17302</v>
      </c>
      <c r="T1996" t="str">
        <f>IF(Table2[[#This Row],[Revenue]] &gt; 5000, "High Revenue", "")</f>
        <v>High Revenue</v>
      </c>
      <c r="U1996" t="str">
        <f t="shared" si="31"/>
        <v>SCOTQUOTE</v>
      </c>
    </row>
    <row r="1997" spans="1:21">
      <c r="A1997">
        <v>11996</v>
      </c>
      <c r="B1997">
        <v>3</v>
      </c>
      <c r="C1997">
        <v>4</v>
      </c>
      <c r="D1997" t="s">
        <v>129</v>
      </c>
      <c r="E1997" t="s">
        <v>344</v>
      </c>
      <c r="F1997" t="s">
        <v>42</v>
      </c>
      <c r="G1997" t="s">
        <v>34</v>
      </c>
      <c r="H1997">
        <v>4</v>
      </c>
      <c r="I1997" t="s">
        <v>43</v>
      </c>
      <c r="J1997" t="s">
        <v>34</v>
      </c>
      <c r="K1997" t="s">
        <v>121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28</v>
      </c>
      <c r="R1997">
        <v>7</v>
      </c>
      <c r="S1997">
        <f>SUM(Table2[[#This Row],[TotalMiles]:[Revenue]])</f>
        <v>739</v>
      </c>
      <c r="T1997" t="str">
        <f>IF(Table2[[#This Row],[Revenue]] &gt; 5000, "High Revenue", "")</f>
        <v/>
      </c>
      <c r="U1997" t="str">
        <f t="shared" si="31"/>
        <v>STIMMEDIA</v>
      </c>
    </row>
    <row r="1998" spans="1:21">
      <c r="A1998">
        <v>11997</v>
      </c>
      <c r="B1998">
        <v>3</v>
      </c>
      <c r="C1998">
        <v>4</v>
      </c>
      <c r="D1998" t="s">
        <v>131</v>
      </c>
      <c r="E1998" t="s">
        <v>327</v>
      </c>
      <c r="F1998" t="s">
        <v>46</v>
      </c>
      <c r="G1998" t="s">
        <v>47</v>
      </c>
      <c r="H1998">
        <v>3</v>
      </c>
      <c r="I1998" t="s">
        <v>48</v>
      </c>
      <c r="J1998" t="s">
        <v>34</v>
      </c>
      <c r="K1998" t="s">
        <v>299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28</v>
      </c>
      <c r="R1998">
        <v>10</v>
      </c>
      <c r="S1998">
        <f>SUM(Table2[[#This Row],[TotalMiles]:[Revenue]])</f>
        <v>13979</v>
      </c>
      <c r="T1998" t="str">
        <f>IF(Table2[[#This Row],[Revenue]] &gt; 5000, "High Revenue", "")</f>
        <v>High Revenue</v>
      </c>
      <c r="U1998" t="str">
        <f t="shared" si="31"/>
        <v>LAZAP</v>
      </c>
    </row>
    <row r="1999" spans="1:21">
      <c r="A1999">
        <v>11998</v>
      </c>
      <c r="B1999">
        <v>2</v>
      </c>
      <c r="C1999">
        <v>2</v>
      </c>
      <c r="D1999" t="s">
        <v>134</v>
      </c>
      <c r="E1999" t="s">
        <v>473</v>
      </c>
      <c r="F1999" t="s">
        <v>48</v>
      </c>
      <c r="G1999" t="s">
        <v>34</v>
      </c>
      <c r="H1999">
        <v>1</v>
      </c>
      <c r="I1999" t="s">
        <v>51</v>
      </c>
      <c r="J1999" t="s">
        <v>34</v>
      </c>
      <c r="K1999" t="s">
        <v>144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28</v>
      </c>
      <c r="R1999">
        <v>6</v>
      </c>
      <c r="S1999">
        <f>SUM(Table2[[#This Row],[TotalMiles]:[Revenue]])</f>
        <v>10990</v>
      </c>
      <c r="T1999" t="str">
        <f>IF(Table2[[#This Row],[Revenue]] &gt; 5000, "High Revenue", "")</f>
        <v/>
      </c>
      <c r="U1999" t="str">
        <f t="shared" si="31"/>
        <v>BASELUX</v>
      </c>
    </row>
    <row r="2000" spans="1:21">
      <c r="A2000">
        <v>11999</v>
      </c>
      <c r="B2000">
        <v>3</v>
      </c>
      <c r="C2000">
        <v>6</v>
      </c>
      <c r="D2000" t="s">
        <v>137</v>
      </c>
      <c r="E2000" t="s">
        <v>525</v>
      </c>
      <c r="F2000" t="s">
        <v>55</v>
      </c>
      <c r="G2000" t="s">
        <v>24</v>
      </c>
      <c r="H2000">
        <v>10</v>
      </c>
      <c r="I2000" t="s">
        <v>56</v>
      </c>
      <c r="J2000" t="s">
        <v>47</v>
      </c>
      <c r="K2000" t="s">
        <v>336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71</v>
      </c>
      <c r="R2000">
        <v>7</v>
      </c>
      <c r="S2000">
        <f>SUM(Table2[[#This Row],[TotalMiles]:[Revenue]])</f>
        <v>3702</v>
      </c>
      <c r="T2000" t="str">
        <f>IF(Table2[[#This Row],[Revenue]] &gt; 5000, "High Revenue", "")</f>
        <v/>
      </c>
      <c r="U2000" t="str">
        <f t="shared" si="31"/>
        <v>DINGITY</v>
      </c>
    </row>
    <row r="2001" spans="1:21">
      <c r="A2001">
        <v>12000</v>
      </c>
      <c r="B2001">
        <v>3</v>
      </c>
      <c r="C2001">
        <v>1</v>
      </c>
      <c r="D2001" t="s">
        <v>140</v>
      </c>
      <c r="E2001" t="s">
        <v>122</v>
      </c>
      <c r="F2001" t="s">
        <v>60</v>
      </c>
      <c r="G2001" t="s">
        <v>47</v>
      </c>
      <c r="H2001">
        <v>9</v>
      </c>
      <c r="I2001" t="s">
        <v>31</v>
      </c>
      <c r="J2001" t="s">
        <v>32</v>
      </c>
      <c r="K2001" t="s">
        <v>39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71</v>
      </c>
      <c r="R2001">
        <v>1</v>
      </c>
      <c r="S2001">
        <f>SUM(Table2[[#This Row],[TotalMiles]:[Revenue]])</f>
        <v>5056</v>
      </c>
      <c r="T2001" t="str">
        <f>IF(Table2[[#This Row],[Revenue]] &gt; 5000, "High Revenue", "")</f>
        <v/>
      </c>
      <c r="U2001" t="str">
        <f t="shared" si="31"/>
        <v>FAX-EX</v>
      </c>
    </row>
  </sheetData>
  <sheetProtection formatCells="0" formatColumns="0" formatRows="0" insertColumns="0" insertRows="0" insertHyperlinks="0" deleteColumns="0" deleteRows="0" sort="0" autoFilter="0" pivotTables="0"/>
  <conditionalFormatting sqref="O1:O1048576">
    <cfRule type="cellIs" dxfId="4" priority="2" operator="lessThan">
      <formula>0</formula>
    </cfRule>
  </conditionalFormatting>
  <conditionalFormatting sqref="L2:L1048576">
    <cfRule type="cellIs" dxfId="3" priority="1" operator="greaterThan">
      <formula>1000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9385-55C0-4013-ADB5-228B237EC9B4}">
  <dimension ref="A3:L24"/>
  <sheetViews>
    <sheetView workbookViewId="0"/>
  </sheetViews>
  <sheetFormatPr defaultRowHeight="15"/>
  <cols>
    <col min="1" max="1" width="19.140625" bestFit="1" customWidth="1"/>
    <col min="2" max="2" width="13.85546875" bestFit="1" customWidth="1"/>
    <col min="3" max="3" width="11.5703125" bestFit="1" customWidth="1"/>
    <col min="4" max="4" width="13.7109375" bestFit="1" customWidth="1"/>
    <col min="5" max="5" width="8.42578125" bestFit="1" customWidth="1"/>
    <col min="6" max="6" width="7.42578125" bestFit="1" customWidth="1"/>
    <col min="7" max="7" width="8.42578125" bestFit="1" customWidth="1"/>
    <col min="8" max="8" width="11.140625" bestFit="1" customWidth="1"/>
    <col min="9" max="9" width="8.42578125" bestFit="1" customWidth="1"/>
    <col min="10" max="10" width="11.140625" bestFit="1" customWidth="1"/>
    <col min="11" max="11" width="7.42578125" bestFit="1" customWidth="1"/>
    <col min="12" max="12" width="11.140625" bestFit="1" customWidth="1"/>
    <col min="13" max="13" width="12.140625" bestFit="1" customWidth="1"/>
    <col min="14" max="14" width="7.42578125" bestFit="1" customWidth="1"/>
    <col min="15" max="15" width="9" bestFit="1" customWidth="1"/>
    <col min="16" max="16" width="8.85546875" bestFit="1" customWidth="1"/>
    <col min="17" max="17" width="12.140625" bestFit="1" customWidth="1"/>
    <col min="18" max="18" width="7.42578125" bestFit="1" customWidth="1"/>
    <col min="19" max="19" width="9" bestFit="1" customWidth="1"/>
    <col min="20" max="20" width="8.85546875" bestFit="1" customWidth="1"/>
    <col min="21" max="21" width="12.140625" bestFit="1" customWidth="1"/>
    <col min="22" max="22" width="8.42578125" bestFit="1" customWidth="1"/>
    <col min="23" max="23" width="9" bestFit="1" customWidth="1"/>
    <col min="24" max="24" width="8.85546875" bestFit="1" customWidth="1"/>
    <col min="25" max="25" width="12.140625" bestFit="1" customWidth="1"/>
    <col min="26" max="26" width="8.42578125" bestFit="1" customWidth="1"/>
    <col min="27" max="27" width="9" bestFit="1" customWidth="1"/>
    <col min="28" max="28" width="8.85546875" bestFit="1" customWidth="1"/>
    <col min="29" max="29" width="12.140625" bestFit="1" customWidth="1"/>
    <col min="30" max="30" width="7.42578125" bestFit="1" customWidth="1"/>
    <col min="31" max="31" width="9" bestFit="1" customWidth="1"/>
    <col min="32" max="32" width="8.85546875" bestFit="1" customWidth="1"/>
    <col min="33" max="33" width="12.140625" bestFit="1" customWidth="1"/>
    <col min="34" max="34" width="7.42578125" bestFit="1" customWidth="1"/>
    <col min="35" max="35" width="11.140625" bestFit="1" customWidth="1"/>
  </cols>
  <sheetData>
    <row r="3" spans="1:10">
      <c r="A3" s="25" t="s">
        <v>632</v>
      </c>
      <c r="B3" s="6" t="s">
        <v>2</v>
      </c>
      <c r="C3" s="2"/>
      <c r="D3" s="2"/>
      <c r="E3" s="2"/>
      <c r="F3" s="2"/>
      <c r="G3" s="2"/>
      <c r="H3" s="2"/>
      <c r="I3" s="2"/>
      <c r="J3" s="3"/>
    </row>
    <row r="4" spans="1:10">
      <c r="A4" s="6" t="s">
        <v>1</v>
      </c>
      <c r="B4" s="1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4" t="s">
        <v>633</v>
      </c>
    </row>
    <row r="5" spans="1:10">
      <c r="A5" s="1">
        <v>1</v>
      </c>
      <c r="B5" s="12">
        <v>19399</v>
      </c>
      <c r="C5" s="13">
        <v>38025</v>
      </c>
      <c r="D5" s="13">
        <v>20734</v>
      </c>
      <c r="E5" s="13">
        <v>290131</v>
      </c>
      <c r="F5" s="13">
        <v>506959</v>
      </c>
      <c r="G5" s="13">
        <v>458514</v>
      </c>
      <c r="H5" s="13">
        <v>343399</v>
      </c>
      <c r="I5" s="13">
        <v>460272</v>
      </c>
      <c r="J5" s="7">
        <v>2137433</v>
      </c>
    </row>
    <row r="6" spans="1:10">
      <c r="A6" s="8">
        <v>2</v>
      </c>
      <c r="B6" s="14">
        <v>633438</v>
      </c>
      <c r="C6" s="15">
        <v>483931</v>
      </c>
      <c r="D6" s="15">
        <v>465449</v>
      </c>
      <c r="E6" s="15">
        <v>322008</v>
      </c>
      <c r="F6" s="15">
        <v>760026</v>
      </c>
      <c r="G6" s="15">
        <v>836307</v>
      </c>
      <c r="H6" s="15">
        <v>344030</v>
      </c>
      <c r="I6" s="15">
        <v>408993</v>
      </c>
      <c r="J6" s="9">
        <v>4254182</v>
      </c>
    </row>
    <row r="7" spans="1:10">
      <c r="A7" s="8">
        <v>3</v>
      </c>
      <c r="B7" s="14">
        <v>642659</v>
      </c>
      <c r="C7" s="15">
        <v>420878</v>
      </c>
      <c r="D7" s="15">
        <v>353881</v>
      </c>
      <c r="E7" s="15">
        <v>119790</v>
      </c>
      <c r="F7" s="15">
        <v>367786</v>
      </c>
      <c r="G7" s="15">
        <v>443426</v>
      </c>
      <c r="H7" s="15"/>
      <c r="I7" s="15"/>
      <c r="J7" s="9">
        <v>2348420</v>
      </c>
    </row>
    <row r="8" spans="1:10">
      <c r="A8" s="10" t="s">
        <v>633</v>
      </c>
      <c r="B8" s="16">
        <v>1295496</v>
      </c>
      <c r="C8" s="17">
        <v>942834</v>
      </c>
      <c r="D8" s="17">
        <v>840064</v>
      </c>
      <c r="E8" s="17">
        <v>731929</v>
      </c>
      <c r="F8" s="17">
        <v>1634771</v>
      </c>
      <c r="G8" s="17">
        <v>1738247</v>
      </c>
      <c r="H8" s="17">
        <v>687429</v>
      </c>
      <c r="I8" s="17">
        <v>869265</v>
      </c>
      <c r="J8" s="5">
        <v>8740035</v>
      </c>
    </row>
    <row r="11" spans="1:10">
      <c r="A11" s="25" t="s">
        <v>634</v>
      </c>
      <c r="B11" s="6" t="s">
        <v>6</v>
      </c>
      <c r="C11" s="2"/>
      <c r="D11" s="2"/>
      <c r="E11" s="2"/>
      <c r="F11" s="2"/>
      <c r="G11" s="2"/>
      <c r="H11" s="3"/>
    </row>
    <row r="12" spans="1:10">
      <c r="A12" s="6" t="s">
        <v>1</v>
      </c>
      <c r="B12" s="1" t="s">
        <v>109</v>
      </c>
      <c r="C12" s="11" t="s">
        <v>34</v>
      </c>
      <c r="D12" s="11" t="s">
        <v>47</v>
      </c>
      <c r="E12" s="11" t="s">
        <v>24</v>
      </c>
      <c r="F12" s="11" t="s">
        <v>26</v>
      </c>
      <c r="G12" s="11" t="s">
        <v>32</v>
      </c>
      <c r="H12" s="4" t="s">
        <v>633</v>
      </c>
    </row>
    <row r="13" spans="1:10">
      <c r="A13" s="1">
        <v>1</v>
      </c>
      <c r="B13" s="12">
        <v>99746</v>
      </c>
      <c r="C13" s="13">
        <v>663059</v>
      </c>
      <c r="D13" s="13">
        <v>258637</v>
      </c>
      <c r="E13" s="13">
        <v>406234</v>
      </c>
      <c r="F13" s="13">
        <v>293551</v>
      </c>
      <c r="G13" s="13">
        <v>407138</v>
      </c>
      <c r="H13" s="7">
        <v>2128365</v>
      </c>
    </row>
    <row r="14" spans="1:10">
      <c r="A14" s="8">
        <v>2</v>
      </c>
      <c r="B14" s="14">
        <v>147365</v>
      </c>
      <c r="C14" s="15">
        <v>1340637</v>
      </c>
      <c r="D14" s="15">
        <v>474278</v>
      </c>
      <c r="E14" s="15">
        <v>815293</v>
      </c>
      <c r="F14" s="15">
        <v>432358</v>
      </c>
      <c r="G14" s="15">
        <v>660687</v>
      </c>
      <c r="H14" s="9">
        <v>3870618</v>
      </c>
    </row>
    <row r="15" spans="1:10">
      <c r="A15" s="8">
        <v>3</v>
      </c>
      <c r="B15" s="14">
        <v>87204</v>
      </c>
      <c r="C15" s="15">
        <v>681485</v>
      </c>
      <c r="D15" s="15">
        <v>253757</v>
      </c>
      <c r="E15" s="15">
        <v>390724</v>
      </c>
      <c r="F15" s="15">
        <v>259761</v>
      </c>
      <c r="G15" s="15">
        <v>271148</v>
      </c>
      <c r="H15" s="9">
        <v>1944079</v>
      </c>
    </row>
    <row r="16" spans="1:10">
      <c r="A16" s="10" t="s">
        <v>633</v>
      </c>
      <c r="B16" s="16">
        <v>334315</v>
      </c>
      <c r="C16" s="17">
        <v>2685181</v>
      </c>
      <c r="D16" s="17">
        <v>986672</v>
      </c>
      <c r="E16" s="17">
        <v>1612251</v>
      </c>
      <c r="F16" s="17">
        <v>985670</v>
      </c>
      <c r="G16" s="17">
        <v>1338973</v>
      </c>
      <c r="H16" s="5">
        <v>7943062</v>
      </c>
    </row>
    <row r="19" spans="1:12">
      <c r="A19" s="25" t="s">
        <v>632</v>
      </c>
      <c r="B19" s="2"/>
      <c r="C19" s="2"/>
      <c r="D19" s="6" t="s">
        <v>2</v>
      </c>
      <c r="E19" s="2"/>
      <c r="F19" s="2"/>
      <c r="G19" s="2"/>
      <c r="H19" s="2"/>
      <c r="I19" s="2"/>
      <c r="J19" s="2"/>
      <c r="K19" s="2"/>
      <c r="L19" s="3"/>
    </row>
    <row r="20" spans="1:12">
      <c r="A20" s="6" t="s">
        <v>1</v>
      </c>
      <c r="B20" s="6" t="s">
        <v>6</v>
      </c>
      <c r="C20" s="6" t="s">
        <v>16</v>
      </c>
      <c r="D20" s="1">
        <v>1</v>
      </c>
      <c r="E20" s="11">
        <v>2</v>
      </c>
      <c r="F20" s="11">
        <v>3</v>
      </c>
      <c r="G20" s="11">
        <v>4</v>
      </c>
      <c r="H20" s="11">
        <v>5</v>
      </c>
      <c r="I20" s="11">
        <v>6</v>
      </c>
      <c r="J20" s="11">
        <v>7</v>
      </c>
      <c r="K20" s="11">
        <v>8</v>
      </c>
      <c r="L20" s="4" t="s">
        <v>633</v>
      </c>
    </row>
    <row r="21" spans="1:12">
      <c r="A21" s="1">
        <v>1</v>
      </c>
      <c r="B21" s="2"/>
      <c r="C21" s="2"/>
      <c r="D21" s="12">
        <v>19399</v>
      </c>
      <c r="E21" s="13">
        <v>38025</v>
      </c>
      <c r="F21" s="13">
        <v>20734</v>
      </c>
      <c r="G21" s="13">
        <v>290131</v>
      </c>
      <c r="H21" s="13">
        <v>506959</v>
      </c>
      <c r="I21" s="13">
        <v>458514</v>
      </c>
      <c r="J21" s="13">
        <v>343399</v>
      </c>
      <c r="K21" s="13">
        <v>460272</v>
      </c>
      <c r="L21" s="7">
        <v>2137433</v>
      </c>
    </row>
    <row r="22" spans="1:12">
      <c r="A22" s="1">
        <v>2</v>
      </c>
      <c r="B22" s="2"/>
      <c r="C22" s="2"/>
      <c r="D22" s="12">
        <v>633438</v>
      </c>
      <c r="E22" s="13">
        <v>483931</v>
      </c>
      <c r="F22" s="13">
        <v>465449</v>
      </c>
      <c r="G22" s="13">
        <v>322008</v>
      </c>
      <c r="H22" s="13">
        <v>760026</v>
      </c>
      <c r="I22" s="13">
        <v>836307</v>
      </c>
      <c r="J22" s="13">
        <v>344030</v>
      </c>
      <c r="K22" s="13">
        <v>408993</v>
      </c>
      <c r="L22" s="7">
        <v>4254182</v>
      </c>
    </row>
    <row r="23" spans="1:12">
      <c r="A23" s="1">
        <v>3</v>
      </c>
      <c r="B23" s="2"/>
      <c r="C23" s="2"/>
      <c r="D23" s="12">
        <v>642659</v>
      </c>
      <c r="E23" s="13">
        <v>420878</v>
      </c>
      <c r="F23" s="13">
        <v>353881</v>
      </c>
      <c r="G23" s="13">
        <v>119790</v>
      </c>
      <c r="H23" s="13">
        <v>367786</v>
      </c>
      <c r="I23" s="13">
        <v>443426</v>
      </c>
      <c r="J23" s="13"/>
      <c r="K23" s="13"/>
      <c r="L23" s="7">
        <v>2348420</v>
      </c>
    </row>
    <row r="24" spans="1:12">
      <c r="A24" s="10" t="s">
        <v>633</v>
      </c>
      <c r="B24" s="18"/>
      <c r="C24" s="18"/>
      <c r="D24" s="16">
        <v>1295496</v>
      </c>
      <c r="E24" s="17">
        <v>942834</v>
      </c>
      <c r="F24" s="17">
        <v>840064</v>
      </c>
      <c r="G24" s="17">
        <v>731929</v>
      </c>
      <c r="H24" s="17">
        <v>1634771</v>
      </c>
      <c r="I24" s="17">
        <v>1738247</v>
      </c>
      <c r="J24" s="17">
        <v>687429</v>
      </c>
      <c r="K24" s="17">
        <v>869265</v>
      </c>
      <c r="L24" s="5">
        <v>8740035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9882-C0D5-4382-9C46-B973ABFD11B7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D04B-4ACE-4C8F-A58E-F48CC52430E3}">
  <dimension ref="A1:C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3.85546875" bestFit="1" customWidth="1"/>
    <col min="2" max="2" width="17.5703125" bestFit="1" customWidth="1"/>
    <col min="3" max="3" width="16.42578125" bestFit="1" customWidth="1"/>
  </cols>
  <sheetData>
    <row r="1" spans="1:3">
      <c r="A1" s="22" t="s">
        <v>635</v>
      </c>
      <c r="B1" s="23" t="s">
        <v>636</v>
      </c>
      <c r="C1" s="24" t="s">
        <v>637</v>
      </c>
    </row>
    <row r="2" spans="1:3">
      <c r="A2" s="21" t="s">
        <v>638</v>
      </c>
      <c r="B2" s="21">
        <v>2</v>
      </c>
      <c r="C2" s="21" t="s">
        <v>639</v>
      </c>
    </row>
    <row r="3" spans="1:3">
      <c r="A3" s="19">
        <v>2</v>
      </c>
      <c r="B3" s="19">
        <v>504</v>
      </c>
      <c r="C3" s="19" t="s">
        <v>640</v>
      </c>
    </row>
    <row r="4" spans="1:3">
      <c r="A4" s="20" t="s">
        <v>641</v>
      </c>
      <c r="B4" s="20">
        <v>777</v>
      </c>
      <c r="C4" s="20" t="s">
        <v>642</v>
      </c>
    </row>
    <row r="5" spans="1:3">
      <c r="A5" s="19" t="s">
        <v>643</v>
      </c>
      <c r="B5" s="19">
        <v>100</v>
      </c>
      <c r="C5" s="19" t="s">
        <v>644</v>
      </c>
    </row>
    <row r="6" spans="1:3">
      <c r="A6" s="19"/>
      <c r="B6" s="19"/>
      <c r="C6" s="19"/>
    </row>
    <row r="7" spans="1:3">
      <c r="A7" s="19"/>
      <c r="B7" s="19"/>
      <c r="C7" s="19"/>
    </row>
    <row r="8" spans="1:3">
      <c r="A8" s="19"/>
      <c r="B8" s="19"/>
      <c r="C8" s="19"/>
    </row>
  </sheetData>
  <dataValidations count="3">
    <dataValidation allowBlank="1" showInputMessage="1" showErrorMessage="1" sqref="A2:A1048576" xr:uid="{B7A2EC85-F445-4430-9267-AC505679D4DE}"/>
    <dataValidation type="whole" operator="greaterThan" allowBlank="1" showInputMessage="1" showErrorMessage="1" errorTitle="ERROR" error="Enter Whole Number Only Greater Than 0 (Zero)" sqref="B2:B1048576" xr:uid="{65278422-F973-4EE9-A1B3-8D54C70C029C}">
      <formula1>0</formula1>
    </dataValidation>
    <dataValidation type="list" allowBlank="1" showInputMessage="1" showErrorMessage="1" errorTitle="ERROR" error="Not a Valid List of Values" sqref="C2:C1048576" xr:uid="{75E2EE64-CDC9-4265-9AE3-6C373E487508}">
      <formula1>"Python, Oracle, Excel, Machine Learning, AI Engineering"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13CD-3878-4958-AA73-F5046A5ADDAD}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6.5703125" bestFit="1" customWidth="1"/>
  </cols>
  <sheetData>
    <row r="1" spans="1:2" ht="30.75">
      <c r="A1" s="26" t="s">
        <v>645</v>
      </c>
    </row>
    <row r="3" spans="1:2">
      <c r="A3" s="19" t="s">
        <v>646</v>
      </c>
      <c r="B3" s="19" t="s">
        <v>647</v>
      </c>
    </row>
  </sheetData>
  <sheetProtection algorithmName="SHA-512" hashValue="gl5WLNp3xcXmY6WS46vxTqnvpaUVHIfKqyExyqNx/z/+Oe8qPv5l3NRX24G6TkkVIKJ/fOVyGQmHY3V93RxEGg==" saltValue="eZuv3fCKpnHFRN7Q/Mbhu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3479-B774-4535-9017-212B5FEEE90F}">
  <dimension ref="A1:K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6.28515625" bestFit="1" customWidth="1"/>
    <col min="2" max="2" width="9.28515625" bestFit="1" customWidth="1"/>
    <col min="3" max="3" width="12.42578125" bestFit="1" customWidth="1"/>
    <col min="4" max="4" width="14.28515625" bestFit="1" customWidth="1"/>
    <col min="5" max="5" width="8.42578125" bestFit="1" customWidth="1"/>
    <col min="7" max="7" width="6.28515625" bestFit="1" customWidth="1"/>
    <col min="8" max="8" width="36.5703125" bestFit="1" customWidth="1"/>
    <col min="9" max="9" width="12.42578125" bestFit="1" customWidth="1"/>
    <col min="10" max="10" width="14.28515625" bestFit="1" customWidth="1"/>
    <col min="11" max="11" width="8.42578125" bestFit="1" customWidth="1"/>
  </cols>
  <sheetData>
    <row r="1" spans="1:11">
      <c r="A1" s="28" t="s">
        <v>648</v>
      </c>
      <c r="B1" s="28"/>
      <c r="C1" s="28"/>
      <c r="D1" s="28"/>
      <c r="E1" s="28"/>
      <c r="G1" s="28" t="s">
        <v>649</v>
      </c>
      <c r="H1" s="28"/>
      <c r="I1" s="28"/>
      <c r="J1" s="28"/>
      <c r="K1" s="28"/>
    </row>
    <row r="2" spans="1:11">
      <c r="A2" s="29" t="s">
        <v>0</v>
      </c>
      <c r="B2" s="29" t="s">
        <v>3</v>
      </c>
      <c r="C2" s="29" t="s">
        <v>5</v>
      </c>
      <c r="D2" s="29" t="s">
        <v>8</v>
      </c>
      <c r="E2" s="29" t="s">
        <v>14</v>
      </c>
      <c r="G2" s="29" t="s">
        <v>0</v>
      </c>
      <c r="H2" s="29" t="s">
        <v>3</v>
      </c>
      <c r="I2" s="29" t="s">
        <v>5</v>
      </c>
      <c r="J2" s="29" t="s">
        <v>8</v>
      </c>
      <c r="K2" s="29" t="s">
        <v>14</v>
      </c>
    </row>
    <row r="3" spans="1:11">
      <c r="A3" s="19">
        <v>10001</v>
      </c>
      <c r="B3" s="30" t="str" cm="1">
        <f t="array" ref="B3:E3">VLOOKUP(A3,Table2[#All],{4,6,9,15},FALSE)</f>
        <v>Reddoit</v>
      </c>
      <c r="C3" s="19" t="str">
        <v>Grand Rapids</v>
      </c>
      <c r="D3" s="19" t="str">
        <v>Toledo</v>
      </c>
      <c r="E3" s="19">
        <v>2910</v>
      </c>
      <c r="G3" s="19">
        <v>10001</v>
      </c>
      <c r="H3" s="30" t="str">
        <f>_xlfn.XLOOKUP(G3, Worksheet!A:A, Worksheet!D:D)</f>
        <v>Reddoit</v>
      </c>
      <c r="I3" s="19" t="str">
        <f>_xlfn.XLOOKUP(G3, Worksheet!A:A, Worksheet!F:F)</f>
        <v>Grand Rapids</v>
      </c>
      <c r="J3" s="30" t="str">
        <f>_xlfn.XLOOKUP(G3, Worksheet!A:A, Worksheet!I:I)</f>
        <v>Toledo</v>
      </c>
      <c r="K3" s="30">
        <f>_xlfn.XLOOKUP(G3, Worksheet!A:A, Worksheet!O:O)</f>
        <v>2910</v>
      </c>
    </row>
    <row r="4" spans="1:11">
      <c r="A4" s="19">
        <v>10105</v>
      </c>
      <c r="B4" s="30" t="str" cm="1">
        <f t="array" ref="B4:E4">VLOOKUP(A4,Table2[#All],{4,6,9,15},FALSE)</f>
        <v>Funlax</v>
      </c>
      <c r="C4" s="19" t="str">
        <v>Joliet</v>
      </c>
      <c r="D4" s="19" t="str">
        <v>Madison</v>
      </c>
      <c r="E4" s="19">
        <v>8684</v>
      </c>
      <c r="G4" s="19">
        <v>10105</v>
      </c>
      <c r="H4" s="30" t="str">
        <f>_xlfn.XLOOKUP(G4, Worksheet!A:A, Worksheet!D:D)</f>
        <v>Funlax</v>
      </c>
      <c r="I4" s="19" t="str">
        <f>_xlfn.XLOOKUP(G4, Worksheet!A:A, Worksheet!F:F)</f>
        <v>Joliet</v>
      </c>
      <c r="J4" s="30" t="str">
        <f>_xlfn.XLOOKUP(G4, Worksheet!A:A, Worksheet!I:I)</f>
        <v>Madison</v>
      </c>
      <c r="K4" s="30">
        <f>_xlfn.XLOOKUP(G4, Worksheet!A:A, Worksheet!O:O)</f>
        <v>8684</v>
      </c>
    </row>
    <row r="5" spans="1:11">
      <c r="A5" s="19">
        <v>11000</v>
      </c>
      <c r="B5" s="30" t="str" cm="1">
        <f t="array" ref="B5:E5">VLOOKUP(A5,Table2[#All],{4,6,9,15},FALSE)</f>
        <v>ontotam</v>
      </c>
      <c r="C5" s="19" t="str">
        <v>Cincinnati</v>
      </c>
      <c r="D5" s="19" t="str">
        <v>Gary</v>
      </c>
      <c r="E5" s="19">
        <v>1660</v>
      </c>
      <c r="G5" s="19">
        <v>11000</v>
      </c>
      <c r="H5" s="30" t="str">
        <f>_xlfn.XLOOKUP(G5, Worksheet!A:A, Worksheet!D:D)</f>
        <v>ontotam</v>
      </c>
      <c r="I5" s="19" t="str">
        <f>_xlfn.XLOOKUP(G5, Worksheet!A:A, Worksheet!F:F)</f>
        <v>Cincinnati</v>
      </c>
      <c r="J5" s="30" t="str">
        <f>_xlfn.XLOOKUP(G5, Worksheet!A:A, Worksheet!I:I)</f>
        <v>Gary</v>
      </c>
      <c r="K5" s="30">
        <f>_xlfn.XLOOKUP(G5, Worksheet!A:A, Worksheet!O:O)</f>
        <v>1660</v>
      </c>
    </row>
    <row r="6" spans="1:11">
      <c r="A6" s="19">
        <v>12000</v>
      </c>
      <c r="B6" s="30" t="str" cm="1">
        <f t="array" ref="B6:E6">VLOOKUP(A6,Table2[#All],{4,6,9,15},FALSE)</f>
        <v>Fax-ex</v>
      </c>
      <c r="C6" s="19" t="str">
        <v>Gary</v>
      </c>
      <c r="D6" s="19" t="str">
        <v>Milwaukee</v>
      </c>
      <c r="E6" s="19">
        <v>4140</v>
      </c>
      <c r="G6" s="19">
        <v>12000</v>
      </c>
      <c r="H6" s="30" t="str">
        <f>_xlfn.XLOOKUP(G6, Worksheet!A:A, Worksheet!D:D)</f>
        <v>Fax-ex</v>
      </c>
      <c r="I6" s="19" t="str">
        <f>_xlfn.XLOOKUP(G6, Worksheet!A:A, Worksheet!F:F)</f>
        <v>Gary</v>
      </c>
      <c r="J6" s="30" t="str">
        <f>_xlfn.XLOOKUP(G6, Worksheet!A:A, Worksheet!I:I)</f>
        <v>Milwaukee</v>
      </c>
      <c r="K6" s="30">
        <f>_xlfn.XLOOKUP(G6, Worksheet!A:A, Worksheet!O:O)</f>
        <v>4140</v>
      </c>
    </row>
    <row r="9" spans="1:11">
      <c r="H9" s="27"/>
    </row>
  </sheetData>
  <mergeCells count="2">
    <mergeCell ref="A1:E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4D1F4B3B09D4391E1AB429E4FE463" ma:contentTypeVersion="7" ma:contentTypeDescription="Create a new document." ma:contentTypeScope="" ma:versionID="b32229282e240e96a0791249759347eb">
  <xsd:schema xmlns:xsd="http://www.w3.org/2001/XMLSchema" xmlns:xs="http://www.w3.org/2001/XMLSchema" xmlns:p="http://schemas.microsoft.com/office/2006/metadata/properties" xmlns:ns2="f0b3bd34-445d-4188-8bed-9b0ef7daa863" targetNamespace="http://schemas.microsoft.com/office/2006/metadata/properties" ma:root="true" ma:fieldsID="2d055d882ea55d378b75e8880e01039d" ns2:_="">
    <xsd:import namespace="f0b3bd34-445d-4188-8bed-9b0ef7daa8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3bd34-445d-4188-8bed-9b0ef7daa8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1D96D5-D264-43AA-A8F4-6D06C0047CF1}"/>
</file>

<file path=customXml/itemProps2.xml><?xml version="1.0" encoding="utf-8"?>
<ds:datastoreItem xmlns:ds="http://schemas.openxmlformats.org/officeDocument/2006/customXml" ds:itemID="{7A939E52-E2FD-41DA-90A7-49819E45AF23}"/>
</file>

<file path=customXml/itemProps3.xml><?xml version="1.0" encoding="utf-8"?>
<ds:datastoreItem xmlns:ds="http://schemas.openxmlformats.org/officeDocument/2006/customXml" ds:itemID="{2FDC6D40-9DAE-4DE6-87F6-DE4DCC2E13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Suresh Gopalakrishnan</cp:lastModifiedBy>
  <cp:revision/>
  <dcterms:created xsi:type="dcterms:W3CDTF">2021-01-13T10:55:01Z</dcterms:created>
  <dcterms:modified xsi:type="dcterms:W3CDTF">2025-08-19T13:40:26Z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0x010100F0D4D1F4B3B09D4391E1AB429E4FE463</vt:lpwstr>
  </property>
</Properties>
</file>