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ki practice\GIThub\"/>
    </mc:Choice>
  </mc:AlternateContent>
  <xr:revisionPtr revIDLastSave="0" documentId="8_{9230F96C-7C9F-449B-BF17-206AF9B5DB84}" xr6:coauthVersionLast="47" xr6:coauthVersionMax="47" xr10:uidLastSave="{00000000-0000-0000-0000-000000000000}"/>
  <bookViews>
    <workbookView xWindow="-108" yWindow="-108" windowWidth="23256" windowHeight="13176" xr2:uid="{656E2940-6F2F-409C-928D-C9AF59C316D7}"/>
  </bookViews>
  <sheets>
    <sheet name="Sheet3" sheetId="3" r:id="rId1"/>
    <sheet name="Sheet2" sheetId="2" r:id="rId2"/>
    <sheet name="Sheet4" sheetId="4" r:id="rId3"/>
    <sheet name="Sheet1" sheetId="1" r:id="rId4"/>
  </sheets>
  <definedNames>
    <definedName name="NativeTimeline_Sale_Date">#N/A</definedName>
    <definedName name="NativeTimeline_Sale_Date1">#N/A</definedName>
  </definedNames>
  <calcPr calcId="191029"/>
  <pivotCaches>
    <pivotCache cacheId="45" r:id="rId5"/>
    <pivotCache cacheId="58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2" i="1" l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J11" i="1" l="1"/>
</calcChain>
</file>

<file path=xl/sharedStrings.xml><?xml version="1.0" encoding="utf-8"?>
<sst xmlns="http://schemas.openxmlformats.org/spreadsheetml/2006/main" count="392" uniqueCount="36">
  <si>
    <t xml:space="preserve">Pear Creamery Sales </t>
  </si>
  <si>
    <t>Tasks:</t>
  </si>
  <si>
    <t>Convert this list to a Table and Insert a Pivot Table</t>
  </si>
  <si>
    <t xml:space="preserve"> </t>
  </si>
  <si>
    <t>Orderid</t>
  </si>
  <si>
    <t>Sale_Date</t>
  </si>
  <si>
    <t>Product</t>
  </si>
  <si>
    <t>Salesperson</t>
  </si>
  <si>
    <t>Region</t>
  </si>
  <si>
    <t>Sales</t>
  </si>
  <si>
    <t>Units</t>
  </si>
  <si>
    <t>Tools we will explore</t>
  </si>
  <si>
    <t>Popsicles</t>
  </si>
  <si>
    <t>Pullen</t>
  </si>
  <si>
    <t>Central</t>
  </si>
  <si>
    <t>Calculated Fields</t>
  </si>
  <si>
    <t>Ice Cream</t>
  </si>
  <si>
    <t>North</t>
  </si>
  <si>
    <t>Timeline</t>
  </si>
  <si>
    <t>Tasty Treats</t>
  </si>
  <si>
    <t>Watson</t>
  </si>
  <si>
    <t>Drill Down Report</t>
  </si>
  <si>
    <t>Frozen Yogurt</t>
  </si>
  <si>
    <t>Bishop</t>
  </si>
  <si>
    <t>Report Pages</t>
  </si>
  <si>
    <t>West</t>
  </si>
  <si>
    <t>Commission = 25%</t>
  </si>
  <si>
    <t>Row Labels</t>
  </si>
  <si>
    <t>Sum of Sales</t>
  </si>
  <si>
    <t>Sum of Commission</t>
  </si>
  <si>
    <t>Grand Total</t>
  </si>
  <si>
    <t>Column Labels</t>
  </si>
  <si>
    <t>Eest</t>
  </si>
  <si>
    <t>Pepsi</t>
  </si>
  <si>
    <t>(All)</t>
  </si>
  <si>
    <t>Sum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</si>
</sst>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0"/>
      <name val="MS Sans Serif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2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7" fillId="0" borderId="0"/>
    <xf numFmtId="0" fontId="8" fillId="0" borderId="0"/>
    <xf numFmtId="0" fontId="5" fillId="4" borderId="0" applyNumberFormat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2">
    <xf numFmtId="0" fontId="0" fillId="0" borderId="0" xfId="0"/>
    <xf numFmtId="0" fontId="6" fillId="0" borderId="0" xfId="1" applyFont="1"/>
    <xf numFmtId="0" fontId="7" fillId="0" borderId="0" xfId="3"/>
    <xf numFmtId="0" fontId="9" fillId="0" borderId="0" xfId="4" applyFont="1"/>
    <xf numFmtId="0" fontId="10" fillId="4" borderId="0" xfId="5" applyFont="1" applyAlignment="1">
      <alignment horizontal="center"/>
    </xf>
    <xf numFmtId="0" fontId="3" fillId="2" borderId="0" xfId="6"/>
    <xf numFmtId="0" fontId="2" fillId="0" borderId="1" xfId="2" applyFill="1" applyAlignment="1">
      <alignment horizontal="center"/>
    </xf>
    <xf numFmtId="0" fontId="2" fillId="0" borderId="2" xfId="2" applyFill="1" applyBorder="1" applyAlignment="1">
      <alignment horizontal="center"/>
    </xf>
    <xf numFmtId="164" fontId="2" fillId="0" borderId="2" xfId="2" applyNumberFormat="1" applyFill="1" applyBorder="1" applyAlignment="1">
      <alignment horizontal="center"/>
    </xf>
    <xf numFmtId="0" fontId="11" fillId="0" borderId="0" xfId="3" applyFont="1" applyAlignment="1">
      <alignment horizontal="center"/>
    </xf>
    <xf numFmtId="0" fontId="5" fillId="4" borderId="0" xfId="5" applyAlignment="1">
      <alignment horizontal="center"/>
    </xf>
    <xf numFmtId="0" fontId="9" fillId="0" borderId="0" xfId="3" applyFont="1"/>
    <xf numFmtId="14" fontId="9" fillId="0" borderId="0" xfId="3" applyNumberFormat="1" applyFont="1"/>
    <xf numFmtId="0" fontId="9" fillId="0" borderId="3" xfId="4" applyFont="1" applyBorder="1" applyAlignment="1">
      <alignment horizontal="center"/>
    </xf>
    <xf numFmtId="164" fontId="9" fillId="0" borderId="3" xfId="4" applyNumberFormat="1" applyFont="1" applyBorder="1" applyAlignment="1">
      <alignment horizontal="center"/>
    </xf>
    <xf numFmtId="1" fontId="9" fillId="0" borderId="3" xfId="4" applyNumberFormat="1" applyFont="1" applyBorder="1" applyAlignment="1">
      <alignment horizontal="center"/>
    </xf>
    <xf numFmtId="0" fontId="4" fillId="3" borderId="0" xfId="7"/>
    <xf numFmtId="0" fontId="9" fillId="0" borderId="2" xfId="4" applyFont="1" applyBorder="1" applyAlignment="1">
      <alignment horizontal="center"/>
    </xf>
    <xf numFmtId="164" fontId="9" fillId="0" borderId="2" xfId="4" applyNumberFormat="1" applyFont="1" applyBorder="1" applyAlignment="1">
      <alignment horizontal="center"/>
    </xf>
    <xf numFmtId="1" fontId="9" fillId="0" borderId="2" xfId="4" applyNumberFormat="1" applyFont="1" applyBorder="1" applyAlignment="1">
      <alignment horizontal="center"/>
    </xf>
    <xf numFmtId="0" fontId="4" fillId="3" borderId="0" xfId="7" applyAlignment="1"/>
    <xf numFmtId="0" fontId="9" fillId="0" borderId="4" xfId="4" applyFont="1" applyBorder="1" applyAlignment="1">
      <alignment horizontal="center"/>
    </xf>
    <xf numFmtId="164" fontId="9" fillId="0" borderId="4" xfId="4" applyNumberFormat="1" applyFont="1" applyBorder="1" applyAlignment="1">
      <alignment horizontal="center"/>
    </xf>
    <xf numFmtId="1" fontId="9" fillId="0" borderId="4" xfId="4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pivotButton="1"/>
    <xf numFmtId="0" fontId="9" fillId="0" borderId="0" xfId="3" applyFont="1" applyFill="1"/>
    <xf numFmtId="14" fontId="9" fillId="0" borderId="0" xfId="3" applyNumberFormat="1" applyFont="1" applyFill="1"/>
    <xf numFmtId="0" fontId="9" fillId="0" borderId="2" xfId="4" applyFont="1" applyFill="1" applyBorder="1" applyAlignment="1">
      <alignment horizontal="center"/>
    </xf>
    <xf numFmtId="164" fontId="9" fillId="0" borderId="2" xfId="4" applyNumberFormat="1" applyFont="1" applyFill="1" applyBorder="1" applyAlignment="1">
      <alignment horizontal="center"/>
    </xf>
    <xf numFmtId="1" fontId="9" fillId="0" borderId="2" xfId="4" applyNumberFormat="1" applyFont="1" applyFill="1" applyBorder="1" applyAlignment="1">
      <alignment horizontal="center"/>
    </xf>
  </cellXfs>
  <cellStyles count="8">
    <cellStyle name="Accent1 2" xfId="5" xr:uid="{C6C366CC-8A8B-4F50-9745-597134297260}"/>
    <cellStyle name="Good 2" xfId="6" xr:uid="{9665042F-5AFD-4D93-A402-A05786A51E12}"/>
    <cellStyle name="Heading 2" xfId="2" builtinId="17"/>
    <cellStyle name="Neutral 2" xfId="7" xr:uid="{526C8A8C-D89D-4876-AEEA-B1E5DB8F863F}"/>
    <cellStyle name="Normal" xfId="0" builtinId="0"/>
    <cellStyle name="Normal 4" xfId="4" xr:uid="{D836F991-8FE2-4393-981E-067D57E514A2}"/>
    <cellStyle name="Normal_EXCEL3-2" xfId="3" xr:uid="{57E0D75A-DE6F-429C-BC4D-08FBF52FB9EE}"/>
    <cellStyle name="Title" xfId="1" builtinId="1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4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border outline="0">
        <right style="thin">
          <color theme="8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2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426720</xdr:colOff>
      <xdr:row>2</xdr:row>
      <xdr:rowOff>129540</xdr:rowOff>
    </xdr:from>
    <xdr:to>
      <xdr:col>14</xdr:col>
      <xdr:colOff>106680</xdr:colOff>
      <xdr:row>10</xdr:row>
      <xdr:rowOff>38100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Sale_Date 1">
              <a:extLst>
                <a:ext uri="{FF2B5EF4-FFF2-40B4-BE49-F238E27FC236}">
                  <a16:creationId xmlns:a16="http://schemas.microsoft.com/office/drawing/2014/main" id="{453F09A9-3D09-7BA1-06FC-257A052228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Sale_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3120" y="49530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8</xdr:row>
      <xdr:rowOff>22860</xdr:rowOff>
    </xdr:from>
    <xdr:to>
      <xdr:col>12</xdr:col>
      <xdr:colOff>304800</xdr:colOff>
      <xdr:row>15</xdr:row>
      <xdr:rowOff>114300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Sale_Date">
              <a:extLst>
                <a:ext uri="{FF2B5EF4-FFF2-40B4-BE49-F238E27FC236}">
                  <a16:creationId xmlns:a16="http://schemas.microsoft.com/office/drawing/2014/main" id="{7B1B1CC6-5877-45BD-B8D0-E959D9644E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Sale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6460" y="148590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wat\Downloads\Excel%202024%20Data%20Analysis%20Full%20Course%20Exercise%20Files\Excel%202024%20Pivot%20Tables%20Exercise%20Files\Practice%20File_Pivot%20Tables_Module%20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t" refreshedDate="45768.500903703702" createdVersion="8" refreshedVersion="8" minRefreshableVersion="3" recordCount="108" xr:uid="{21E2CEFB-D32D-4D00-AFD7-683AAB315AF4}">
  <cacheSource type="worksheet">
    <worksheetSource name="Table1" r:id="rId2"/>
  </cacheSource>
  <cacheFields count="8">
    <cacheField name="Orderid" numFmtId="0">
      <sharedItems containsSemiMixedTypes="0" containsString="0" containsNumber="1" containsInteger="1" minValue="1001" maxValue="1108"/>
    </cacheField>
    <cacheField name="Sale_Date" numFmtId="14">
      <sharedItems containsSemiMixedTypes="0" containsNonDate="0" containsDate="1" containsString="0" minDate="2022-01-09T05:46:55" maxDate="2023-12-20T08:20:45" count="108">
        <d v="2022-01-09T05:46:55"/>
        <d v="2022-01-10T22:25:35"/>
        <d v="2022-01-14T23:07:29"/>
        <d v="2022-01-20T13:12:11"/>
        <d v="2022-01-22T13:39:50"/>
        <d v="2022-01-23T17:08:42"/>
        <d v="2022-01-29T13:31:22"/>
        <d v="2022-02-04T08:18:45"/>
        <d v="2022-02-05T09:40:07"/>
        <d v="2022-02-05T12:47:06"/>
        <d v="2022-02-08T02:25:25"/>
        <d v="2022-02-10T06:13:12"/>
        <d v="2022-02-25T16:28:47"/>
        <d v="2022-02-28T04:06:22"/>
        <d v="2022-03-05T09:18:07"/>
        <d v="2022-03-05T13:45:42"/>
        <d v="2022-03-08T02:18:05"/>
        <d v="2022-03-10T10:41:45"/>
        <d v="2022-03-24T12:40:44"/>
        <d v="2022-03-27T06:12:14"/>
        <d v="2022-04-14T08:28:44"/>
        <d v="2022-04-15T14:19:52"/>
        <d v="2022-04-16T08:21:53"/>
        <d v="2022-04-17T10:23:56"/>
        <d v="2022-04-18T23:07:33"/>
        <d v="2022-04-29T18:58:08"/>
        <d v="2022-05-03T00:23:39"/>
        <d v="2022-05-20T14:12:15"/>
        <d v="2022-05-23T22:14:29"/>
        <d v="2022-05-24T23:29:10"/>
        <d v="2022-05-25T16:42:25"/>
        <d v="2022-06-02T04:52:23"/>
        <d v="2022-06-02T08:46:20"/>
        <d v="2022-06-04T01:04:01"/>
        <d v="2022-06-13T06:44:18"/>
        <d v="2022-06-18T10:03:57"/>
        <d v="2022-06-20T10:15:35"/>
        <d v="2022-06-22T08:44:42"/>
        <d v="2022-06-22T16:03:40"/>
        <d v="2022-06-23T22:59:56"/>
        <d v="2022-07-07T15:05:19"/>
        <d v="2022-07-17T01:06:21"/>
        <d v="2022-07-26T01:25:24"/>
        <d v="2022-07-29T09:55:24"/>
        <d v="2022-08-01T21:06:45"/>
        <d v="2022-08-02T13:05:28"/>
        <d v="2022-08-12T13:00:56"/>
        <d v="2022-08-30T13:53:59"/>
        <d v="2022-10-02T11:06:08"/>
        <d v="2022-10-07T11:43:54"/>
        <d v="2022-10-15T13:57:27"/>
        <d v="2022-10-24T17:33:56"/>
        <d v="2022-10-24T23:00:48"/>
        <d v="2022-10-27T22:05:37"/>
        <d v="2022-10-31T12:29:02"/>
        <d v="2022-11-13T02:37:48"/>
        <d v="2022-11-20T20:49:35"/>
        <d v="2022-11-26T23:51:43"/>
        <d v="2022-12-16T09:40:01"/>
        <d v="2022-12-30T18:41:58"/>
        <d v="2023-01-25T16:49:38"/>
        <d v="2023-01-26T09:00:07"/>
        <d v="2023-01-30T13:56:58"/>
        <d v="2023-02-01T08:18:26"/>
        <d v="2023-02-10T11:36:08"/>
        <d v="2023-02-16T21:27:51"/>
        <d v="2023-02-22T15:19:13"/>
        <d v="2023-02-25T02:24:50"/>
        <d v="2023-03-22T04:46:16"/>
        <d v="2023-03-27T15:13:51"/>
        <d v="2023-03-29T19:30:47"/>
        <d v="2023-03-29T22:02:27"/>
        <d v="2023-04-03T12:07:21"/>
        <d v="2023-04-12T14:47:24"/>
        <d v="2023-04-25T21:03:54"/>
        <d v="2023-05-07T08:36:34"/>
        <d v="2023-05-07T15:00:14"/>
        <d v="2023-05-10T17:57:02"/>
        <d v="2023-05-10T22:59:56"/>
        <d v="2023-05-16T01:15:07"/>
        <d v="2023-05-19T19:00:07"/>
        <d v="2023-05-26T22:44:32"/>
        <d v="2023-06-05T20:11:17"/>
        <d v="2023-06-24T11:31:57"/>
        <d v="2023-06-29T03:10:19"/>
        <d v="2023-07-01T17:44:36"/>
        <d v="2023-07-07T06:11:34"/>
        <d v="2023-07-10T19:42:47"/>
        <d v="2023-07-25T17:33:07"/>
        <d v="2023-08-01T19:49:23"/>
        <d v="2023-08-01T23:53:57"/>
        <d v="2023-08-05T20:18:22"/>
        <d v="2023-08-06T08:27:24"/>
        <d v="2023-08-26T01:42:37"/>
        <d v="2023-08-27T02:15:42"/>
        <d v="2023-09-06T06:04:17"/>
        <d v="2023-09-16T18:49:44"/>
        <d v="2023-10-19T14:51:44"/>
        <d v="2023-10-30T16:03:56"/>
        <d v="2023-11-10T17:02:11"/>
        <d v="2023-11-12T01:15:47"/>
        <d v="2023-11-14T05:06:30"/>
        <d v="2023-11-23T12:15:29"/>
        <d v="2023-12-04T15:52:25"/>
        <d v="2023-12-05T19:49:15"/>
        <d v="2023-12-05T23:46:58"/>
        <d v="2023-12-10T00:07:02"/>
        <d v="2023-12-20T08:20:45"/>
      </sharedItems>
    </cacheField>
    <cacheField name="Product" numFmtId="0">
      <sharedItems count="4">
        <s v="Popsicles"/>
        <s v="Ice Cream"/>
        <s v="Tasty Treats"/>
        <s v="Frozen Yogurt"/>
      </sharedItems>
    </cacheField>
    <cacheField name="Salesperson" numFmtId="0">
      <sharedItems/>
    </cacheField>
    <cacheField name="Region" numFmtId="0">
      <sharedItems count="3">
        <s v="Central"/>
        <s v="North"/>
        <s v="West"/>
      </sharedItems>
    </cacheField>
    <cacheField name="Sales" numFmtId="164">
      <sharedItems containsSemiMixedTypes="0" containsString="0" containsNumber="1" minValue="235.5" maxValue="21971.25"/>
    </cacheField>
    <cacheField name="Units" numFmtId="1">
      <sharedItems containsSemiMixedTypes="0" containsString="0" containsNumber="1" minValue="157" maxValue="14647.5"/>
    </cacheField>
    <cacheField name="Commission" numFmtId="0" formula="Sales *25%" databaseField="0"/>
  </cacheFields>
  <extLst>
    <ext xmlns:x14="http://schemas.microsoft.com/office/spreadsheetml/2009/9/main" uri="{725AE2AE-9491-48be-B2B4-4EB974FC3084}">
      <x14:pivotCacheDefinition pivotCacheId="19625616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wat" refreshedDate="45768.501214351854" createdVersion="8" refreshedVersion="8" minRefreshableVersion="3" recordCount="109" xr:uid="{F2361BC9-300E-4316-BAB7-9DF1A31D40FF}">
  <cacheSource type="worksheet">
    <worksheetSource name="Table1"/>
  </cacheSource>
  <cacheFields count="9">
    <cacheField name="Orderid" numFmtId="0">
      <sharedItems containsSemiMixedTypes="0" containsString="0" containsNumber="1" containsInteger="1" minValue="1001" maxValue="1109"/>
    </cacheField>
    <cacheField name="Sale_Date" numFmtId="14">
      <sharedItems containsSemiMixedTypes="0" containsNonDate="0" containsDate="1" containsString="0" minDate="2022-01-09T05:46:55" maxDate="2023-12-20T08:20:45" count="109">
        <d v="2022-01-09T05:46:55"/>
        <d v="2022-01-10T22:25:35"/>
        <d v="2022-01-14T23:07:29"/>
        <d v="2022-01-20T13:12:11"/>
        <d v="2022-01-22T13:39:50"/>
        <d v="2022-01-23T17:08:42"/>
        <d v="2022-01-29T13:31:22"/>
        <d v="2022-02-04T08:18:45"/>
        <d v="2022-02-05T09:40:07"/>
        <d v="2022-02-05T12:47:06"/>
        <d v="2022-02-08T02:25:25"/>
        <d v="2022-02-10T06:13:12"/>
        <d v="2022-02-25T16:28:47"/>
        <d v="2022-02-28T04:06:22"/>
        <d v="2022-03-05T09:18:07"/>
        <d v="2022-03-05T13:45:42"/>
        <d v="2022-03-08T02:18:05"/>
        <d v="2022-03-10T10:41:45"/>
        <d v="2022-03-24T12:40:44"/>
        <d v="2022-03-27T06:12:14"/>
        <d v="2022-04-14T08:28:44"/>
        <d v="2022-04-15T14:19:52"/>
        <d v="2022-04-16T08:21:53"/>
        <d v="2022-04-17T10:23:56"/>
        <d v="2022-04-18T23:07:33"/>
        <d v="2022-04-29T18:58:08"/>
        <d v="2022-05-03T00:23:39"/>
        <d v="2022-05-20T14:12:15"/>
        <d v="2022-05-23T22:14:29"/>
        <d v="2022-05-24T23:29:10"/>
        <d v="2022-05-25T16:42:25"/>
        <d v="2022-06-02T04:52:23"/>
        <d v="2022-06-02T08:46:20"/>
        <d v="2022-06-04T01:04:01"/>
        <d v="2022-06-13T06:44:18"/>
        <d v="2022-06-18T10:03:57"/>
        <d v="2022-06-20T10:15:35"/>
        <d v="2022-06-22T08:44:42"/>
        <d v="2022-06-22T16:03:40"/>
        <d v="2022-06-23T22:59:56"/>
        <d v="2022-07-07T15:05:19"/>
        <d v="2022-07-17T01:06:21"/>
        <d v="2022-07-26T01:25:24"/>
        <d v="2022-07-29T09:55:24"/>
        <d v="2022-08-01T21:06:45"/>
        <d v="2022-08-02T13:05:28"/>
        <d v="2022-08-12T13:00:56"/>
        <d v="2022-08-30T13:53:59"/>
        <d v="2022-10-02T11:06:08"/>
        <d v="2022-10-07T11:43:54"/>
        <d v="2022-10-15T13:57:27"/>
        <d v="2022-10-24T17:33:56"/>
        <d v="2022-10-24T23:00:48"/>
        <d v="2022-10-27T22:05:37"/>
        <d v="2022-10-31T12:29:02"/>
        <d v="2022-11-13T02:37:48"/>
        <d v="2022-11-20T20:49:35"/>
        <d v="2022-11-26T23:51:43"/>
        <d v="2022-12-16T09:40:01"/>
        <d v="2022-12-30T18:41:58"/>
        <d v="2023-01-25T16:49:38"/>
        <d v="2023-01-26T09:00:07"/>
        <d v="2023-01-30T13:56:58"/>
        <d v="2023-02-01T08:18:26"/>
        <d v="2023-02-10T11:36:08"/>
        <d v="2023-02-16T21:27:51"/>
        <d v="2023-02-22T15:19:13"/>
        <d v="2023-02-25T02:24:50"/>
        <d v="2023-03-22T04:46:16"/>
        <d v="2023-03-27T15:13:51"/>
        <d v="2023-03-29T19:30:47"/>
        <d v="2023-03-29T22:02:27"/>
        <d v="2023-04-03T12:07:21"/>
        <d v="2023-04-12T14:47:24"/>
        <d v="2023-04-25T21:03:54"/>
        <d v="2023-05-07T08:36:34"/>
        <d v="2023-05-07T15:00:14"/>
        <d v="2023-05-10T17:57:02"/>
        <d v="2023-05-10T22:59:56"/>
        <d v="2023-05-16T01:15:07"/>
        <d v="2023-05-19T19:00:07"/>
        <d v="2023-05-26T22:44:32"/>
        <d v="2023-06-05T20:11:17"/>
        <d v="2023-06-24T11:31:57"/>
        <d v="2023-06-29T03:10:19"/>
        <d v="2023-07-01T17:44:36"/>
        <d v="2023-07-07T06:11:34"/>
        <d v="2023-07-10T19:42:47"/>
        <d v="2023-07-25T17:33:07"/>
        <d v="2023-08-01T19:49:23"/>
        <d v="2023-08-01T23:53:57"/>
        <d v="2023-08-05T20:18:22"/>
        <d v="2023-08-06T08:27:24"/>
        <d v="2023-08-26T01:42:37"/>
        <d v="2023-08-27T02:15:42"/>
        <d v="2023-09-06T06:04:17"/>
        <d v="2023-09-16T18:49:44"/>
        <d v="2023-10-19T14:51:44"/>
        <d v="2023-10-30T16:03:56"/>
        <d v="2023-11-10T17:02:11"/>
        <d v="2023-11-12T01:15:47"/>
        <d v="2023-11-14T05:06:30"/>
        <d v="2023-11-23T12:15:29"/>
        <d v="2023-12-04T15:52:25"/>
        <d v="2023-12-05T19:49:15"/>
        <d v="2023-12-05T23:46:58"/>
        <d v="2023-12-10T00:07:02"/>
        <d v="2023-12-20T08:20:45"/>
        <d v="2022-12-22T00:00:00"/>
      </sharedItems>
    </cacheField>
    <cacheField name="Product" numFmtId="0">
      <sharedItems count="5">
        <s v="Popsicles"/>
        <s v="Ice Cream"/>
        <s v="Tasty Treats"/>
        <s v="Frozen Yogurt"/>
        <s v="Pepsi"/>
      </sharedItems>
    </cacheField>
    <cacheField name="Salesperson" numFmtId="0">
      <sharedItems/>
    </cacheField>
    <cacheField name="Region" numFmtId="0">
      <sharedItems count="4">
        <s v="Central"/>
        <s v="North"/>
        <s v="West"/>
        <s v="Eest"/>
      </sharedItems>
    </cacheField>
    <cacheField name="Sales" numFmtId="164">
      <sharedItems containsSemiMixedTypes="0" containsString="0" containsNumber="1" minValue="235.5" maxValue="21971.25"/>
    </cacheField>
    <cacheField name="Units" numFmtId="1">
      <sharedItems containsSemiMixedTypes="0" containsString="0" containsNumber="1" minValue="157" maxValue="14647.5"/>
    </cacheField>
    <cacheField name="Commission" numFmtId="0" formula="Sales* 25%" databaseField="0"/>
    <cacheField name="Field1" numFmtId="0" formula="Sales*25%" databaseField="0"/>
  </cacheFields>
  <extLst>
    <ext xmlns:x14="http://schemas.microsoft.com/office/spreadsheetml/2009/9/main" uri="{725AE2AE-9491-48be-B2B4-4EB974FC3084}">
      <x14:pivotCacheDefinition pivotCacheId="11122680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n v="1001"/>
    <x v="0"/>
    <x v="0"/>
    <s v="Pullen"/>
    <x v="0"/>
    <n v="3553.5"/>
    <n v="2369"/>
  </r>
  <r>
    <n v="1002"/>
    <x v="1"/>
    <x v="1"/>
    <s v="Pullen"/>
    <x v="1"/>
    <n v="7318.5"/>
    <n v="4879"/>
  </r>
  <r>
    <n v="1003"/>
    <x v="2"/>
    <x v="2"/>
    <s v="Watson"/>
    <x v="0"/>
    <n v="8793"/>
    <n v="5862"/>
  </r>
  <r>
    <n v="1004"/>
    <x v="3"/>
    <x v="3"/>
    <s v="Bishop"/>
    <x v="0"/>
    <n v="8943"/>
    <n v="5962"/>
  </r>
  <r>
    <n v="1005"/>
    <x v="4"/>
    <x v="1"/>
    <s v="Bishop"/>
    <x v="1"/>
    <n v="11761.5"/>
    <n v="7841"/>
  </r>
  <r>
    <n v="1006"/>
    <x v="5"/>
    <x v="1"/>
    <s v="Watson"/>
    <x v="1"/>
    <n v="13428"/>
    <n v="8952"/>
  </r>
  <r>
    <n v="1007"/>
    <x v="6"/>
    <x v="0"/>
    <s v="Watson"/>
    <x v="2"/>
    <n v="14446.5"/>
    <n v="9631"/>
  </r>
  <r>
    <n v="1008"/>
    <x v="7"/>
    <x v="2"/>
    <s v="Bishop"/>
    <x v="2"/>
    <n v="14619"/>
    <n v="9746"/>
  </r>
  <r>
    <n v="1009"/>
    <x v="8"/>
    <x v="3"/>
    <s v="Pullen"/>
    <x v="2"/>
    <n v="14647.5"/>
    <n v="9765"/>
  </r>
  <r>
    <n v="1010"/>
    <x v="9"/>
    <x v="2"/>
    <s v="Pullen"/>
    <x v="1"/>
    <n v="3547.5"/>
    <n v="2365"/>
  </r>
  <r>
    <n v="1011"/>
    <x v="10"/>
    <x v="3"/>
    <s v="Pullen"/>
    <x v="0"/>
    <n v="3897"/>
    <n v="2598"/>
  </r>
  <r>
    <n v="1012"/>
    <x v="11"/>
    <x v="1"/>
    <s v="Bishop"/>
    <x v="2"/>
    <n v="4887"/>
    <n v="3258"/>
  </r>
  <r>
    <n v="1013"/>
    <x v="12"/>
    <x v="1"/>
    <s v="Watson"/>
    <x v="1"/>
    <n v="5380.5"/>
    <n v="3587"/>
  </r>
  <r>
    <n v="1014"/>
    <x v="13"/>
    <x v="0"/>
    <s v="Watson"/>
    <x v="2"/>
    <n v="7480.5"/>
    <n v="4987"/>
  </r>
  <r>
    <n v="1015"/>
    <x v="14"/>
    <x v="1"/>
    <s v="Bishop"/>
    <x v="1"/>
    <n v="8179.5"/>
    <n v="5453"/>
  </r>
  <r>
    <n v="1016"/>
    <x v="15"/>
    <x v="1"/>
    <s v="Bishop"/>
    <x v="0"/>
    <n v="10992"/>
    <n v="7328"/>
  </r>
  <r>
    <n v="1017"/>
    <x v="16"/>
    <x v="2"/>
    <s v="Pullen"/>
    <x v="2"/>
    <n v="11122.5"/>
    <n v="7415"/>
  </r>
  <r>
    <n v="1018"/>
    <x v="17"/>
    <x v="1"/>
    <s v="Watson"/>
    <x v="0"/>
    <n v="13231.5"/>
    <n v="8821"/>
  </r>
  <r>
    <n v="1019"/>
    <x v="18"/>
    <x v="1"/>
    <s v="Bishop"/>
    <x v="2"/>
    <n v="867"/>
    <n v="578"/>
  </r>
  <r>
    <n v="1020"/>
    <x v="19"/>
    <x v="0"/>
    <s v="Pullen"/>
    <x v="0"/>
    <n v="3084"/>
    <n v="2056"/>
  </r>
  <r>
    <n v="1021"/>
    <x v="20"/>
    <x v="1"/>
    <s v="Pullen"/>
    <x v="2"/>
    <n v="3238.5"/>
    <n v="2159"/>
  </r>
  <r>
    <n v="1022"/>
    <x v="21"/>
    <x v="2"/>
    <s v="Pullen"/>
    <x v="1"/>
    <n v="3547.5"/>
    <n v="2365"/>
  </r>
  <r>
    <n v="1023"/>
    <x v="22"/>
    <x v="0"/>
    <s v="Watson"/>
    <x v="2"/>
    <n v="7480.5"/>
    <n v="4987"/>
  </r>
  <r>
    <n v="1024"/>
    <x v="23"/>
    <x v="1"/>
    <s v="Bishop"/>
    <x v="1"/>
    <n v="8434.5"/>
    <n v="5623"/>
  </r>
  <r>
    <n v="1025"/>
    <x v="24"/>
    <x v="1"/>
    <s v="Bishop"/>
    <x v="0"/>
    <n v="10992"/>
    <n v="7328"/>
  </r>
  <r>
    <n v="1026"/>
    <x v="25"/>
    <x v="2"/>
    <s v="Watson"/>
    <x v="0"/>
    <n v="12370.5"/>
    <n v="8247"/>
  </r>
  <r>
    <n v="1027"/>
    <x v="26"/>
    <x v="1"/>
    <s v="Watson"/>
    <x v="1"/>
    <n v="13428"/>
    <n v="8952"/>
  </r>
  <r>
    <n v="1028"/>
    <x v="27"/>
    <x v="1"/>
    <s v="Bishop"/>
    <x v="2"/>
    <n v="2395.5"/>
    <n v="1597"/>
  </r>
  <r>
    <n v="1029"/>
    <x v="28"/>
    <x v="1"/>
    <s v="Pullen"/>
    <x v="2"/>
    <n v="3238.5"/>
    <n v="2159"/>
  </r>
  <r>
    <n v="1030"/>
    <x v="29"/>
    <x v="3"/>
    <s v="Pullen"/>
    <x v="0"/>
    <n v="3897"/>
    <n v="2598"/>
  </r>
  <r>
    <n v="1031"/>
    <x v="30"/>
    <x v="2"/>
    <s v="Watson"/>
    <x v="1"/>
    <n v="6880.5"/>
    <n v="4587"/>
  </r>
  <r>
    <n v="1032"/>
    <x v="31"/>
    <x v="1"/>
    <s v="Pullen"/>
    <x v="1"/>
    <n v="7318.5"/>
    <n v="4879"/>
  </r>
  <r>
    <n v="1033"/>
    <x v="32"/>
    <x v="3"/>
    <s v="Bishop"/>
    <x v="0"/>
    <n v="8943"/>
    <n v="5962"/>
  </r>
  <r>
    <n v="1034"/>
    <x v="33"/>
    <x v="1"/>
    <s v="Watson"/>
    <x v="2"/>
    <n v="9486"/>
    <n v="6324"/>
  </r>
  <r>
    <n v="1035"/>
    <x v="34"/>
    <x v="1"/>
    <s v="Bishop"/>
    <x v="1"/>
    <n v="11761.5"/>
    <n v="7841"/>
  </r>
  <r>
    <n v="1036"/>
    <x v="35"/>
    <x v="3"/>
    <s v="Watson"/>
    <x v="0"/>
    <n v="14596.5"/>
    <n v="9731"/>
  </r>
  <r>
    <n v="1037"/>
    <x v="36"/>
    <x v="3"/>
    <s v="Bishop"/>
    <x v="1"/>
    <n v="747"/>
    <n v="498"/>
  </r>
  <r>
    <n v="1038"/>
    <x v="37"/>
    <x v="0"/>
    <s v="Pullen"/>
    <x v="0"/>
    <n v="3084"/>
    <n v="2056"/>
  </r>
  <r>
    <n v="1039"/>
    <x v="38"/>
    <x v="2"/>
    <s v="Bishop"/>
    <x v="0"/>
    <n v="6880.5"/>
    <n v="4587"/>
  </r>
  <r>
    <n v="1040"/>
    <x v="39"/>
    <x v="2"/>
    <s v="Watson"/>
    <x v="1"/>
    <n v="6880.5"/>
    <n v="4587"/>
  </r>
  <r>
    <n v="1041"/>
    <x v="40"/>
    <x v="0"/>
    <s v="Bishop"/>
    <x v="2"/>
    <n v="7342.5"/>
    <n v="4895"/>
  </r>
  <r>
    <n v="1042"/>
    <x v="41"/>
    <x v="1"/>
    <s v="Watson"/>
    <x v="2"/>
    <n v="9486"/>
    <n v="6324"/>
  </r>
  <r>
    <n v="1043"/>
    <x v="42"/>
    <x v="2"/>
    <s v="Pullen"/>
    <x v="2"/>
    <n v="11122.5"/>
    <n v="7415"/>
  </r>
  <r>
    <n v="1044"/>
    <x v="43"/>
    <x v="1"/>
    <s v="Pullen"/>
    <x v="1"/>
    <n v="11979"/>
    <n v="7986"/>
  </r>
  <r>
    <n v="1045"/>
    <x v="44"/>
    <x v="1"/>
    <s v="Watson"/>
    <x v="0"/>
    <n v="13231.5"/>
    <n v="8821"/>
  </r>
  <r>
    <n v="1046"/>
    <x v="45"/>
    <x v="3"/>
    <s v="Bishop"/>
    <x v="1"/>
    <n v="747"/>
    <n v="498"/>
  </r>
  <r>
    <n v="1047"/>
    <x v="46"/>
    <x v="0"/>
    <s v="Pullen"/>
    <x v="0"/>
    <n v="3553.5"/>
    <n v="2369"/>
  </r>
  <r>
    <n v="1048"/>
    <x v="47"/>
    <x v="1"/>
    <s v="Watson"/>
    <x v="1"/>
    <n v="5380.5"/>
    <n v="3587"/>
  </r>
  <r>
    <n v="1049"/>
    <x v="48"/>
    <x v="2"/>
    <s v="Bishop"/>
    <x v="0"/>
    <n v="6880.5"/>
    <n v="4587"/>
  </r>
  <r>
    <n v="1050"/>
    <x v="49"/>
    <x v="1"/>
    <s v="Pullen"/>
    <x v="1"/>
    <n v="11838"/>
    <n v="7892"/>
  </r>
  <r>
    <n v="1051"/>
    <x v="50"/>
    <x v="2"/>
    <s v="Watson"/>
    <x v="0"/>
    <n v="12370.5"/>
    <n v="8247"/>
  </r>
  <r>
    <n v="1052"/>
    <x v="51"/>
    <x v="1"/>
    <s v="Bishop"/>
    <x v="2"/>
    <n v="13413"/>
    <n v="8942"/>
  </r>
  <r>
    <n v="1053"/>
    <x v="52"/>
    <x v="0"/>
    <s v="Watson"/>
    <x v="2"/>
    <n v="14446.5"/>
    <n v="9631"/>
  </r>
  <r>
    <n v="1054"/>
    <x v="53"/>
    <x v="3"/>
    <s v="Pullen"/>
    <x v="2"/>
    <n v="14647.5"/>
    <n v="9765"/>
  </r>
  <r>
    <n v="1055"/>
    <x v="54"/>
    <x v="0"/>
    <s v="Pullen"/>
    <x v="0"/>
    <n v="5330.25"/>
    <n v="3553.5"/>
  </r>
  <r>
    <n v="1056"/>
    <x v="55"/>
    <x v="0"/>
    <s v="Pullen"/>
    <x v="1"/>
    <n v="7344"/>
    <n v="4896"/>
  </r>
  <r>
    <n v="1057"/>
    <x v="56"/>
    <x v="3"/>
    <s v="Bishop"/>
    <x v="2"/>
    <n v="8832"/>
    <n v="5888"/>
  </r>
  <r>
    <n v="1058"/>
    <x v="57"/>
    <x v="3"/>
    <s v="Bishop"/>
    <x v="0"/>
    <n v="13414.5"/>
    <n v="8943"/>
  </r>
  <r>
    <n v="1059"/>
    <x v="58"/>
    <x v="3"/>
    <s v="Watson"/>
    <x v="0"/>
    <n v="14596.5"/>
    <n v="9731"/>
  </r>
  <r>
    <n v="1060"/>
    <x v="59"/>
    <x v="1"/>
    <s v="Bishop"/>
    <x v="1"/>
    <n v="17642.25"/>
    <n v="11761.5"/>
  </r>
  <r>
    <n v="1061"/>
    <x v="60"/>
    <x v="1"/>
    <s v="Watson"/>
    <x v="1"/>
    <n v="20142"/>
    <n v="13428"/>
  </r>
  <r>
    <n v="1062"/>
    <x v="61"/>
    <x v="0"/>
    <s v="Watson"/>
    <x v="2"/>
    <n v="21669.75"/>
    <n v="14446.5"/>
  </r>
  <r>
    <n v="1063"/>
    <x v="62"/>
    <x v="3"/>
    <s v="Pullen"/>
    <x v="2"/>
    <n v="21971.25"/>
    <n v="14647.5"/>
  </r>
  <r>
    <n v="1064"/>
    <x v="63"/>
    <x v="0"/>
    <s v="Bishop"/>
    <x v="2"/>
    <n v="4026"/>
    <n v="2684"/>
  </r>
  <r>
    <n v="1065"/>
    <x v="64"/>
    <x v="3"/>
    <s v="Pullen"/>
    <x v="0"/>
    <n v="5845.5"/>
    <n v="3897"/>
  </r>
  <r>
    <n v="1066"/>
    <x v="65"/>
    <x v="1"/>
    <s v="Pullen"/>
    <x v="1"/>
    <n v="6880.5"/>
    <n v="4587"/>
  </r>
  <r>
    <n v="1067"/>
    <x v="66"/>
    <x v="1"/>
    <s v="Watson"/>
    <x v="1"/>
    <n v="8070.75"/>
    <n v="5380.5"/>
  </r>
  <r>
    <n v="1068"/>
    <x v="67"/>
    <x v="2"/>
    <s v="Watson"/>
    <x v="0"/>
    <n v="8793"/>
    <n v="5862"/>
  </r>
  <r>
    <n v="1069"/>
    <x v="68"/>
    <x v="0"/>
    <s v="Watson"/>
    <x v="2"/>
    <n v="11220.75"/>
    <n v="7480.5"/>
  </r>
  <r>
    <n v="1070"/>
    <x v="69"/>
    <x v="1"/>
    <s v="Bishop"/>
    <x v="1"/>
    <n v="12269.25"/>
    <n v="8179.5"/>
  </r>
  <r>
    <n v="1071"/>
    <x v="70"/>
    <x v="1"/>
    <s v="Bishop"/>
    <x v="0"/>
    <n v="16488"/>
    <n v="10992"/>
  </r>
  <r>
    <n v="1072"/>
    <x v="71"/>
    <x v="2"/>
    <s v="Pullen"/>
    <x v="2"/>
    <n v="16683.75"/>
    <n v="11122.5"/>
  </r>
  <r>
    <n v="1073"/>
    <x v="72"/>
    <x v="3"/>
    <s v="Pullen"/>
    <x v="1"/>
    <n v="1498.5"/>
    <n v="999"/>
  </r>
  <r>
    <n v="1074"/>
    <x v="73"/>
    <x v="0"/>
    <s v="Pullen"/>
    <x v="0"/>
    <n v="4626"/>
    <n v="3084"/>
  </r>
  <r>
    <n v="1075"/>
    <x v="74"/>
    <x v="1"/>
    <s v="Pullen"/>
    <x v="2"/>
    <n v="4857.75"/>
    <n v="3238.5"/>
  </r>
  <r>
    <n v="1076"/>
    <x v="75"/>
    <x v="1"/>
    <s v="Watson"/>
    <x v="0"/>
    <n v="7030.5"/>
    <n v="4687"/>
  </r>
  <r>
    <n v="1077"/>
    <x v="76"/>
    <x v="0"/>
    <s v="Watson"/>
    <x v="2"/>
    <n v="11220.75"/>
    <n v="7480.5"/>
  </r>
  <r>
    <n v="1078"/>
    <x v="77"/>
    <x v="1"/>
    <s v="Bishop"/>
    <x v="1"/>
    <n v="12651.75"/>
    <n v="8434.5"/>
  </r>
  <r>
    <n v="1079"/>
    <x v="78"/>
    <x v="1"/>
    <s v="Bishop"/>
    <x v="2"/>
    <n v="13413"/>
    <n v="8942"/>
  </r>
  <r>
    <n v="1080"/>
    <x v="79"/>
    <x v="1"/>
    <s v="Bishop"/>
    <x v="0"/>
    <n v="16488"/>
    <n v="10992"/>
  </r>
  <r>
    <n v="1081"/>
    <x v="80"/>
    <x v="1"/>
    <s v="Watson"/>
    <x v="1"/>
    <n v="20142"/>
    <n v="13428"/>
  </r>
  <r>
    <n v="1082"/>
    <x v="81"/>
    <x v="2"/>
    <s v="Pullen"/>
    <x v="1"/>
    <n v="235.5"/>
    <n v="157"/>
  </r>
  <r>
    <n v="1083"/>
    <x v="82"/>
    <x v="3"/>
    <s v="Watson"/>
    <x v="0"/>
    <n v="2046"/>
    <n v="1364"/>
  </r>
  <r>
    <n v="1084"/>
    <x v="83"/>
    <x v="1"/>
    <s v="Pullen"/>
    <x v="2"/>
    <n v="4857.75"/>
    <n v="3238.5"/>
  </r>
  <r>
    <n v="1085"/>
    <x v="84"/>
    <x v="3"/>
    <s v="Pullen"/>
    <x v="0"/>
    <n v="5845.5"/>
    <n v="3897"/>
  </r>
  <r>
    <n v="1086"/>
    <x v="85"/>
    <x v="3"/>
    <s v="Bishop"/>
    <x v="2"/>
    <n v="8832"/>
    <n v="5888"/>
  </r>
  <r>
    <n v="1087"/>
    <x v="86"/>
    <x v="2"/>
    <s v="Watson"/>
    <x v="1"/>
    <n v="10320.75"/>
    <n v="6880.5"/>
  </r>
  <r>
    <n v="1088"/>
    <x v="87"/>
    <x v="3"/>
    <s v="Bishop"/>
    <x v="0"/>
    <n v="13414.5"/>
    <n v="8943"/>
  </r>
  <r>
    <n v="1089"/>
    <x v="88"/>
    <x v="1"/>
    <s v="Watson"/>
    <x v="2"/>
    <n v="14229"/>
    <n v="9486"/>
  </r>
  <r>
    <n v="1090"/>
    <x v="89"/>
    <x v="1"/>
    <s v="Bishop"/>
    <x v="1"/>
    <n v="17642.25"/>
    <n v="11761.5"/>
  </r>
  <r>
    <n v="1091"/>
    <x v="90"/>
    <x v="3"/>
    <s v="Bishop"/>
    <x v="1"/>
    <n v="1120.5"/>
    <n v="747"/>
  </r>
  <r>
    <n v="1092"/>
    <x v="91"/>
    <x v="0"/>
    <s v="Bishop"/>
    <x v="2"/>
    <n v="4026"/>
    <n v="2684"/>
  </r>
  <r>
    <n v="1093"/>
    <x v="92"/>
    <x v="0"/>
    <s v="Pullen"/>
    <x v="0"/>
    <n v="4626"/>
    <n v="3084"/>
  </r>
  <r>
    <n v="1094"/>
    <x v="93"/>
    <x v="1"/>
    <s v="Watson"/>
    <x v="0"/>
    <n v="7030.5"/>
    <n v="4687"/>
  </r>
  <r>
    <n v="1095"/>
    <x v="94"/>
    <x v="2"/>
    <s v="Bishop"/>
    <x v="0"/>
    <n v="10320.75"/>
    <n v="6880.5"/>
  </r>
  <r>
    <n v="1096"/>
    <x v="95"/>
    <x v="2"/>
    <s v="Watson"/>
    <x v="1"/>
    <n v="10320.75"/>
    <n v="6880.5"/>
  </r>
  <r>
    <n v="1097"/>
    <x v="96"/>
    <x v="1"/>
    <s v="Pullen"/>
    <x v="1"/>
    <n v="11979"/>
    <n v="7986"/>
  </r>
  <r>
    <n v="1098"/>
    <x v="97"/>
    <x v="1"/>
    <s v="Watson"/>
    <x v="2"/>
    <n v="14229"/>
    <n v="9486"/>
  </r>
  <r>
    <n v="1099"/>
    <x v="98"/>
    <x v="2"/>
    <s v="Pullen"/>
    <x v="2"/>
    <n v="16683.75"/>
    <n v="11122.5"/>
  </r>
  <r>
    <n v="1100"/>
    <x v="99"/>
    <x v="3"/>
    <s v="Bishop"/>
    <x v="1"/>
    <n v="1120.5"/>
    <n v="747"/>
  </r>
  <r>
    <n v="1101"/>
    <x v="100"/>
    <x v="3"/>
    <s v="Watson"/>
    <x v="0"/>
    <n v="2046"/>
    <n v="1364"/>
  </r>
  <r>
    <n v="1102"/>
    <x v="101"/>
    <x v="0"/>
    <s v="Pullen"/>
    <x v="0"/>
    <n v="5330.25"/>
    <n v="3553.5"/>
  </r>
  <r>
    <n v="1103"/>
    <x v="102"/>
    <x v="0"/>
    <s v="Bishop"/>
    <x v="2"/>
    <n v="7342.5"/>
    <n v="4895"/>
  </r>
  <r>
    <n v="1104"/>
    <x v="103"/>
    <x v="0"/>
    <s v="Pullen"/>
    <x v="1"/>
    <n v="7344"/>
    <n v="4896"/>
  </r>
  <r>
    <n v="1105"/>
    <x v="104"/>
    <x v="1"/>
    <s v="Watson"/>
    <x v="1"/>
    <n v="8070.75"/>
    <n v="5380.5"/>
  </r>
  <r>
    <n v="1106"/>
    <x v="105"/>
    <x v="2"/>
    <s v="Bishop"/>
    <x v="0"/>
    <n v="10320.75"/>
    <n v="6880.5"/>
  </r>
  <r>
    <n v="1107"/>
    <x v="106"/>
    <x v="0"/>
    <s v="Watson"/>
    <x v="2"/>
    <n v="21669.75"/>
    <n v="14446.5"/>
  </r>
  <r>
    <n v="1108"/>
    <x v="107"/>
    <x v="3"/>
    <s v="Pullen"/>
    <x v="2"/>
    <n v="21971.25"/>
    <n v="14647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n v="1001"/>
    <x v="0"/>
    <x v="0"/>
    <s v="Pullen"/>
    <x v="0"/>
    <n v="3553.5"/>
    <n v="2369"/>
  </r>
  <r>
    <n v="1002"/>
    <x v="1"/>
    <x v="1"/>
    <s v="Pullen"/>
    <x v="1"/>
    <n v="7318.5"/>
    <n v="4879"/>
  </r>
  <r>
    <n v="1003"/>
    <x v="2"/>
    <x v="2"/>
    <s v="Watson"/>
    <x v="0"/>
    <n v="8793"/>
    <n v="5862"/>
  </r>
  <r>
    <n v="1004"/>
    <x v="3"/>
    <x v="3"/>
    <s v="Bishop"/>
    <x v="0"/>
    <n v="8943"/>
    <n v="5962"/>
  </r>
  <r>
    <n v="1005"/>
    <x v="4"/>
    <x v="1"/>
    <s v="Bishop"/>
    <x v="1"/>
    <n v="11761.5"/>
    <n v="7841"/>
  </r>
  <r>
    <n v="1006"/>
    <x v="5"/>
    <x v="1"/>
    <s v="Watson"/>
    <x v="1"/>
    <n v="13428"/>
    <n v="8952"/>
  </r>
  <r>
    <n v="1007"/>
    <x v="6"/>
    <x v="0"/>
    <s v="Watson"/>
    <x v="2"/>
    <n v="14446.5"/>
    <n v="9631"/>
  </r>
  <r>
    <n v="1008"/>
    <x v="7"/>
    <x v="2"/>
    <s v="Bishop"/>
    <x v="2"/>
    <n v="14619"/>
    <n v="9746"/>
  </r>
  <r>
    <n v="1009"/>
    <x v="8"/>
    <x v="3"/>
    <s v="Pullen"/>
    <x v="2"/>
    <n v="14647.5"/>
    <n v="9765"/>
  </r>
  <r>
    <n v="1010"/>
    <x v="9"/>
    <x v="2"/>
    <s v="Pullen"/>
    <x v="1"/>
    <n v="3547.5"/>
    <n v="2365"/>
  </r>
  <r>
    <n v="1011"/>
    <x v="10"/>
    <x v="3"/>
    <s v="Pullen"/>
    <x v="0"/>
    <n v="3897"/>
    <n v="2598"/>
  </r>
  <r>
    <n v="1012"/>
    <x v="11"/>
    <x v="1"/>
    <s v="Bishop"/>
    <x v="2"/>
    <n v="4887"/>
    <n v="3258"/>
  </r>
  <r>
    <n v="1013"/>
    <x v="12"/>
    <x v="1"/>
    <s v="Watson"/>
    <x v="1"/>
    <n v="5380.5"/>
    <n v="3587"/>
  </r>
  <r>
    <n v="1014"/>
    <x v="13"/>
    <x v="0"/>
    <s v="Watson"/>
    <x v="2"/>
    <n v="7480.5"/>
    <n v="4987"/>
  </r>
  <r>
    <n v="1015"/>
    <x v="14"/>
    <x v="1"/>
    <s v="Bishop"/>
    <x v="1"/>
    <n v="8179.5"/>
    <n v="5453"/>
  </r>
  <r>
    <n v="1016"/>
    <x v="15"/>
    <x v="1"/>
    <s v="Bishop"/>
    <x v="0"/>
    <n v="10992"/>
    <n v="7328"/>
  </r>
  <r>
    <n v="1017"/>
    <x v="16"/>
    <x v="2"/>
    <s v="Pullen"/>
    <x v="2"/>
    <n v="11122.5"/>
    <n v="7415"/>
  </r>
  <r>
    <n v="1018"/>
    <x v="17"/>
    <x v="1"/>
    <s v="Watson"/>
    <x v="0"/>
    <n v="13231.5"/>
    <n v="8821"/>
  </r>
  <r>
    <n v="1019"/>
    <x v="18"/>
    <x v="1"/>
    <s v="Bishop"/>
    <x v="2"/>
    <n v="867"/>
    <n v="578"/>
  </r>
  <r>
    <n v="1020"/>
    <x v="19"/>
    <x v="0"/>
    <s v="Pullen"/>
    <x v="0"/>
    <n v="3084"/>
    <n v="2056"/>
  </r>
  <r>
    <n v="1021"/>
    <x v="20"/>
    <x v="1"/>
    <s v="Pullen"/>
    <x v="2"/>
    <n v="3238.5"/>
    <n v="2159"/>
  </r>
  <r>
    <n v="1022"/>
    <x v="21"/>
    <x v="2"/>
    <s v="Pullen"/>
    <x v="1"/>
    <n v="3547.5"/>
    <n v="2365"/>
  </r>
  <r>
    <n v="1023"/>
    <x v="22"/>
    <x v="0"/>
    <s v="Watson"/>
    <x v="2"/>
    <n v="7480.5"/>
    <n v="4987"/>
  </r>
  <r>
    <n v="1024"/>
    <x v="23"/>
    <x v="1"/>
    <s v="Bishop"/>
    <x v="1"/>
    <n v="8434.5"/>
    <n v="5623"/>
  </r>
  <r>
    <n v="1025"/>
    <x v="24"/>
    <x v="1"/>
    <s v="Bishop"/>
    <x v="0"/>
    <n v="10992"/>
    <n v="7328"/>
  </r>
  <r>
    <n v="1026"/>
    <x v="25"/>
    <x v="2"/>
    <s v="Watson"/>
    <x v="0"/>
    <n v="12370.5"/>
    <n v="8247"/>
  </r>
  <r>
    <n v="1027"/>
    <x v="26"/>
    <x v="1"/>
    <s v="Watson"/>
    <x v="1"/>
    <n v="13428"/>
    <n v="8952"/>
  </r>
  <r>
    <n v="1028"/>
    <x v="27"/>
    <x v="1"/>
    <s v="Bishop"/>
    <x v="2"/>
    <n v="2395.5"/>
    <n v="1597"/>
  </r>
  <r>
    <n v="1029"/>
    <x v="28"/>
    <x v="1"/>
    <s v="Pullen"/>
    <x v="2"/>
    <n v="3238.5"/>
    <n v="2159"/>
  </r>
  <r>
    <n v="1030"/>
    <x v="29"/>
    <x v="3"/>
    <s v="Pullen"/>
    <x v="0"/>
    <n v="3897"/>
    <n v="2598"/>
  </r>
  <r>
    <n v="1031"/>
    <x v="30"/>
    <x v="2"/>
    <s v="Watson"/>
    <x v="1"/>
    <n v="6880.5"/>
    <n v="4587"/>
  </r>
  <r>
    <n v="1032"/>
    <x v="31"/>
    <x v="1"/>
    <s v="Pullen"/>
    <x v="1"/>
    <n v="7318.5"/>
    <n v="4879"/>
  </r>
  <r>
    <n v="1033"/>
    <x v="32"/>
    <x v="3"/>
    <s v="Bishop"/>
    <x v="0"/>
    <n v="8943"/>
    <n v="5962"/>
  </r>
  <r>
    <n v="1034"/>
    <x v="33"/>
    <x v="1"/>
    <s v="Watson"/>
    <x v="2"/>
    <n v="9486"/>
    <n v="6324"/>
  </r>
  <r>
    <n v="1035"/>
    <x v="34"/>
    <x v="1"/>
    <s v="Bishop"/>
    <x v="1"/>
    <n v="11761.5"/>
    <n v="7841"/>
  </r>
  <r>
    <n v="1036"/>
    <x v="35"/>
    <x v="3"/>
    <s v="Watson"/>
    <x v="0"/>
    <n v="14596.5"/>
    <n v="9731"/>
  </r>
  <r>
    <n v="1037"/>
    <x v="36"/>
    <x v="3"/>
    <s v="Bishop"/>
    <x v="1"/>
    <n v="747"/>
    <n v="498"/>
  </r>
  <r>
    <n v="1038"/>
    <x v="37"/>
    <x v="0"/>
    <s v="Pullen"/>
    <x v="0"/>
    <n v="3084"/>
    <n v="2056"/>
  </r>
  <r>
    <n v="1039"/>
    <x v="38"/>
    <x v="2"/>
    <s v="Bishop"/>
    <x v="0"/>
    <n v="6880.5"/>
    <n v="4587"/>
  </r>
  <r>
    <n v="1040"/>
    <x v="39"/>
    <x v="2"/>
    <s v="Watson"/>
    <x v="1"/>
    <n v="6880.5"/>
    <n v="4587"/>
  </r>
  <r>
    <n v="1041"/>
    <x v="40"/>
    <x v="0"/>
    <s v="Bishop"/>
    <x v="2"/>
    <n v="7342.5"/>
    <n v="4895"/>
  </r>
  <r>
    <n v="1042"/>
    <x v="41"/>
    <x v="1"/>
    <s v="Watson"/>
    <x v="2"/>
    <n v="9486"/>
    <n v="6324"/>
  </r>
  <r>
    <n v="1043"/>
    <x v="42"/>
    <x v="2"/>
    <s v="Pullen"/>
    <x v="2"/>
    <n v="11122.5"/>
    <n v="7415"/>
  </r>
  <r>
    <n v="1044"/>
    <x v="43"/>
    <x v="1"/>
    <s v="Pullen"/>
    <x v="1"/>
    <n v="11979"/>
    <n v="7986"/>
  </r>
  <r>
    <n v="1045"/>
    <x v="44"/>
    <x v="1"/>
    <s v="Watson"/>
    <x v="0"/>
    <n v="13231.5"/>
    <n v="8821"/>
  </r>
  <r>
    <n v="1046"/>
    <x v="45"/>
    <x v="3"/>
    <s v="Bishop"/>
    <x v="1"/>
    <n v="747"/>
    <n v="498"/>
  </r>
  <r>
    <n v="1047"/>
    <x v="46"/>
    <x v="0"/>
    <s v="Pullen"/>
    <x v="0"/>
    <n v="3553.5"/>
    <n v="2369"/>
  </r>
  <r>
    <n v="1048"/>
    <x v="47"/>
    <x v="1"/>
    <s v="Watson"/>
    <x v="1"/>
    <n v="5380.5"/>
    <n v="3587"/>
  </r>
  <r>
    <n v="1049"/>
    <x v="48"/>
    <x v="2"/>
    <s v="Bishop"/>
    <x v="0"/>
    <n v="6880.5"/>
    <n v="4587"/>
  </r>
  <r>
    <n v="1050"/>
    <x v="49"/>
    <x v="1"/>
    <s v="Pullen"/>
    <x v="1"/>
    <n v="11838"/>
    <n v="7892"/>
  </r>
  <r>
    <n v="1051"/>
    <x v="50"/>
    <x v="2"/>
    <s v="Watson"/>
    <x v="0"/>
    <n v="12370.5"/>
    <n v="8247"/>
  </r>
  <r>
    <n v="1052"/>
    <x v="51"/>
    <x v="1"/>
    <s v="Bishop"/>
    <x v="2"/>
    <n v="13413"/>
    <n v="8942"/>
  </r>
  <r>
    <n v="1053"/>
    <x v="52"/>
    <x v="0"/>
    <s v="Watson"/>
    <x v="2"/>
    <n v="14446.5"/>
    <n v="9631"/>
  </r>
  <r>
    <n v="1054"/>
    <x v="53"/>
    <x v="3"/>
    <s v="Pullen"/>
    <x v="2"/>
    <n v="14647.5"/>
    <n v="9765"/>
  </r>
  <r>
    <n v="1055"/>
    <x v="54"/>
    <x v="0"/>
    <s v="Pullen"/>
    <x v="0"/>
    <n v="5330.25"/>
    <n v="3553.5"/>
  </r>
  <r>
    <n v="1056"/>
    <x v="55"/>
    <x v="0"/>
    <s v="Pullen"/>
    <x v="1"/>
    <n v="7344"/>
    <n v="4896"/>
  </r>
  <r>
    <n v="1057"/>
    <x v="56"/>
    <x v="3"/>
    <s v="Bishop"/>
    <x v="2"/>
    <n v="8832"/>
    <n v="5888"/>
  </r>
  <r>
    <n v="1058"/>
    <x v="57"/>
    <x v="3"/>
    <s v="Bishop"/>
    <x v="0"/>
    <n v="13414.5"/>
    <n v="8943"/>
  </r>
  <r>
    <n v="1059"/>
    <x v="58"/>
    <x v="3"/>
    <s v="Watson"/>
    <x v="0"/>
    <n v="14596.5"/>
    <n v="9731"/>
  </r>
  <r>
    <n v="1060"/>
    <x v="59"/>
    <x v="1"/>
    <s v="Bishop"/>
    <x v="1"/>
    <n v="17642.25"/>
    <n v="11761.5"/>
  </r>
  <r>
    <n v="1061"/>
    <x v="60"/>
    <x v="1"/>
    <s v="Watson"/>
    <x v="1"/>
    <n v="20142"/>
    <n v="13428"/>
  </r>
  <r>
    <n v="1062"/>
    <x v="61"/>
    <x v="0"/>
    <s v="Watson"/>
    <x v="2"/>
    <n v="21669.75"/>
    <n v="14446.5"/>
  </r>
  <r>
    <n v="1063"/>
    <x v="62"/>
    <x v="3"/>
    <s v="Pullen"/>
    <x v="2"/>
    <n v="21971.25"/>
    <n v="14647.5"/>
  </r>
  <r>
    <n v="1064"/>
    <x v="63"/>
    <x v="0"/>
    <s v="Bishop"/>
    <x v="2"/>
    <n v="4026"/>
    <n v="2684"/>
  </r>
  <r>
    <n v="1065"/>
    <x v="64"/>
    <x v="3"/>
    <s v="Pullen"/>
    <x v="0"/>
    <n v="5845.5"/>
    <n v="3897"/>
  </r>
  <r>
    <n v="1066"/>
    <x v="65"/>
    <x v="1"/>
    <s v="Pullen"/>
    <x v="1"/>
    <n v="6880.5"/>
    <n v="4587"/>
  </r>
  <r>
    <n v="1067"/>
    <x v="66"/>
    <x v="1"/>
    <s v="Watson"/>
    <x v="1"/>
    <n v="8070.75"/>
    <n v="5380.5"/>
  </r>
  <r>
    <n v="1068"/>
    <x v="67"/>
    <x v="2"/>
    <s v="Watson"/>
    <x v="0"/>
    <n v="8793"/>
    <n v="5862"/>
  </r>
  <r>
    <n v="1069"/>
    <x v="68"/>
    <x v="0"/>
    <s v="Watson"/>
    <x v="2"/>
    <n v="11220.75"/>
    <n v="7480.5"/>
  </r>
  <r>
    <n v="1070"/>
    <x v="69"/>
    <x v="1"/>
    <s v="Bishop"/>
    <x v="1"/>
    <n v="12269.25"/>
    <n v="8179.5"/>
  </r>
  <r>
    <n v="1071"/>
    <x v="70"/>
    <x v="1"/>
    <s v="Bishop"/>
    <x v="0"/>
    <n v="16488"/>
    <n v="10992"/>
  </r>
  <r>
    <n v="1072"/>
    <x v="71"/>
    <x v="2"/>
    <s v="Pullen"/>
    <x v="2"/>
    <n v="16683.75"/>
    <n v="11122.5"/>
  </r>
  <r>
    <n v="1073"/>
    <x v="72"/>
    <x v="3"/>
    <s v="Pullen"/>
    <x v="1"/>
    <n v="1498.5"/>
    <n v="999"/>
  </r>
  <r>
    <n v="1074"/>
    <x v="73"/>
    <x v="0"/>
    <s v="Pullen"/>
    <x v="0"/>
    <n v="4626"/>
    <n v="3084"/>
  </r>
  <r>
    <n v="1075"/>
    <x v="74"/>
    <x v="1"/>
    <s v="Pullen"/>
    <x v="2"/>
    <n v="4857.75"/>
    <n v="3238.5"/>
  </r>
  <r>
    <n v="1076"/>
    <x v="75"/>
    <x v="1"/>
    <s v="Watson"/>
    <x v="0"/>
    <n v="7030.5"/>
    <n v="4687"/>
  </r>
  <r>
    <n v="1077"/>
    <x v="76"/>
    <x v="0"/>
    <s v="Watson"/>
    <x v="2"/>
    <n v="11220.75"/>
    <n v="7480.5"/>
  </r>
  <r>
    <n v="1078"/>
    <x v="77"/>
    <x v="1"/>
    <s v="Bishop"/>
    <x v="1"/>
    <n v="12651.75"/>
    <n v="8434.5"/>
  </r>
  <r>
    <n v="1079"/>
    <x v="78"/>
    <x v="1"/>
    <s v="Bishop"/>
    <x v="2"/>
    <n v="13413"/>
    <n v="8942"/>
  </r>
  <r>
    <n v="1080"/>
    <x v="79"/>
    <x v="1"/>
    <s v="Bishop"/>
    <x v="0"/>
    <n v="16488"/>
    <n v="10992"/>
  </r>
  <r>
    <n v="1081"/>
    <x v="80"/>
    <x v="1"/>
    <s v="Watson"/>
    <x v="1"/>
    <n v="20142"/>
    <n v="13428"/>
  </r>
  <r>
    <n v="1082"/>
    <x v="81"/>
    <x v="2"/>
    <s v="Pullen"/>
    <x v="1"/>
    <n v="235.5"/>
    <n v="157"/>
  </r>
  <r>
    <n v="1083"/>
    <x v="82"/>
    <x v="3"/>
    <s v="Watson"/>
    <x v="0"/>
    <n v="2046"/>
    <n v="1364"/>
  </r>
  <r>
    <n v="1084"/>
    <x v="83"/>
    <x v="1"/>
    <s v="Pullen"/>
    <x v="2"/>
    <n v="4857.75"/>
    <n v="3238.5"/>
  </r>
  <r>
    <n v="1085"/>
    <x v="84"/>
    <x v="3"/>
    <s v="Pullen"/>
    <x v="0"/>
    <n v="5845.5"/>
    <n v="3897"/>
  </r>
  <r>
    <n v="1086"/>
    <x v="85"/>
    <x v="3"/>
    <s v="Bishop"/>
    <x v="2"/>
    <n v="8832"/>
    <n v="5888"/>
  </r>
  <r>
    <n v="1087"/>
    <x v="86"/>
    <x v="2"/>
    <s v="Watson"/>
    <x v="1"/>
    <n v="10320.75"/>
    <n v="6880.5"/>
  </r>
  <r>
    <n v="1088"/>
    <x v="87"/>
    <x v="3"/>
    <s v="Bishop"/>
    <x v="0"/>
    <n v="13414.5"/>
    <n v="8943"/>
  </r>
  <r>
    <n v="1089"/>
    <x v="88"/>
    <x v="1"/>
    <s v="Watson"/>
    <x v="2"/>
    <n v="14229"/>
    <n v="9486"/>
  </r>
  <r>
    <n v="1090"/>
    <x v="89"/>
    <x v="1"/>
    <s v="Bishop"/>
    <x v="1"/>
    <n v="17642.25"/>
    <n v="11761.5"/>
  </r>
  <r>
    <n v="1091"/>
    <x v="90"/>
    <x v="3"/>
    <s v="Bishop"/>
    <x v="1"/>
    <n v="1120.5"/>
    <n v="747"/>
  </r>
  <r>
    <n v="1092"/>
    <x v="91"/>
    <x v="0"/>
    <s v="Bishop"/>
    <x v="2"/>
    <n v="4026"/>
    <n v="2684"/>
  </r>
  <r>
    <n v="1093"/>
    <x v="92"/>
    <x v="0"/>
    <s v="Pullen"/>
    <x v="0"/>
    <n v="4626"/>
    <n v="3084"/>
  </r>
  <r>
    <n v="1094"/>
    <x v="93"/>
    <x v="1"/>
    <s v="Watson"/>
    <x v="0"/>
    <n v="7030.5"/>
    <n v="4687"/>
  </r>
  <r>
    <n v="1095"/>
    <x v="94"/>
    <x v="2"/>
    <s v="Bishop"/>
    <x v="0"/>
    <n v="10320.75"/>
    <n v="6880.5"/>
  </r>
  <r>
    <n v="1096"/>
    <x v="95"/>
    <x v="2"/>
    <s v="Watson"/>
    <x v="1"/>
    <n v="10320.75"/>
    <n v="6880.5"/>
  </r>
  <r>
    <n v="1097"/>
    <x v="96"/>
    <x v="1"/>
    <s v="Pullen"/>
    <x v="1"/>
    <n v="11979"/>
    <n v="7986"/>
  </r>
  <r>
    <n v="1098"/>
    <x v="97"/>
    <x v="1"/>
    <s v="Watson"/>
    <x v="2"/>
    <n v="14229"/>
    <n v="9486"/>
  </r>
  <r>
    <n v="1099"/>
    <x v="98"/>
    <x v="2"/>
    <s v="Pullen"/>
    <x v="2"/>
    <n v="16683.75"/>
    <n v="11122.5"/>
  </r>
  <r>
    <n v="1100"/>
    <x v="99"/>
    <x v="3"/>
    <s v="Bishop"/>
    <x v="1"/>
    <n v="1120.5"/>
    <n v="747"/>
  </r>
  <r>
    <n v="1101"/>
    <x v="100"/>
    <x v="3"/>
    <s v="Watson"/>
    <x v="0"/>
    <n v="2046"/>
    <n v="1364"/>
  </r>
  <r>
    <n v="1102"/>
    <x v="101"/>
    <x v="0"/>
    <s v="Pullen"/>
    <x v="0"/>
    <n v="5330.25"/>
    <n v="3553.5"/>
  </r>
  <r>
    <n v="1103"/>
    <x v="102"/>
    <x v="0"/>
    <s v="Bishop"/>
    <x v="2"/>
    <n v="7342.5"/>
    <n v="4895"/>
  </r>
  <r>
    <n v="1104"/>
    <x v="103"/>
    <x v="0"/>
    <s v="Pullen"/>
    <x v="1"/>
    <n v="7344"/>
    <n v="4896"/>
  </r>
  <r>
    <n v="1105"/>
    <x v="104"/>
    <x v="1"/>
    <s v="Watson"/>
    <x v="1"/>
    <n v="8070.75"/>
    <n v="5380.5"/>
  </r>
  <r>
    <n v="1106"/>
    <x v="105"/>
    <x v="2"/>
    <s v="Bishop"/>
    <x v="0"/>
    <n v="10320.75"/>
    <n v="6880.5"/>
  </r>
  <r>
    <n v="1107"/>
    <x v="106"/>
    <x v="0"/>
    <s v="Watson"/>
    <x v="2"/>
    <n v="21669.75"/>
    <n v="14446.5"/>
  </r>
  <r>
    <n v="1108"/>
    <x v="107"/>
    <x v="3"/>
    <s v="Pullen"/>
    <x v="2"/>
    <n v="21971.25"/>
    <n v="14647.5"/>
  </r>
  <r>
    <n v="1109"/>
    <x v="108"/>
    <x v="4"/>
    <s v="Watson"/>
    <x v="3"/>
    <n v="2190"/>
    <n v="14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41A4F-D8D3-4D77-8893-D4038997B570}" name="PivotTable9" cacheId="58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>
  <location ref="A3:F10" firstHeaderRow="1" firstDataRow="2" firstDataCol="1" rowPageCount="1" colPageCount="1"/>
  <pivotFields count="9">
    <pivotField showAll="0"/>
    <pivotField axis="axisPage" numFmtId="14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10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axis="axisCol" showAll="0">
      <items count="5">
        <item x="0"/>
        <item x="3"/>
        <item x="1"/>
        <item x="2"/>
        <item t="default"/>
      </items>
    </pivotField>
    <pivotField dataField="1" numFmtId="164" showAll="0"/>
    <pivotField numFmtId="1"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Sales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9FA63-4680-41AE-9053-844FC905EB45}" name="PivotTable8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8" firstHeaderRow="0" firstDataRow="1" firstDataCol="1"/>
  <pivotFields count="8">
    <pivotField showAll="0"/>
    <pivotField numFmtId="14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numFmtId="164" showAll="0"/>
    <pivotField numFmtId="1" showAll="0"/>
    <pivotField dataField="1"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5" baseField="0" baseItem="0" numFmtId="164"/>
    <dataField name="Sum of Commission" fld="7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54BC5-EE9D-4E61-AE23-ACCE56AA1FB9}" name="PivotTable7" cacheId="45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>
  <location ref="A13:E19" firstHeaderRow="1" firstDataRow="2" firstDataCol="1"/>
  <pivotFields count="8">
    <pivotField showAll="0"/>
    <pivotField numFmtId="14" showAll="0">
      <items count="1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numFmtId="164" showAll="0"/>
    <pivotField numFmtId="1" showAll="0"/>
    <pivotField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Sales" fld="5" baseField="0" baseItem="0" numFmtId="164"/>
  </dataFields>
  <pivotTableStyleInfo name="PivotStyleLight16" showRowHeaders="1" showColHeaders="1" showRowStripes="0" showColStripes="0" showLastColumn="1"/>
  <filters count="1">
    <filter fld="1" type="dateBetween" evalOrder="-1" id="40" name="Sale_Date">
      <autoFilter ref="A1">
        <filterColumn colId="0">
          <customFilters and="1">
            <customFilter operator="greaterThanOrEqual" val="45108"/>
            <customFilter operator="lessThanOrEqual" val="4519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FF9B9F-7F3D-4369-A930-EE55AF6B23E5}" name="PivotTable10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9" firstHeaderRow="0" firstDataRow="1" firstDataCol="1"/>
  <pivotFields count="9">
    <pivotField showAll="0"/>
    <pivotField numFmtId="14"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showAll="0"/>
    <pivotField dataField="1" numFmtId="164" showAll="0"/>
    <pivotField numFmtId="1" showAll="0"/>
    <pivotField dragToRow="0" dragToCol="0" dragToPage="0" showAll="0" defaultSubtotal="0"/>
    <pivotField dataField="1" dragToRow="0" dragToCol="0" dragToPag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5" baseField="0" baseItem="0" numFmtId="164"/>
    <dataField name="Sum of Field1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CBCF7-C7F8-4EB0-A2E7-DD610D8C2606}" name="Table1" displayName="Table1" ref="A4:G113" headerRowDxfId="16" dataDxfId="15" tableBorderDxfId="14" headerRowCellStyle="Heading 2" dataCellStyle="Normal 4">
  <autoFilter ref="A4:G113" xr:uid="{754CBCF7-C7F8-4EB0-A2E7-DD610D8C2606}"/>
  <tableColumns count="7">
    <tableColumn id="1" xr3:uid="{32A70B8E-5BD5-4ECD-B369-3ABB76E2B72D}" name="Orderid" totalsRowLabel="Total" dataDxfId="13" totalsRowDxfId="0" dataCellStyle="Normal_EXCEL3-2"/>
    <tableColumn id="2" xr3:uid="{F8300644-F178-4026-B77B-02D9ED0B2911}" name="Sale_Date" dataDxfId="12" totalsRowDxfId="1" dataCellStyle="Normal_EXCEL3-2"/>
    <tableColumn id="3" xr3:uid="{5B705AE5-3DE8-44F7-BE4C-1742CD4BD28C}" name="Product" dataDxfId="11" totalsRowDxfId="2" dataCellStyle="Normal 4"/>
    <tableColumn id="4" xr3:uid="{E51710A5-A910-4485-AFCF-8F0F0BDEC1CA}" name="Salesperson" dataDxfId="10" totalsRowDxfId="3" dataCellStyle="Normal 4"/>
    <tableColumn id="5" xr3:uid="{A5792807-57A3-41F0-86FA-0F05A793708D}" name="Region" dataDxfId="9" totalsRowDxfId="4" dataCellStyle="Normal 4"/>
    <tableColumn id="6" xr3:uid="{CA5480FF-8F5F-488B-B99C-AFCF7820DEA3}" name="Sales" dataDxfId="8" totalsRowDxfId="5" dataCellStyle="Normal 4">
      <calculatedColumnFormula>G5*1.5</calculatedColumnFormula>
    </tableColumn>
    <tableColumn id="7" xr3:uid="{ACD633B2-8261-42C7-BF3F-D93CCA10E776}" name="Units" totalsRowFunction="sum" dataDxfId="7" totalsRowDxfId="6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ale_Date" xr10:uid="{CFE916F3-A0A4-4BBF-BB90-8905AF5124E8}" sourceName="Sale_Date">
  <pivotTables>
    <pivotTable tabId="2" name="PivotTable7"/>
  </pivotTables>
  <state minimalRefreshVersion="6" lastRefreshVersion="6" pivotCacheId="196256164" filterType="dateBetween">
    <selection startDate="2023-07-01T00:00:00" endDate="2023-09-30T00:00:00"/>
    <bounds startDate="2022-01-01T05:46:55" endDate="2024-01-01T08:20:45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Sale_Date1" xr10:uid="{76E50CD5-C568-44A4-AB63-7BC48AB2CCB2}" sourceName="Sale_Date">
  <pivotTables>
    <pivotTable tabId="3" name="PivotTable9"/>
  </pivotTables>
  <state minimalRefreshVersion="6" lastRefreshVersion="6" pivotCacheId="1112268068" filterType="unknown">
    <bounds startDate="2022-01-01T05:46:55" endDate="2024-01-01T08:20:45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ale_Date 1" xr10:uid="{636BCF9C-F8C0-492B-B64E-8BEE05C98B57}" cache="NativeTimeline_Sale_Date1" caption="Sale_Date" level="1" selectionLevel="2" scrollPosition="2022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Sale_Date" xr10:uid="{CD49DCC1-4337-44F3-A8E3-28B802A6F7A4}" cache="NativeTimeline_Sale_Date" caption="Sale_Date" level="1" selectionLevel="1" scrollPosition="2022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C35A-6E93-4D67-92B8-1376284AA199}">
  <dimension ref="A1:F10"/>
  <sheetViews>
    <sheetView tabSelected="1" workbookViewId="0">
      <selection activeCell="F6" sqref="F6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6.5546875" bestFit="1" customWidth="1"/>
    <col min="4" max="5" width="8.5546875" bestFit="1" customWidth="1"/>
    <col min="6" max="6" width="10.5546875" bestFit="1" customWidth="1"/>
  </cols>
  <sheetData>
    <row r="1" spans="1:6" x14ac:dyDescent="0.3">
      <c r="A1" s="26" t="s">
        <v>5</v>
      </c>
      <c r="B1" t="s">
        <v>34</v>
      </c>
    </row>
    <row r="3" spans="1:6" x14ac:dyDescent="0.3">
      <c r="A3" s="26" t="s">
        <v>28</v>
      </c>
      <c r="B3" s="26" t="s">
        <v>31</v>
      </c>
    </row>
    <row r="4" spans="1:6" x14ac:dyDescent="0.3">
      <c r="A4" s="26" t="s">
        <v>27</v>
      </c>
      <c r="B4" t="s">
        <v>14</v>
      </c>
      <c r="C4" t="s">
        <v>32</v>
      </c>
      <c r="D4" t="s">
        <v>17</v>
      </c>
      <c r="E4" t="s">
        <v>25</v>
      </c>
      <c r="F4" t="s">
        <v>30</v>
      </c>
    </row>
    <row r="5" spans="1:6" x14ac:dyDescent="0.3">
      <c r="A5" s="24" t="s">
        <v>22</v>
      </c>
      <c r="B5" s="25">
        <v>97485</v>
      </c>
      <c r="C5" s="25"/>
      <c r="D5" s="25">
        <v>5233.5</v>
      </c>
      <c r="E5" s="25">
        <v>90901.5</v>
      </c>
      <c r="F5" s="25">
        <v>193620</v>
      </c>
    </row>
    <row r="6" spans="1:6" x14ac:dyDescent="0.3">
      <c r="A6" s="24" t="s">
        <v>16</v>
      </c>
      <c r="B6" s="25">
        <v>95484</v>
      </c>
      <c r="C6" s="25"/>
      <c r="D6" s="25">
        <v>251698.5</v>
      </c>
      <c r="E6" s="25">
        <v>98598</v>
      </c>
      <c r="F6" s="25">
        <v>445780.5</v>
      </c>
    </row>
    <row r="7" spans="1:6" x14ac:dyDescent="0.3">
      <c r="A7" s="24" t="s">
        <v>33</v>
      </c>
      <c r="B7" s="25"/>
      <c r="C7" s="25">
        <v>2190</v>
      </c>
      <c r="D7" s="25"/>
      <c r="E7" s="25"/>
      <c r="F7" s="25">
        <v>2190</v>
      </c>
    </row>
    <row r="8" spans="1:6" x14ac:dyDescent="0.3">
      <c r="A8" s="24" t="s">
        <v>12</v>
      </c>
      <c r="B8" s="25">
        <v>33187.5</v>
      </c>
      <c r="C8" s="25"/>
      <c r="D8" s="25">
        <v>14688</v>
      </c>
      <c r="E8" s="25">
        <v>132372</v>
      </c>
      <c r="F8" s="25">
        <v>180247.5</v>
      </c>
    </row>
    <row r="9" spans="1:6" x14ac:dyDescent="0.3">
      <c r="A9" s="24" t="s">
        <v>19</v>
      </c>
      <c r="B9" s="25">
        <v>76729.5</v>
      </c>
      <c r="C9" s="25"/>
      <c r="D9" s="25">
        <v>41733</v>
      </c>
      <c r="E9" s="25">
        <v>70231.5</v>
      </c>
      <c r="F9" s="25">
        <v>188694</v>
      </c>
    </row>
    <row r="10" spans="1:6" x14ac:dyDescent="0.3">
      <c r="A10" s="24" t="s">
        <v>30</v>
      </c>
      <c r="B10" s="25">
        <v>302886</v>
      </c>
      <c r="C10" s="25">
        <v>2190</v>
      </c>
      <c r="D10" s="25">
        <v>313353</v>
      </c>
      <c r="E10" s="25">
        <v>392103</v>
      </c>
      <c r="F10" s="25">
        <v>1010532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AFCD-0062-48B4-8F93-DD7CA4C52E19}">
  <dimension ref="A1:F19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7.6640625" bestFit="1" customWidth="1"/>
    <col min="4" max="4" width="7.5546875" bestFit="1" customWidth="1"/>
    <col min="5" max="5" width="10.5546875" bestFit="1" customWidth="1"/>
    <col min="6" max="6" width="16.33203125" bestFit="1" customWidth="1"/>
  </cols>
  <sheetData>
    <row r="1" spans="1:6" x14ac:dyDescent="0.3">
      <c r="F1" t="s">
        <v>26</v>
      </c>
    </row>
    <row r="3" spans="1:6" x14ac:dyDescent="0.3">
      <c r="A3" s="26" t="s">
        <v>27</v>
      </c>
      <c r="B3" t="s">
        <v>28</v>
      </c>
      <c r="C3" t="s">
        <v>29</v>
      </c>
    </row>
    <row r="4" spans="1:6" x14ac:dyDescent="0.3">
      <c r="A4" s="24" t="s">
        <v>22</v>
      </c>
      <c r="B4" s="25">
        <v>193620</v>
      </c>
      <c r="C4" s="25">
        <v>48405</v>
      </c>
    </row>
    <row r="5" spans="1:6" x14ac:dyDescent="0.3">
      <c r="A5" s="24" t="s">
        <v>16</v>
      </c>
      <c r="B5" s="25">
        <v>445780.5</v>
      </c>
      <c r="C5" s="25">
        <v>111445.125</v>
      </c>
    </row>
    <row r="6" spans="1:6" x14ac:dyDescent="0.3">
      <c r="A6" s="24" t="s">
        <v>12</v>
      </c>
      <c r="B6" s="25">
        <v>180247.5</v>
      </c>
      <c r="C6" s="25">
        <v>45061.875</v>
      </c>
    </row>
    <row r="7" spans="1:6" x14ac:dyDescent="0.3">
      <c r="A7" s="24" t="s">
        <v>19</v>
      </c>
      <c r="B7" s="25">
        <v>188694</v>
      </c>
      <c r="C7" s="25">
        <v>47173.5</v>
      </c>
    </row>
    <row r="8" spans="1:6" x14ac:dyDescent="0.3">
      <c r="A8" s="24" t="s">
        <v>30</v>
      </c>
      <c r="B8" s="25">
        <v>1008342</v>
      </c>
      <c r="C8" s="25">
        <v>252085.5</v>
      </c>
    </row>
    <row r="13" spans="1:6" x14ac:dyDescent="0.3">
      <c r="A13" s="26" t="s">
        <v>28</v>
      </c>
      <c r="B13" s="26" t="s">
        <v>31</v>
      </c>
    </row>
    <row r="14" spans="1:6" x14ac:dyDescent="0.3">
      <c r="A14" s="26" t="s">
        <v>27</v>
      </c>
      <c r="B14" t="s">
        <v>14</v>
      </c>
      <c r="C14" t="s">
        <v>17</v>
      </c>
      <c r="D14" t="s">
        <v>25</v>
      </c>
      <c r="E14" t="s">
        <v>30</v>
      </c>
    </row>
    <row r="15" spans="1:6" x14ac:dyDescent="0.3">
      <c r="A15" s="24" t="s">
        <v>22</v>
      </c>
      <c r="B15" s="25">
        <v>13414.5</v>
      </c>
      <c r="C15" s="25">
        <v>1120.5</v>
      </c>
      <c r="D15" s="25">
        <v>8832</v>
      </c>
      <c r="E15" s="25">
        <v>23367</v>
      </c>
    </row>
    <row r="16" spans="1:6" x14ac:dyDescent="0.3">
      <c r="A16" s="24" t="s">
        <v>16</v>
      </c>
      <c r="B16" s="25">
        <v>7030.5</v>
      </c>
      <c r="C16" s="25">
        <v>29621.25</v>
      </c>
      <c r="D16" s="25">
        <v>14229</v>
      </c>
      <c r="E16" s="25">
        <v>50880.75</v>
      </c>
    </row>
    <row r="17" spans="1:5" x14ac:dyDescent="0.3">
      <c r="A17" s="24" t="s">
        <v>12</v>
      </c>
      <c r="B17" s="25">
        <v>4626</v>
      </c>
      <c r="C17" s="25"/>
      <c r="D17" s="25">
        <v>4026</v>
      </c>
      <c r="E17" s="25">
        <v>8652</v>
      </c>
    </row>
    <row r="18" spans="1:5" x14ac:dyDescent="0.3">
      <c r="A18" s="24" t="s">
        <v>19</v>
      </c>
      <c r="B18" s="25">
        <v>10320.75</v>
      </c>
      <c r="C18" s="25">
        <v>20641.5</v>
      </c>
      <c r="D18" s="25"/>
      <c r="E18" s="25">
        <v>30962.25</v>
      </c>
    </row>
    <row r="19" spans="1:5" x14ac:dyDescent="0.3">
      <c r="A19" s="24" t="s">
        <v>30</v>
      </c>
      <c r="B19" s="25">
        <v>35391.75</v>
      </c>
      <c r="C19" s="25">
        <v>51383.25</v>
      </c>
      <c r="D19" s="25">
        <v>27087</v>
      </c>
      <c r="E19" s="25">
        <v>113862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48CF-6431-484F-BCD0-1561315D3690}">
  <dimension ref="A2:F9"/>
  <sheetViews>
    <sheetView workbookViewId="0">
      <selection activeCell="C28" sqref="C28"/>
    </sheetView>
  </sheetViews>
  <sheetFormatPr defaultRowHeight="14.4" x14ac:dyDescent="0.3"/>
  <cols>
    <col min="1" max="1" width="12.44140625" bestFit="1" customWidth="1"/>
    <col min="2" max="2" width="11.5546875" bestFit="1" customWidth="1"/>
    <col min="3" max="3" width="12.21875" bestFit="1" customWidth="1"/>
    <col min="6" max="6" width="16.33203125" bestFit="1" customWidth="1"/>
  </cols>
  <sheetData>
    <row r="2" spans="1:6" x14ac:dyDescent="0.3">
      <c r="F2" t="s">
        <v>26</v>
      </c>
    </row>
    <row r="3" spans="1:6" x14ac:dyDescent="0.3">
      <c r="A3" s="26" t="s">
        <v>27</v>
      </c>
      <c r="B3" t="s">
        <v>28</v>
      </c>
      <c r="C3" t="s">
        <v>35</v>
      </c>
    </row>
    <row r="4" spans="1:6" x14ac:dyDescent="0.3">
      <c r="A4" s="24" t="s">
        <v>22</v>
      </c>
      <c r="B4" s="25">
        <v>193620</v>
      </c>
      <c r="C4" s="25">
        <v>48405</v>
      </c>
    </row>
    <row r="5" spans="1:6" x14ac:dyDescent="0.3">
      <c r="A5" s="24" t="s">
        <v>16</v>
      </c>
      <c r="B5" s="25">
        <v>445780.5</v>
      </c>
      <c r="C5" s="25">
        <v>111445.125</v>
      </c>
    </row>
    <row r="6" spans="1:6" x14ac:dyDescent="0.3">
      <c r="A6" s="24" t="s">
        <v>33</v>
      </c>
      <c r="B6" s="25">
        <v>2190</v>
      </c>
      <c r="C6" s="25">
        <v>547.5</v>
      </c>
    </row>
    <row r="7" spans="1:6" x14ac:dyDescent="0.3">
      <c r="A7" s="24" t="s">
        <v>12</v>
      </c>
      <c r="B7" s="25">
        <v>180247.5</v>
      </c>
      <c r="C7" s="25">
        <v>45061.875</v>
      </c>
    </row>
    <row r="8" spans="1:6" x14ac:dyDescent="0.3">
      <c r="A8" s="24" t="s">
        <v>19</v>
      </c>
      <c r="B8" s="25">
        <v>188694</v>
      </c>
      <c r="C8" s="25">
        <v>47173.5</v>
      </c>
    </row>
    <row r="9" spans="1:6" x14ac:dyDescent="0.3">
      <c r="A9" s="24" t="s">
        <v>30</v>
      </c>
      <c r="B9" s="25">
        <v>1010532</v>
      </c>
      <c r="C9" s="25">
        <v>252633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36B1-80EA-4C3B-9CA7-1DF5D29610CD}">
  <dimension ref="A1:K113"/>
  <sheetViews>
    <sheetView topLeftCell="A5" workbookViewId="0">
      <selection activeCell="B107" sqref="B107"/>
    </sheetView>
  </sheetViews>
  <sheetFormatPr defaultColWidth="13.6640625" defaultRowHeight="14.4" x14ac:dyDescent="0.3"/>
  <cols>
    <col min="1" max="1" width="31.77734375" bestFit="1" customWidth="1"/>
    <col min="2" max="2" width="15.6640625" bestFit="1" customWidth="1"/>
    <col min="3" max="3" width="13.44140625" bestFit="1" customWidth="1"/>
    <col min="4" max="4" width="18.109375" bestFit="1" customWidth="1"/>
    <col min="5" max="5" width="12.44140625" bestFit="1" customWidth="1"/>
    <col min="6" max="6" width="40.21875" bestFit="1" customWidth="1"/>
    <col min="7" max="7" width="10.88671875" bestFit="1" customWidth="1"/>
    <col min="9" max="9" width="1.44140625" bestFit="1" customWidth="1"/>
    <col min="10" max="10" width="14.88671875" bestFit="1" customWidth="1"/>
  </cols>
  <sheetData>
    <row r="1" spans="1:11" ht="23.4" x14ac:dyDescent="0.45">
      <c r="A1" s="1" t="s">
        <v>0</v>
      </c>
      <c r="B1" s="2"/>
      <c r="C1" s="1"/>
      <c r="D1" s="3"/>
      <c r="E1" s="4" t="s">
        <v>1</v>
      </c>
      <c r="F1" s="5" t="s">
        <v>2</v>
      </c>
      <c r="G1" s="5"/>
      <c r="H1" s="5"/>
      <c r="I1" s="5"/>
      <c r="J1" s="2"/>
      <c r="K1" s="2"/>
    </row>
    <row r="2" spans="1:11" ht="23.4" x14ac:dyDescent="0.45">
      <c r="A2" s="2"/>
      <c r="B2" s="1"/>
      <c r="C2" s="1"/>
      <c r="D2" s="3"/>
      <c r="E2" s="3"/>
      <c r="F2" s="3"/>
      <c r="G2" s="3"/>
      <c r="H2" s="3"/>
      <c r="I2" s="3"/>
      <c r="J2" s="2" t="s">
        <v>3</v>
      </c>
      <c r="K2" s="2"/>
    </row>
    <row r="3" spans="1:11" x14ac:dyDescent="0.3">
      <c r="A3" s="2"/>
      <c r="B3" s="3"/>
      <c r="C3" s="3"/>
      <c r="D3" s="3"/>
      <c r="E3" s="3"/>
      <c r="F3" s="3"/>
      <c r="G3" s="3"/>
      <c r="H3" s="3"/>
      <c r="I3" s="3"/>
      <c r="J3" s="2"/>
      <c r="K3" s="2"/>
    </row>
    <row r="4" spans="1:11" ht="18" thickBot="1" x14ac:dyDescent="0.4">
      <c r="A4" s="6" t="s">
        <v>4</v>
      </c>
      <c r="B4" s="6" t="s">
        <v>5</v>
      </c>
      <c r="C4" s="7" t="s">
        <v>6</v>
      </c>
      <c r="D4" s="7" t="s">
        <v>7</v>
      </c>
      <c r="E4" s="7" t="s">
        <v>8</v>
      </c>
      <c r="F4" s="8" t="s">
        <v>9</v>
      </c>
      <c r="G4" s="8" t="s">
        <v>10</v>
      </c>
      <c r="H4" s="9"/>
      <c r="J4" s="10" t="s">
        <v>11</v>
      </c>
      <c r="K4" s="10"/>
    </row>
    <row r="5" spans="1:11" ht="15" thickTop="1" x14ac:dyDescent="0.3">
      <c r="A5" s="11">
        <v>1001</v>
      </c>
      <c r="B5" s="12">
        <v>44570.240909061358</v>
      </c>
      <c r="C5" s="13" t="s">
        <v>12</v>
      </c>
      <c r="D5" s="13" t="s">
        <v>13</v>
      </c>
      <c r="E5" s="13" t="s">
        <v>14</v>
      </c>
      <c r="F5" s="14">
        <f t="shared" ref="F5:F68" si="0">G5*1.5</f>
        <v>3553.5</v>
      </c>
      <c r="G5" s="15">
        <v>2369</v>
      </c>
      <c r="H5" s="2"/>
      <c r="J5" s="16" t="s">
        <v>15</v>
      </c>
      <c r="K5" s="16"/>
    </row>
    <row r="6" spans="1:11" x14ac:dyDescent="0.3">
      <c r="A6" s="11">
        <v>1002</v>
      </c>
      <c r="B6" s="12">
        <v>44571.934429856134</v>
      </c>
      <c r="C6" s="17" t="s">
        <v>16</v>
      </c>
      <c r="D6" s="17" t="s">
        <v>13</v>
      </c>
      <c r="E6" s="17" t="s">
        <v>17</v>
      </c>
      <c r="F6" s="18">
        <f t="shared" si="0"/>
        <v>7318.5</v>
      </c>
      <c r="G6" s="19">
        <v>4879</v>
      </c>
      <c r="H6" s="2"/>
      <c r="J6" s="16" t="s">
        <v>18</v>
      </c>
      <c r="K6" s="16"/>
    </row>
    <row r="7" spans="1:11" x14ac:dyDescent="0.3">
      <c r="A7" s="11">
        <v>1003</v>
      </c>
      <c r="B7" s="12">
        <v>44575.963531010959</v>
      </c>
      <c r="C7" s="17" t="s">
        <v>19</v>
      </c>
      <c r="D7" s="17" t="s">
        <v>20</v>
      </c>
      <c r="E7" s="17" t="s">
        <v>14</v>
      </c>
      <c r="F7" s="18">
        <f t="shared" si="0"/>
        <v>8793</v>
      </c>
      <c r="G7" s="19">
        <v>5862</v>
      </c>
      <c r="H7" s="2"/>
      <c r="I7" s="2"/>
      <c r="J7" s="16" t="s">
        <v>21</v>
      </c>
      <c r="K7" s="16"/>
    </row>
    <row r="8" spans="1:11" x14ac:dyDescent="0.3">
      <c r="A8" s="11">
        <v>1004</v>
      </c>
      <c r="B8" s="12">
        <v>44581.55012961429</v>
      </c>
      <c r="C8" s="17" t="s">
        <v>22</v>
      </c>
      <c r="D8" s="17" t="s">
        <v>23</v>
      </c>
      <c r="E8" s="17" t="s">
        <v>14</v>
      </c>
      <c r="F8" s="18">
        <f t="shared" si="0"/>
        <v>8943</v>
      </c>
      <c r="G8" s="19">
        <v>5962</v>
      </c>
      <c r="H8" s="2"/>
      <c r="I8" s="2"/>
      <c r="J8" s="20" t="s">
        <v>24</v>
      </c>
      <c r="K8" s="20"/>
    </row>
    <row r="9" spans="1:11" x14ac:dyDescent="0.3">
      <c r="A9" s="11">
        <v>1005</v>
      </c>
      <c r="B9" s="12">
        <v>44583.569334334024</v>
      </c>
      <c r="C9" s="17" t="s">
        <v>16</v>
      </c>
      <c r="D9" s="17" t="s">
        <v>23</v>
      </c>
      <c r="E9" s="17" t="s">
        <v>17</v>
      </c>
      <c r="F9" s="18">
        <f t="shared" si="0"/>
        <v>11761.5</v>
      </c>
      <c r="G9" s="19">
        <v>7841</v>
      </c>
      <c r="H9" s="2"/>
      <c r="I9" s="2" t="s">
        <v>3</v>
      </c>
      <c r="J9" s="2"/>
      <c r="K9" s="2"/>
    </row>
    <row r="10" spans="1:11" x14ac:dyDescent="0.3">
      <c r="A10" s="11">
        <v>1006</v>
      </c>
      <c r="B10" s="12">
        <v>44584.714376542965</v>
      </c>
      <c r="C10" s="17" t="s">
        <v>16</v>
      </c>
      <c r="D10" s="17" t="s">
        <v>20</v>
      </c>
      <c r="E10" s="17" t="s">
        <v>17</v>
      </c>
      <c r="F10" s="18">
        <f t="shared" si="0"/>
        <v>13428</v>
      </c>
      <c r="G10" s="19">
        <v>8952</v>
      </c>
      <c r="H10" s="2"/>
      <c r="I10" s="2"/>
      <c r="J10" s="2"/>
      <c r="K10" s="2"/>
    </row>
    <row r="11" spans="1:11" x14ac:dyDescent="0.3">
      <c r="A11" s="11">
        <v>1007</v>
      </c>
      <c r="B11" s="12">
        <v>44590.563451858725</v>
      </c>
      <c r="C11" s="17" t="s">
        <v>12</v>
      </c>
      <c r="D11" s="17" t="s">
        <v>20</v>
      </c>
      <c r="E11" s="17" t="s">
        <v>25</v>
      </c>
      <c r="F11" s="18">
        <f t="shared" si="0"/>
        <v>14446.5</v>
      </c>
      <c r="G11" s="19">
        <v>9631</v>
      </c>
      <c r="H11" s="2"/>
      <c r="I11" s="2"/>
      <c r="J11" s="2">
        <f>COUNTBLANK(Table1[])</f>
        <v>0</v>
      </c>
      <c r="K11" s="2"/>
    </row>
    <row r="12" spans="1:11" x14ac:dyDescent="0.3">
      <c r="A12" s="11">
        <v>1008</v>
      </c>
      <c r="B12" s="12">
        <v>44596.34634856521</v>
      </c>
      <c r="C12" s="17" t="s">
        <v>19</v>
      </c>
      <c r="D12" s="17" t="s">
        <v>23</v>
      </c>
      <c r="E12" s="17" t="s">
        <v>25</v>
      </c>
      <c r="F12" s="18">
        <f t="shared" si="0"/>
        <v>14619</v>
      </c>
      <c r="G12" s="19">
        <v>9746</v>
      </c>
      <c r="H12" s="2"/>
      <c r="I12" s="2"/>
      <c r="J12" s="2"/>
      <c r="K12" s="2"/>
    </row>
    <row r="13" spans="1:11" x14ac:dyDescent="0.3">
      <c r="A13" s="11">
        <v>1009</v>
      </c>
      <c r="B13" s="12">
        <v>44597.402854227803</v>
      </c>
      <c r="C13" s="17" t="s">
        <v>22</v>
      </c>
      <c r="D13" s="17" t="s">
        <v>13</v>
      </c>
      <c r="E13" s="17" t="s">
        <v>25</v>
      </c>
      <c r="F13" s="18">
        <f t="shared" si="0"/>
        <v>14647.5</v>
      </c>
      <c r="G13" s="19">
        <v>9765</v>
      </c>
      <c r="H13" s="2"/>
      <c r="I13" s="2"/>
      <c r="J13" s="2" t="s">
        <v>3</v>
      </c>
      <c r="K13" s="2"/>
    </row>
    <row r="14" spans="1:11" x14ac:dyDescent="0.3">
      <c r="A14" s="11">
        <v>1010</v>
      </c>
      <c r="B14" s="12">
        <v>44597.532704412355</v>
      </c>
      <c r="C14" s="17" t="s">
        <v>19</v>
      </c>
      <c r="D14" s="17" t="s">
        <v>13</v>
      </c>
      <c r="E14" s="17" t="s">
        <v>17</v>
      </c>
      <c r="F14" s="18">
        <f t="shared" si="0"/>
        <v>3547.5</v>
      </c>
      <c r="G14" s="19">
        <v>2365</v>
      </c>
      <c r="H14" s="2"/>
      <c r="I14" s="2"/>
      <c r="J14" s="2"/>
      <c r="K14" s="2"/>
    </row>
    <row r="15" spans="1:11" x14ac:dyDescent="0.3">
      <c r="A15" s="11">
        <v>1011</v>
      </c>
      <c r="B15" s="12">
        <v>44600.100982791366</v>
      </c>
      <c r="C15" s="17" t="s">
        <v>22</v>
      </c>
      <c r="D15" s="17" t="s">
        <v>13</v>
      </c>
      <c r="E15" s="17" t="s">
        <v>14</v>
      </c>
      <c r="F15" s="18">
        <f t="shared" si="0"/>
        <v>3897</v>
      </c>
      <c r="G15" s="19">
        <v>2598</v>
      </c>
      <c r="H15" s="2"/>
      <c r="I15" s="2"/>
      <c r="J15" s="2"/>
      <c r="K15" s="2"/>
    </row>
    <row r="16" spans="1:11" x14ac:dyDescent="0.3">
      <c r="A16" s="11">
        <v>1012</v>
      </c>
      <c r="B16" s="12">
        <v>44602.259169330886</v>
      </c>
      <c r="C16" s="17" t="s">
        <v>16</v>
      </c>
      <c r="D16" s="17" t="s">
        <v>23</v>
      </c>
      <c r="E16" s="17" t="s">
        <v>25</v>
      </c>
      <c r="F16" s="18">
        <f t="shared" si="0"/>
        <v>4887</v>
      </c>
      <c r="G16" s="19">
        <v>3258</v>
      </c>
      <c r="H16" s="2"/>
      <c r="I16" s="2"/>
      <c r="J16" s="2"/>
      <c r="K16" s="2"/>
    </row>
    <row r="17" spans="1:11" x14ac:dyDescent="0.3">
      <c r="A17" s="11">
        <v>1013</v>
      </c>
      <c r="B17" s="12">
        <v>44617.686649495954</v>
      </c>
      <c r="C17" s="17" t="s">
        <v>16</v>
      </c>
      <c r="D17" s="17" t="s">
        <v>20</v>
      </c>
      <c r="E17" s="17" t="s">
        <v>17</v>
      </c>
      <c r="F17" s="18">
        <f t="shared" si="0"/>
        <v>5380.5</v>
      </c>
      <c r="G17" s="19">
        <v>3587</v>
      </c>
      <c r="H17" s="2"/>
      <c r="I17" s="2"/>
      <c r="J17" s="2"/>
      <c r="K17" s="2"/>
    </row>
    <row r="18" spans="1:11" x14ac:dyDescent="0.3">
      <c r="A18" s="11">
        <v>1014</v>
      </c>
      <c r="B18" s="12">
        <v>44620.171083787958</v>
      </c>
      <c r="C18" s="17" t="s">
        <v>12</v>
      </c>
      <c r="D18" s="17" t="s">
        <v>20</v>
      </c>
      <c r="E18" s="17" t="s">
        <v>25</v>
      </c>
      <c r="F18" s="18">
        <f t="shared" si="0"/>
        <v>7480.5</v>
      </c>
      <c r="G18" s="19">
        <v>4987</v>
      </c>
      <c r="H18" s="2"/>
      <c r="I18" s="2"/>
      <c r="J18" s="2"/>
      <c r="K18" s="2"/>
    </row>
    <row r="19" spans="1:11" x14ac:dyDescent="0.3">
      <c r="A19" s="11">
        <v>1015</v>
      </c>
      <c r="B19" s="12">
        <v>44625.387580265393</v>
      </c>
      <c r="C19" s="17" t="s">
        <v>16</v>
      </c>
      <c r="D19" s="17" t="s">
        <v>23</v>
      </c>
      <c r="E19" s="17" t="s">
        <v>17</v>
      </c>
      <c r="F19" s="18">
        <f t="shared" si="0"/>
        <v>8179.5</v>
      </c>
      <c r="G19" s="19">
        <v>5453</v>
      </c>
      <c r="H19" s="2"/>
      <c r="I19" s="2"/>
      <c r="J19" s="2"/>
      <c r="K19" s="2"/>
    </row>
    <row r="20" spans="1:11" x14ac:dyDescent="0.3">
      <c r="A20" s="11">
        <v>1016</v>
      </c>
      <c r="B20" s="12">
        <v>44625.573406474046</v>
      </c>
      <c r="C20" s="17" t="s">
        <v>16</v>
      </c>
      <c r="D20" s="17" t="s">
        <v>23</v>
      </c>
      <c r="E20" s="17" t="s">
        <v>14</v>
      </c>
      <c r="F20" s="18">
        <f t="shared" si="0"/>
        <v>10992</v>
      </c>
      <c r="G20" s="19">
        <v>7328</v>
      </c>
      <c r="H20" s="2"/>
      <c r="I20" s="2"/>
      <c r="J20" s="2"/>
      <c r="K20" s="2"/>
    </row>
    <row r="21" spans="1:11" x14ac:dyDescent="0.3">
      <c r="A21" s="11">
        <v>1017</v>
      </c>
      <c r="B21" s="12">
        <v>44628.09588863406</v>
      </c>
      <c r="C21" s="17" t="s">
        <v>19</v>
      </c>
      <c r="D21" s="17" t="s">
        <v>13</v>
      </c>
      <c r="E21" s="17" t="s">
        <v>25</v>
      </c>
      <c r="F21" s="18">
        <f t="shared" si="0"/>
        <v>11122.5</v>
      </c>
      <c r="G21" s="19">
        <v>7415</v>
      </c>
      <c r="H21" s="2"/>
      <c r="I21" s="2"/>
      <c r="J21" s="2"/>
      <c r="K21" s="2"/>
    </row>
    <row r="22" spans="1:11" x14ac:dyDescent="0.3">
      <c r="A22" s="11">
        <v>1018</v>
      </c>
      <c r="B22" s="12">
        <v>44630.445662721577</v>
      </c>
      <c r="C22" s="17" t="s">
        <v>16</v>
      </c>
      <c r="D22" s="17" t="s">
        <v>20</v>
      </c>
      <c r="E22" s="17" t="s">
        <v>14</v>
      </c>
      <c r="F22" s="18">
        <f t="shared" si="0"/>
        <v>13231.5</v>
      </c>
      <c r="G22" s="19">
        <v>8821</v>
      </c>
      <c r="H22" s="2"/>
      <c r="I22" s="2"/>
      <c r="J22" s="2"/>
      <c r="K22" s="2"/>
    </row>
    <row r="23" spans="1:11" x14ac:dyDescent="0.3">
      <c r="A23" s="11">
        <v>1019</v>
      </c>
      <c r="B23" s="12">
        <v>44644.528288957597</v>
      </c>
      <c r="C23" s="17" t="s">
        <v>16</v>
      </c>
      <c r="D23" s="17" t="s">
        <v>23</v>
      </c>
      <c r="E23" s="17" t="s">
        <v>25</v>
      </c>
      <c r="F23" s="18">
        <f t="shared" si="0"/>
        <v>867</v>
      </c>
      <c r="G23" s="19">
        <v>578</v>
      </c>
      <c r="H23" s="2"/>
      <c r="I23" s="2"/>
      <c r="J23" s="2"/>
      <c r="K23" s="2"/>
    </row>
    <row r="24" spans="1:11" x14ac:dyDescent="0.3">
      <c r="A24" s="11">
        <v>1020</v>
      </c>
      <c r="B24" s="12">
        <v>44647.258492408997</v>
      </c>
      <c r="C24" s="17" t="s">
        <v>12</v>
      </c>
      <c r="D24" s="17" t="s">
        <v>13</v>
      </c>
      <c r="E24" s="17" t="s">
        <v>14</v>
      </c>
      <c r="F24" s="18">
        <f t="shared" si="0"/>
        <v>3084</v>
      </c>
      <c r="G24" s="19">
        <v>2056</v>
      </c>
      <c r="H24" s="2"/>
      <c r="I24" s="2"/>
      <c r="J24" s="2"/>
      <c r="K24" s="2"/>
    </row>
    <row r="25" spans="1:11" x14ac:dyDescent="0.3">
      <c r="A25" s="11">
        <v>1021</v>
      </c>
      <c r="B25" s="12">
        <v>44665.353290079911</v>
      </c>
      <c r="C25" s="17" t="s">
        <v>16</v>
      </c>
      <c r="D25" s="17" t="s">
        <v>13</v>
      </c>
      <c r="E25" s="17" t="s">
        <v>25</v>
      </c>
      <c r="F25" s="18">
        <f t="shared" si="0"/>
        <v>3238.5</v>
      </c>
      <c r="G25" s="19">
        <v>2159</v>
      </c>
      <c r="H25" s="2"/>
      <c r="I25" s="2"/>
      <c r="J25" s="2"/>
      <c r="K25" s="2"/>
    </row>
    <row r="26" spans="1:11" x14ac:dyDescent="0.3">
      <c r="A26" s="11">
        <v>1022</v>
      </c>
      <c r="B26" s="12">
        <v>44666.597134648626</v>
      </c>
      <c r="C26" s="17" t="s">
        <v>19</v>
      </c>
      <c r="D26" s="17" t="s">
        <v>13</v>
      </c>
      <c r="E26" s="17" t="s">
        <v>17</v>
      </c>
      <c r="F26" s="18">
        <f t="shared" si="0"/>
        <v>3547.5</v>
      </c>
      <c r="G26" s="19">
        <v>2365</v>
      </c>
      <c r="H26" s="2"/>
      <c r="I26" s="2"/>
      <c r="J26" s="2"/>
      <c r="K26" s="2"/>
    </row>
    <row r="27" spans="1:11" x14ac:dyDescent="0.3">
      <c r="A27" s="11">
        <v>1023</v>
      </c>
      <c r="B27" s="12">
        <v>44667.348532558062</v>
      </c>
      <c r="C27" s="17" t="s">
        <v>12</v>
      </c>
      <c r="D27" s="17" t="s">
        <v>20</v>
      </c>
      <c r="E27" s="17" t="s">
        <v>25</v>
      </c>
      <c r="F27" s="18">
        <f t="shared" si="0"/>
        <v>7480.5</v>
      </c>
      <c r="G27" s="19">
        <v>4987</v>
      </c>
      <c r="H27" s="2"/>
      <c r="I27" s="2"/>
      <c r="J27" s="2"/>
      <c r="K27" s="2"/>
    </row>
    <row r="28" spans="1:11" x14ac:dyDescent="0.3">
      <c r="A28" s="11">
        <v>1024</v>
      </c>
      <c r="B28" s="12">
        <v>44668.433284803497</v>
      </c>
      <c r="C28" s="17" t="s">
        <v>16</v>
      </c>
      <c r="D28" s="17" t="s">
        <v>23</v>
      </c>
      <c r="E28" s="17" t="s">
        <v>17</v>
      </c>
      <c r="F28" s="18">
        <f t="shared" si="0"/>
        <v>8434.5</v>
      </c>
      <c r="G28" s="19">
        <v>5623</v>
      </c>
      <c r="H28" s="2"/>
      <c r="I28" s="2"/>
      <c r="J28" s="2"/>
      <c r="K28" s="2"/>
    </row>
    <row r="29" spans="1:11" x14ac:dyDescent="0.3">
      <c r="A29" s="11">
        <v>1025</v>
      </c>
      <c r="B29" s="12">
        <v>44669.963580245792</v>
      </c>
      <c r="C29" s="17" t="s">
        <v>16</v>
      </c>
      <c r="D29" s="17" t="s">
        <v>23</v>
      </c>
      <c r="E29" s="17" t="s">
        <v>14</v>
      </c>
      <c r="F29" s="18">
        <f t="shared" si="0"/>
        <v>10992</v>
      </c>
      <c r="G29" s="19">
        <v>7328</v>
      </c>
      <c r="H29" s="2"/>
      <c r="I29" s="2"/>
      <c r="J29" s="2"/>
      <c r="K29" s="2"/>
    </row>
    <row r="30" spans="1:11" x14ac:dyDescent="0.3">
      <c r="A30" s="11">
        <v>1026</v>
      </c>
      <c r="B30" s="12">
        <v>44680.79037435363</v>
      </c>
      <c r="C30" s="17" t="s">
        <v>19</v>
      </c>
      <c r="D30" s="17" t="s">
        <v>20</v>
      </c>
      <c r="E30" s="17" t="s">
        <v>14</v>
      </c>
      <c r="F30" s="18">
        <f t="shared" si="0"/>
        <v>12370.5</v>
      </c>
      <c r="G30" s="19">
        <v>8247</v>
      </c>
      <c r="H30" s="2"/>
      <c r="I30" s="2"/>
      <c r="J30" s="2"/>
      <c r="K30" s="2"/>
    </row>
    <row r="31" spans="1:11" x14ac:dyDescent="0.3">
      <c r="A31" s="11">
        <v>1027</v>
      </c>
      <c r="B31" s="12">
        <v>44684.016424785521</v>
      </c>
      <c r="C31" s="17" t="s">
        <v>16</v>
      </c>
      <c r="D31" s="17" t="s">
        <v>20</v>
      </c>
      <c r="E31" s="17" t="s">
        <v>17</v>
      </c>
      <c r="F31" s="18">
        <f t="shared" si="0"/>
        <v>13428</v>
      </c>
      <c r="G31" s="19">
        <v>8952</v>
      </c>
      <c r="H31" s="2"/>
      <c r="I31" s="2"/>
      <c r="J31" s="2"/>
      <c r="K31" s="2"/>
    </row>
    <row r="32" spans="1:11" x14ac:dyDescent="0.3">
      <c r="A32" s="11">
        <v>1028</v>
      </c>
      <c r="B32" s="12">
        <v>44701.591843879803</v>
      </c>
      <c r="C32" s="17" t="s">
        <v>16</v>
      </c>
      <c r="D32" s="17" t="s">
        <v>23</v>
      </c>
      <c r="E32" s="17" t="s">
        <v>25</v>
      </c>
      <c r="F32" s="18">
        <f t="shared" si="0"/>
        <v>2395.5</v>
      </c>
      <c r="G32" s="19">
        <v>1597</v>
      </c>
      <c r="H32" s="2"/>
      <c r="I32" s="2"/>
      <c r="J32" s="2"/>
      <c r="K32" s="2"/>
    </row>
    <row r="33" spans="1:11" x14ac:dyDescent="0.3">
      <c r="A33" s="11">
        <v>1029</v>
      </c>
      <c r="B33" s="12">
        <v>44704.926722646029</v>
      </c>
      <c r="C33" s="17" t="s">
        <v>16</v>
      </c>
      <c r="D33" s="17" t="s">
        <v>13</v>
      </c>
      <c r="E33" s="17" t="s">
        <v>25</v>
      </c>
      <c r="F33" s="18">
        <f t="shared" si="0"/>
        <v>3238.5</v>
      </c>
      <c r="G33" s="19">
        <v>2159</v>
      </c>
      <c r="H33" s="2"/>
      <c r="I33" s="2"/>
      <c r="J33" s="2"/>
      <c r="K33" s="2"/>
    </row>
    <row r="34" spans="1:11" x14ac:dyDescent="0.3">
      <c r="A34" s="11">
        <v>1030</v>
      </c>
      <c r="B34" s="12">
        <v>44705.978589499406</v>
      </c>
      <c r="C34" s="17" t="s">
        <v>22</v>
      </c>
      <c r="D34" s="17" t="s">
        <v>13</v>
      </c>
      <c r="E34" s="17" t="s">
        <v>14</v>
      </c>
      <c r="F34" s="18">
        <f t="shared" si="0"/>
        <v>3897</v>
      </c>
      <c r="G34" s="19">
        <v>2598</v>
      </c>
      <c r="H34" s="2"/>
      <c r="I34" s="2"/>
      <c r="J34" s="2"/>
      <c r="K34" s="2"/>
    </row>
    <row r="35" spans="1:11" x14ac:dyDescent="0.3">
      <c r="A35" s="11">
        <v>1031</v>
      </c>
      <c r="B35" s="12">
        <v>44706.696123927381</v>
      </c>
      <c r="C35" s="17" t="s">
        <v>19</v>
      </c>
      <c r="D35" s="17" t="s">
        <v>20</v>
      </c>
      <c r="E35" s="17" t="s">
        <v>17</v>
      </c>
      <c r="F35" s="18">
        <f t="shared" si="0"/>
        <v>6880.5</v>
      </c>
      <c r="G35" s="19">
        <v>4587</v>
      </c>
      <c r="H35" s="2"/>
      <c r="I35" s="2"/>
      <c r="J35" s="2"/>
      <c r="K35" s="2"/>
    </row>
    <row r="36" spans="1:11" x14ac:dyDescent="0.3">
      <c r="A36" s="11">
        <v>1032</v>
      </c>
      <c r="B36" s="12">
        <v>44714.203039747459</v>
      </c>
      <c r="C36" s="17" t="s">
        <v>16</v>
      </c>
      <c r="D36" s="17" t="s">
        <v>13</v>
      </c>
      <c r="E36" s="17" t="s">
        <v>17</v>
      </c>
      <c r="F36" s="18">
        <f t="shared" si="0"/>
        <v>7318.5</v>
      </c>
      <c r="G36" s="19">
        <v>4879</v>
      </c>
      <c r="H36" s="2"/>
      <c r="I36" s="2"/>
      <c r="J36" s="2"/>
      <c r="K36" s="2"/>
    </row>
    <row r="37" spans="1:11" x14ac:dyDescent="0.3">
      <c r="A37" s="11">
        <v>1033</v>
      </c>
      <c r="B37" s="12">
        <v>44714.365512563534</v>
      </c>
      <c r="C37" s="17" t="s">
        <v>22</v>
      </c>
      <c r="D37" s="17" t="s">
        <v>23</v>
      </c>
      <c r="E37" s="17" t="s">
        <v>14</v>
      </c>
      <c r="F37" s="18">
        <f t="shared" si="0"/>
        <v>8943</v>
      </c>
      <c r="G37" s="19">
        <v>5962</v>
      </c>
      <c r="H37" s="2"/>
      <c r="I37" s="2"/>
      <c r="J37" s="2"/>
      <c r="K37" s="2"/>
    </row>
    <row r="38" spans="1:11" x14ac:dyDescent="0.3">
      <c r="A38" s="11">
        <v>1034</v>
      </c>
      <c r="B38" s="12">
        <v>44716.044458452336</v>
      </c>
      <c r="C38" s="17" t="s">
        <v>16</v>
      </c>
      <c r="D38" s="17" t="s">
        <v>20</v>
      </c>
      <c r="E38" s="17" t="s">
        <v>25</v>
      </c>
      <c r="F38" s="18">
        <f t="shared" si="0"/>
        <v>9486</v>
      </c>
      <c r="G38" s="19">
        <v>6324</v>
      </c>
      <c r="H38" s="2"/>
      <c r="I38" s="2"/>
      <c r="J38" s="2"/>
      <c r="K38" s="2"/>
    </row>
    <row r="39" spans="1:11" x14ac:dyDescent="0.3">
      <c r="A39" s="11">
        <v>1035</v>
      </c>
      <c r="B39" s="12">
        <v>44725.280758607514</v>
      </c>
      <c r="C39" s="17" t="s">
        <v>16</v>
      </c>
      <c r="D39" s="17" t="s">
        <v>23</v>
      </c>
      <c r="E39" s="17" t="s">
        <v>17</v>
      </c>
      <c r="F39" s="18">
        <f t="shared" si="0"/>
        <v>11761.5</v>
      </c>
      <c r="G39" s="19">
        <v>7841</v>
      </c>
      <c r="H39" s="2"/>
      <c r="I39" s="2"/>
      <c r="J39" s="2"/>
      <c r="K39" s="2"/>
    </row>
    <row r="40" spans="1:11" x14ac:dyDescent="0.3">
      <c r="A40" s="11">
        <v>1036</v>
      </c>
      <c r="B40" s="12">
        <v>44730.419409257687</v>
      </c>
      <c r="C40" s="17" t="s">
        <v>22</v>
      </c>
      <c r="D40" s="17" t="s">
        <v>20</v>
      </c>
      <c r="E40" s="17" t="s">
        <v>14</v>
      </c>
      <c r="F40" s="18">
        <f t="shared" si="0"/>
        <v>14596.5</v>
      </c>
      <c r="G40" s="19">
        <v>9731</v>
      </c>
      <c r="H40" s="2"/>
      <c r="I40" s="2"/>
      <c r="J40" s="2"/>
      <c r="K40" s="2"/>
    </row>
    <row r="41" spans="1:11" x14ac:dyDescent="0.3">
      <c r="A41" s="11">
        <v>1037</v>
      </c>
      <c r="B41" s="12">
        <v>44732.427489472357</v>
      </c>
      <c r="C41" s="17" t="s">
        <v>22</v>
      </c>
      <c r="D41" s="17" t="s">
        <v>23</v>
      </c>
      <c r="E41" s="17" t="s">
        <v>17</v>
      </c>
      <c r="F41" s="18">
        <f t="shared" si="0"/>
        <v>747</v>
      </c>
      <c r="G41" s="19">
        <v>498</v>
      </c>
      <c r="H41" s="2"/>
      <c r="I41" s="2"/>
      <c r="J41" s="2"/>
      <c r="K41" s="2"/>
    </row>
    <row r="42" spans="1:11" x14ac:dyDescent="0.3">
      <c r="A42" s="11">
        <v>1038</v>
      </c>
      <c r="B42" s="12">
        <v>44734.364369913754</v>
      </c>
      <c r="C42" s="17" t="s">
        <v>12</v>
      </c>
      <c r="D42" s="17" t="s">
        <v>13</v>
      </c>
      <c r="E42" s="17" t="s">
        <v>14</v>
      </c>
      <c r="F42" s="18">
        <f t="shared" si="0"/>
        <v>3084</v>
      </c>
      <c r="G42" s="19">
        <v>2056</v>
      </c>
      <c r="H42" s="2"/>
      <c r="I42" s="2"/>
      <c r="J42" s="2"/>
      <c r="K42" s="2"/>
    </row>
    <row r="43" spans="1:11" x14ac:dyDescent="0.3">
      <c r="A43" s="11">
        <v>1039</v>
      </c>
      <c r="B43" s="12">
        <v>44734.669214110494</v>
      </c>
      <c r="C43" s="17" t="s">
        <v>19</v>
      </c>
      <c r="D43" s="17" t="s">
        <v>23</v>
      </c>
      <c r="E43" s="17" t="s">
        <v>14</v>
      </c>
      <c r="F43" s="18">
        <f t="shared" si="0"/>
        <v>6880.5</v>
      </c>
      <c r="G43" s="19">
        <v>4587</v>
      </c>
      <c r="H43" s="2"/>
      <c r="I43" s="2"/>
      <c r="J43" s="2"/>
      <c r="K43" s="2"/>
    </row>
    <row r="44" spans="1:11" x14ac:dyDescent="0.3">
      <c r="A44" s="11">
        <v>1040</v>
      </c>
      <c r="B44" s="12">
        <v>44735.958285508306</v>
      </c>
      <c r="C44" s="17" t="s">
        <v>19</v>
      </c>
      <c r="D44" s="17" t="s">
        <v>20</v>
      </c>
      <c r="E44" s="17" t="s">
        <v>17</v>
      </c>
      <c r="F44" s="18">
        <f t="shared" si="0"/>
        <v>6880.5</v>
      </c>
      <c r="G44" s="19">
        <v>4587</v>
      </c>
      <c r="H44" s="2"/>
      <c r="I44" s="2"/>
      <c r="J44" s="2"/>
      <c r="K44" s="2"/>
    </row>
    <row r="45" spans="1:11" x14ac:dyDescent="0.3">
      <c r="A45" s="11">
        <v>1041</v>
      </c>
      <c r="B45" s="12">
        <v>44749.628693757142</v>
      </c>
      <c r="C45" s="17" t="s">
        <v>12</v>
      </c>
      <c r="D45" s="17" t="s">
        <v>23</v>
      </c>
      <c r="E45" s="17" t="s">
        <v>25</v>
      </c>
      <c r="F45" s="18">
        <f t="shared" si="0"/>
        <v>7342.5</v>
      </c>
      <c r="G45" s="19">
        <v>4895</v>
      </c>
      <c r="H45" s="2"/>
      <c r="I45" s="2"/>
      <c r="J45" s="2"/>
      <c r="K45" s="2"/>
    </row>
    <row r="46" spans="1:11" x14ac:dyDescent="0.3">
      <c r="A46" s="11">
        <v>1042</v>
      </c>
      <c r="B46" s="12">
        <v>44759.046074723774</v>
      </c>
      <c r="C46" s="17" t="s">
        <v>16</v>
      </c>
      <c r="D46" s="17" t="s">
        <v>20</v>
      </c>
      <c r="E46" s="17" t="s">
        <v>25</v>
      </c>
      <c r="F46" s="18">
        <f t="shared" si="0"/>
        <v>9486</v>
      </c>
      <c r="G46" s="19">
        <v>6324</v>
      </c>
      <c r="H46" s="2"/>
      <c r="I46" s="2"/>
      <c r="J46" s="2"/>
      <c r="K46" s="2"/>
    </row>
    <row r="47" spans="1:11" x14ac:dyDescent="0.3">
      <c r="A47" s="11">
        <v>1043</v>
      </c>
      <c r="B47" s="12">
        <v>44768.059300571193</v>
      </c>
      <c r="C47" s="17" t="s">
        <v>19</v>
      </c>
      <c r="D47" s="17" t="s">
        <v>13</v>
      </c>
      <c r="E47" s="17" t="s">
        <v>25</v>
      </c>
      <c r="F47" s="18">
        <f t="shared" si="0"/>
        <v>11122.5</v>
      </c>
      <c r="G47" s="19">
        <v>7415</v>
      </c>
      <c r="H47" s="2"/>
      <c r="I47" s="2"/>
      <c r="J47" s="2"/>
      <c r="K47" s="2"/>
    </row>
    <row r="48" spans="1:11" x14ac:dyDescent="0.3">
      <c r="A48" s="11">
        <v>1044</v>
      </c>
      <c r="B48" s="12">
        <v>44771.413468939987</v>
      </c>
      <c r="C48" s="17" t="s">
        <v>16</v>
      </c>
      <c r="D48" s="17" t="s">
        <v>13</v>
      </c>
      <c r="E48" s="17" t="s">
        <v>17</v>
      </c>
      <c r="F48" s="18">
        <f t="shared" si="0"/>
        <v>11979</v>
      </c>
      <c r="G48" s="19">
        <v>7986</v>
      </c>
      <c r="H48" s="2"/>
      <c r="I48" s="2"/>
      <c r="J48" s="2"/>
      <c r="K48" s="2"/>
    </row>
    <row r="49" spans="1:11" x14ac:dyDescent="0.3">
      <c r="A49" s="11">
        <v>1045</v>
      </c>
      <c r="B49" s="12">
        <v>44774.879690807429</v>
      </c>
      <c r="C49" s="17" t="s">
        <v>16</v>
      </c>
      <c r="D49" s="17" t="s">
        <v>20</v>
      </c>
      <c r="E49" s="17" t="s">
        <v>14</v>
      </c>
      <c r="F49" s="18">
        <f t="shared" si="0"/>
        <v>13231.5</v>
      </c>
      <c r="G49" s="19">
        <v>8821</v>
      </c>
      <c r="H49" s="2"/>
      <c r="I49" s="2"/>
      <c r="J49" s="2"/>
      <c r="K49" s="2"/>
    </row>
    <row r="50" spans="1:11" x14ac:dyDescent="0.3">
      <c r="A50" s="11">
        <v>1046</v>
      </c>
      <c r="B50" s="12">
        <v>44775.545459808003</v>
      </c>
      <c r="C50" s="17" t="s">
        <v>22</v>
      </c>
      <c r="D50" s="17" t="s">
        <v>23</v>
      </c>
      <c r="E50" s="17" t="s">
        <v>17</v>
      </c>
      <c r="F50" s="18">
        <f t="shared" si="0"/>
        <v>747</v>
      </c>
      <c r="G50" s="19">
        <v>498</v>
      </c>
      <c r="H50" s="2"/>
      <c r="I50" s="2"/>
      <c r="J50" s="2"/>
      <c r="K50" s="2"/>
    </row>
    <row r="51" spans="1:11" x14ac:dyDescent="0.3">
      <c r="A51" s="11">
        <v>1047</v>
      </c>
      <c r="B51" s="12">
        <v>44785.542315916675</v>
      </c>
      <c r="C51" s="17" t="s">
        <v>12</v>
      </c>
      <c r="D51" s="17" t="s">
        <v>13</v>
      </c>
      <c r="E51" s="17" t="s">
        <v>14</v>
      </c>
      <c r="F51" s="18">
        <f t="shared" si="0"/>
        <v>3553.5</v>
      </c>
      <c r="G51" s="19">
        <v>2369</v>
      </c>
      <c r="H51" s="2"/>
      <c r="I51" s="2"/>
      <c r="J51" s="2"/>
      <c r="K51" s="2"/>
    </row>
    <row r="52" spans="1:11" x14ac:dyDescent="0.3">
      <c r="A52" s="11">
        <v>1048</v>
      </c>
      <c r="B52" s="12">
        <v>44803.579153200873</v>
      </c>
      <c r="C52" s="17" t="s">
        <v>16</v>
      </c>
      <c r="D52" s="17" t="s">
        <v>20</v>
      </c>
      <c r="E52" s="17" t="s">
        <v>17</v>
      </c>
      <c r="F52" s="18">
        <f t="shared" si="0"/>
        <v>5380.5</v>
      </c>
      <c r="G52" s="19">
        <v>3587</v>
      </c>
      <c r="H52" s="2"/>
      <c r="I52" s="2"/>
      <c r="J52" s="2"/>
      <c r="K52" s="2"/>
    </row>
    <row r="53" spans="1:11" x14ac:dyDescent="0.3">
      <c r="A53" s="11">
        <v>1049</v>
      </c>
      <c r="B53" s="12">
        <v>44836.462595704899</v>
      </c>
      <c r="C53" s="17" t="s">
        <v>19</v>
      </c>
      <c r="D53" s="17" t="s">
        <v>23</v>
      </c>
      <c r="E53" s="17" t="s">
        <v>14</v>
      </c>
      <c r="F53" s="18">
        <f t="shared" si="0"/>
        <v>6880.5</v>
      </c>
      <c r="G53" s="19">
        <v>4587</v>
      </c>
      <c r="H53" s="2"/>
      <c r="I53" s="2"/>
      <c r="J53" s="2"/>
      <c r="K53" s="2"/>
    </row>
    <row r="54" spans="1:11" x14ac:dyDescent="0.3">
      <c r="A54" s="11">
        <v>1050</v>
      </c>
      <c r="B54" s="12">
        <v>44841.488824497646</v>
      </c>
      <c r="C54" s="17" t="s">
        <v>16</v>
      </c>
      <c r="D54" s="17" t="s">
        <v>13</v>
      </c>
      <c r="E54" s="17" t="s">
        <v>17</v>
      </c>
      <c r="F54" s="18">
        <f t="shared" si="0"/>
        <v>11838</v>
      </c>
      <c r="G54" s="19">
        <v>7892</v>
      </c>
      <c r="H54" s="2"/>
      <c r="I54" s="2"/>
      <c r="J54" s="2"/>
      <c r="K54" s="2"/>
    </row>
    <row r="55" spans="1:11" x14ac:dyDescent="0.3">
      <c r="A55" s="11">
        <v>1051</v>
      </c>
      <c r="B55" s="12">
        <v>44849.581557290585</v>
      </c>
      <c r="C55" s="17" t="s">
        <v>19</v>
      </c>
      <c r="D55" s="17" t="s">
        <v>20</v>
      </c>
      <c r="E55" s="17" t="s">
        <v>14</v>
      </c>
      <c r="F55" s="18">
        <f t="shared" si="0"/>
        <v>12370.5</v>
      </c>
      <c r="G55" s="19">
        <v>8247</v>
      </c>
      <c r="H55" s="2"/>
      <c r="I55" s="2"/>
      <c r="J55" s="2"/>
      <c r="K55" s="2"/>
    </row>
    <row r="56" spans="1:11" x14ac:dyDescent="0.3">
      <c r="A56" s="11">
        <v>1052</v>
      </c>
      <c r="B56" s="12">
        <v>44858.73189671868</v>
      </c>
      <c r="C56" s="17" t="s">
        <v>16</v>
      </c>
      <c r="D56" s="17" t="s">
        <v>23</v>
      </c>
      <c r="E56" s="17" t="s">
        <v>25</v>
      </c>
      <c r="F56" s="18">
        <f t="shared" si="0"/>
        <v>13413</v>
      </c>
      <c r="G56" s="19">
        <v>8942</v>
      </c>
      <c r="H56" s="2"/>
      <c r="I56" s="2"/>
      <c r="J56" s="2"/>
      <c r="K56" s="2"/>
    </row>
    <row r="57" spans="1:11" x14ac:dyDescent="0.3">
      <c r="A57" s="11">
        <v>1053</v>
      </c>
      <c r="B57" s="12">
        <v>44858.9588850871</v>
      </c>
      <c r="C57" s="17" t="s">
        <v>12</v>
      </c>
      <c r="D57" s="17" t="s">
        <v>20</v>
      </c>
      <c r="E57" s="17" t="s">
        <v>25</v>
      </c>
      <c r="F57" s="18">
        <f t="shared" si="0"/>
        <v>14446.5</v>
      </c>
      <c r="G57" s="19">
        <v>9631</v>
      </c>
      <c r="H57" s="2"/>
      <c r="I57" s="2"/>
      <c r="J57" s="2"/>
      <c r="K57" s="2"/>
    </row>
    <row r="58" spans="1:11" x14ac:dyDescent="0.3">
      <c r="A58" s="11">
        <v>1054</v>
      </c>
      <c r="B58" s="12">
        <v>44861.920564133768</v>
      </c>
      <c r="C58" s="17" t="s">
        <v>22</v>
      </c>
      <c r="D58" s="17" t="s">
        <v>13</v>
      </c>
      <c r="E58" s="17" t="s">
        <v>25</v>
      </c>
      <c r="F58" s="18">
        <f t="shared" si="0"/>
        <v>14647.5</v>
      </c>
      <c r="G58" s="19">
        <v>9765</v>
      </c>
      <c r="H58" s="2"/>
      <c r="I58" s="2"/>
      <c r="J58" s="2"/>
      <c r="K58" s="2"/>
    </row>
    <row r="59" spans="1:11" x14ac:dyDescent="0.3">
      <c r="A59" s="11">
        <v>1055</v>
      </c>
      <c r="B59" s="12">
        <v>44865.520162504588</v>
      </c>
      <c r="C59" s="17" t="s">
        <v>12</v>
      </c>
      <c r="D59" s="17" t="s">
        <v>13</v>
      </c>
      <c r="E59" s="17" t="s">
        <v>14</v>
      </c>
      <c r="F59" s="18">
        <f t="shared" si="0"/>
        <v>5330.25</v>
      </c>
      <c r="G59" s="19">
        <v>3553.5</v>
      </c>
      <c r="H59" s="2"/>
      <c r="I59" s="2"/>
      <c r="J59" s="2"/>
      <c r="K59" s="2"/>
    </row>
    <row r="60" spans="1:11" x14ac:dyDescent="0.3">
      <c r="A60" s="11">
        <v>1056</v>
      </c>
      <c r="B60" s="12">
        <v>44878.109587013394</v>
      </c>
      <c r="C60" s="17" t="s">
        <v>12</v>
      </c>
      <c r="D60" s="17" t="s">
        <v>13</v>
      </c>
      <c r="E60" s="17" t="s">
        <v>17</v>
      </c>
      <c r="F60" s="18">
        <f t="shared" si="0"/>
        <v>7344</v>
      </c>
      <c r="G60" s="19">
        <v>4896</v>
      </c>
      <c r="H60" s="2"/>
      <c r="I60" s="2"/>
      <c r="J60" s="2"/>
      <c r="K60" s="2"/>
    </row>
    <row r="61" spans="1:11" x14ac:dyDescent="0.3">
      <c r="A61" s="11">
        <v>1057</v>
      </c>
      <c r="B61" s="12">
        <v>44885.867763575494</v>
      </c>
      <c r="C61" s="17" t="s">
        <v>22</v>
      </c>
      <c r="D61" s="17" t="s">
        <v>23</v>
      </c>
      <c r="E61" s="17" t="s">
        <v>25</v>
      </c>
      <c r="F61" s="18">
        <f t="shared" si="0"/>
        <v>8832</v>
      </c>
      <c r="G61" s="19">
        <v>5888</v>
      </c>
      <c r="H61" s="2"/>
      <c r="I61" s="2"/>
      <c r="J61" s="2"/>
      <c r="K61" s="2"/>
    </row>
    <row r="62" spans="1:11" x14ac:dyDescent="0.3">
      <c r="A62" s="11">
        <v>1058</v>
      </c>
      <c r="B62" s="12">
        <v>44891.994245657363</v>
      </c>
      <c r="C62" s="17" t="s">
        <v>22</v>
      </c>
      <c r="D62" s="17" t="s">
        <v>23</v>
      </c>
      <c r="E62" s="17" t="s">
        <v>14</v>
      </c>
      <c r="F62" s="18">
        <f t="shared" si="0"/>
        <v>13414.5</v>
      </c>
      <c r="G62" s="19">
        <v>8943</v>
      </c>
      <c r="H62" s="2"/>
      <c r="I62" s="2"/>
      <c r="J62" s="2"/>
      <c r="K62" s="2"/>
    </row>
    <row r="63" spans="1:11" x14ac:dyDescent="0.3">
      <c r="A63" s="11">
        <v>1059</v>
      </c>
      <c r="B63" s="12">
        <v>44911.402785542072</v>
      </c>
      <c r="C63" s="17" t="s">
        <v>22</v>
      </c>
      <c r="D63" s="17" t="s">
        <v>20</v>
      </c>
      <c r="E63" s="17" t="s">
        <v>14</v>
      </c>
      <c r="F63" s="18">
        <f t="shared" si="0"/>
        <v>14596.5</v>
      </c>
      <c r="G63" s="19">
        <v>9731</v>
      </c>
      <c r="H63" s="2"/>
      <c r="I63" s="2"/>
      <c r="J63" s="2"/>
      <c r="K63" s="2"/>
    </row>
    <row r="64" spans="1:11" x14ac:dyDescent="0.3">
      <c r="A64" s="11">
        <v>1060</v>
      </c>
      <c r="B64" s="12">
        <v>44925.779146378431</v>
      </c>
      <c r="C64" s="17" t="s">
        <v>16</v>
      </c>
      <c r="D64" s="17" t="s">
        <v>23</v>
      </c>
      <c r="E64" s="17" t="s">
        <v>17</v>
      </c>
      <c r="F64" s="18">
        <f t="shared" si="0"/>
        <v>17642.25</v>
      </c>
      <c r="G64" s="19">
        <v>11761.5</v>
      </c>
      <c r="H64" s="2"/>
      <c r="I64" s="2"/>
      <c r="J64" s="2"/>
      <c r="K64" s="2"/>
    </row>
    <row r="65" spans="1:11" x14ac:dyDescent="0.3">
      <c r="A65" s="11">
        <v>1061</v>
      </c>
      <c r="B65" s="12">
        <v>44951.701136906857</v>
      </c>
      <c r="C65" s="17" t="s">
        <v>16</v>
      </c>
      <c r="D65" s="17" t="s">
        <v>20</v>
      </c>
      <c r="E65" s="17" t="s">
        <v>17</v>
      </c>
      <c r="F65" s="18">
        <f t="shared" si="0"/>
        <v>20142</v>
      </c>
      <c r="G65" s="19">
        <v>13428</v>
      </c>
      <c r="H65" s="2"/>
      <c r="I65" s="2"/>
      <c r="J65" s="2"/>
      <c r="K65" s="2"/>
    </row>
    <row r="66" spans="1:11" x14ac:dyDescent="0.3">
      <c r="A66" s="11">
        <v>1062</v>
      </c>
      <c r="B66" s="12">
        <v>44952.375083603001</v>
      </c>
      <c r="C66" s="17" t="s">
        <v>12</v>
      </c>
      <c r="D66" s="17" t="s">
        <v>20</v>
      </c>
      <c r="E66" s="17" t="s">
        <v>25</v>
      </c>
      <c r="F66" s="18">
        <f t="shared" si="0"/>
        <v>21669.75</v>
      </c>
      <c r="G66" s="19">
        <v>14446.5</v>
      </c>
      <c r="H66" s="2"/>
      <c r="I66" s="2"/>
      <c r="J66" s="2"/>
      <c r="K66" s="2"/>
    </row>
    <row r="67" spans="1:11" x14ac:dyDescent="0.3">
      <c r="A67" s="11">
        <v>1063</v>
      </c>
      <c r="B67" s="12">
        <v>44956.581223112356</v>
      </c>
      <c r="C67" s="17" t="s">
        <v>22</v>
      </c>
      <c r="D67" s="17" t="s">
        <v>13</v>
      </c>
      <c r="E67" s="17" t="s">
        <v>25</v>
      </c>
      <c r="F67" s="18">
        <f t="shared" si="0"/>
        <v>21971.25</v>
      </c>
      <c r="G67" s="19">
        <v>14647.5</v>
      </c>
      <c r="H67" s="2"/>
      <c r="I67" s="2"/>
      <c r="J67" s="2"/>
      <c r="K67" s="2"/>
    </row>
    <row r="68" spans="1:11" x14ac:dyDescent="0.3">
      <c r="A68" s="11">
        <v>1064</v>
      </c>
      <c r="B68" s="12">
        <v>44958.346135769163</v>
      </c>
      <c r="C68" s="17" t="s">
        <v>12</v>
      </c>
      <c r="D68" s="17" t="s">
        <v>23</v>
      </c>
      <c r="E68" s="17" t="s">
        <v>25</v>
      </c>
      <c r="F68" s="18">
        <f t="shared" si="0"/>
        <v>4026</v>
      </c>
      <c r="G68" s="19">
        <v>2684</v>
      </c>
      <c r="H68" s="2"/>
      <c r="I68" s="2"/>
      <c r="J68" s="2"/>
      <c r="K68" s="2"/>
    </row>
    <row r="69" spans="1:11" x14ac:dyDescent="0.3">
      <c r="A69" s="11">
        <v>1065</v>
      </c>
      <c r="B69" s="12">
        <v>44967.483426491097</v>
      </c>
      <c r="C69" s="17" t="s">
        <v>22</v>
      </c>
      <c r="D69" s="17" t="s">
        <v>13</v>
      </c>
      <c r="E69" s="17" t="s">
        <v>14</v>
      </c>
      <c r="F69" s="18">
        <f t="shared" ref="F69:F112" si="1">G69*1.5</f>
        <v>5845.5</v>
      </c>
      <c r="G69" s="19">
        <v>3897</v>
      </c>
      <c r="H69" s="2"/>
      <c r="I69" s="2"/>
      <c r="J69" s="2"/>
      <c r="K69" s="2"/>
    </row>
    <row r="70" spans="1:11" x14ac:dyDescent="0.3">
      <c r="A70" s="11">
        <v>1066</v>
      </c>
      <c r="B70" s="12">
        <v>44973.894339525585</v>
      </c>
      <c r="C70" s="17" t="s">
        <v>16</v>
      </c>
      <c r="D70" s="17" t="s">
        <v>13</v>
      </c>
      <c r="E70" s="17" t="s">
        <v>17</v>
      </c>
      <c r="F70" s="18">
        <f t="shared" si="1"/>
        <v>6880.5</v>
      </c>
      <c r="G70" s="19">
        <v>4587</v>
      </c>
      <c r="H70" s="2"/>
      <c r="I70" s="2"/>
      <c r="J70" s="2"/>
      <c r="K70" s="2"/>
    </row>
    <row r="71" spans="1:11" x14ac:dyDescent="0.3">
      <c r="A71" s="11">
        <v>1067</v>
      </c>
      <c r="B71" s="12">
        <v>44979.638339758254</v>
      </c>
      <c r="C71" s="17" t="s">
        <v>16</v>
      </c>
      <c r="D71" s="17" t="s">
        <v>20</v>
      </c>
      <c r="E71" s="17" t="s">
        <v>17</v>
      </c>
      <c r="F71" s="18">
        <f t="shared" si="1"/>
        <v>8070.75</v>
      </c>
      <c r="G71" s="19">
        <v>5380.5</v>
      </c>
      <c r="H71" s="2"/>
      <c r="I71" s="2"/>
      <c r="J71" s="2"/>
      <c r="K71" s="2"/>
    </row>
    <row r="72" spans="1:11" x14ac:dyDescent="0.3">
      <c r="A72" s="11">
        <v>1068</v>
      </c>
      <c r="B72" s="12">
        <v>44982.100574820666</v>
      </c>
      <c r="C72" s="17" t="s">
        <v>19</v>
      </c>
      <c r="D72" s="17" t="s">
        <v>20</v>
      </c>
      <c r="E72" s="17" t="s">
        <v>14</v>
      </c>
      <c r="F72" s="18">
        <f t="shared" si="1"/>
        <v>8793</v>
      </c>
      <c r="G72" s="19">
        <v>5862</v>
      </c>
      <c r="H72" s="2"/>
      <c r="I72" s="2"/>
      <c r="J72" s="2"/>
      <c r="K72" s="2"/>
    </row>
    <row r="73" spans="1:11" x14ac:dyDescent="0.3">
      <c r="A73" s="11">
        <v>1069</v>
      </c>
      <c r="B73" s="12">
        <v>45007.198796388708</v>
      </c>
      <c r="C73" s="17" t="s">
        <v>12</v>
      </c>
      <c r="D73" s="17" t="s">
        <v>20</v>
      </c>
      <c r="E73" s="17" t="s">
        <v>25</v>
      </c>
      <c r="F73" s="18">
        <f t="shared" si="1"/>
        <v>11220.75</v>
      </c>
      <c r="G73" s="19">
        <v>7480.5</v>
      </c>
      <c r="H73" s="2"/>
      <c r="I73" s="2"/>
      <c r="J73" s="2"/>
      <c r="K73" s="2"/>
    </row>
    <row r="74" spans="1:11" x14ac:dyDescent="0.3">
      <c r="A74" s="11">
        <v>1070</v>
      </c>
      <c r="B74" s="12">
        <v>45012.63461766659</v>
      </c>
      <c r="C74" s="17" t="s">
        <v>16</v>
      </c>
      <c r="D74" s="17" t="s">
        <v>23</v>
      </c>
      <c r="E74" s="17" t="s">
        <v>17</v>
      </c>
      <c r="F74" s="18">
        <f t="shared" si="1"/>
        <v>12269.25</v>
      </c>
      <c r="G74" s="19">
        <v>8179.5</v>
      </c>
      <c r="H74" s="2"/>
      <c r="I74" s="2"/>
      <c r="J74" s="2"/>
      <c r="K74" s="2"/>
    </row>
    <row r="75" spans="1:11" x14ac:dyDescent="0.3">
      <c r="A75" s="11">
        <v>1071</v>
      </c>
      <c r="B75" s="12">
        <v>45014.813039716573</v>
      </c>
      <c r="C75" s="17" t="s">
        <v>16</v>
      </c>
      <c r="D75" s="17" t="s">
        <v>23</v>
      </c>
      <c r="E75" s="17" t="s">
        <v>14</v>
      </c>
      <c r="F75" s="18">
        <f t="shared" si="1"/>
        <v>16488</v>
      </c>
      <c r="G75" s="19">
        <v>10992</v>
      </c>
      <c r="H75" s="2"/>
      <c r="I75" s="2"/>
      <c r="J75" s="2"/>
      <c r="K75" s="2"/>
    </row>
    <row r="76" spans="1:11" x14ac:dyDescent="0.3">
      <c r="A76" s="11">
        <v>1072</v>
      </c>
      <c r="B76" s="12">
        <v>45014.918368469233</v>
      </c>
      <c r="C76" s="17" t="s">
        <v>19</v>
      </c>
      <c r="D76" s="17" t="s">
        <v>13</v>
      </c>
      <c r="E76" s="17" t="s">
        <v>25</v>
      </c>
      <c r="F76" s="18">
        <f t="shared" si="1"/>
        <v>16683.75</v>
      </c>
      <c r="G76" s="19">
        <v>11122.5</v>
      </c>
      <c r="H76" s="2"/>
      <c r="I76" s="2"/>
      <c r="J76" s="2"/>
      <c r="K76" s="2"/>
    </row>
    <row r="77" spans="1:11" x14ac:dyDescent="0.3">
      <c r="A77" s="11">
        <v>1073</v>
      </c>
      <c r="B77" s="12">
        <v>45019.50510253961</v>
      </c>
      <c r="C77" s="17" t="s">
        <v>22</v>
      </c>
      <c r="D77" s="17" t="s">
        <v>13</v>
      </c>
      <c r="E77" s="17" t="s">
        <v>17</v>
      </c>
      <c r="F77" s="18">
        <f t="shared" si="1"/>
        <v>1498.5</v>
      </c>
      <c r="G77" s="19">
        <v>999</v>
      </c>
      <c r="H77" s="2"/>
      <c r="I77" s="2"/>
      <c r="J77" s="2"/>
      <c r="K77" s="2"/>
    </row>
    <row r="78" spans="1:11" x14ac:dyDescent="0.3">
      <c r="A78" s="11">
        <v>1074</v>
      </c>
      <c r="B78" s="12">
        <v>45028.6162519481</v>
      </c>
      <c r="C78" s="17" t="s">
        <v>12</v>
      </c>
      <c r="D78" s="17" t="s">
        <v>13</v>
      </c>
      <c r="E78" s="17" t="s">
        <v>14</v>
      </c>
      <c r="F78" s="18">
        <f t="shared" si="1"/>
        <v>4626</v>
      </c>
      <c r="G78" s="19">
        <v>3084</v>
      </c>
      <c r="H78" s="2"/>
      <c r="I78" s="2"/>
      <c r="J78" s="2"/>
      <c r="K78" s="2"/>
    </row>
    <row r="79" spans="1:11" x14ac:dyDescent="0.3">
      <c r="A79" s="11">
        <v>1075</v>
      </c>
      <c r="B79" s="12">
        <v>45041.877705872241</v>
      </c>
      <c r="C79" s="17" t="s">
        <v>16</v>
      </c>
      <c r="D79" s="17" t="s">
        <v>13</v>
      </c>
      <c r="E79" s="17" t="s">
        <v>25</v>
      </c>
      <c r="F79" s="18">
        <f t="shared" si="1"/>
        <v>4857.75</v>
      </c>
      <c r="G79" s="19">
        <v>3238.5</v>
      </c>
      <c r="H79" s="2"/>
      <c r="I79" s="2"/>
      <c r="J79" s="2"/>
      <c r="K79" s="2"/>
    </row>
    <row r="80" spans="1:11" x14ac:dyDescent="0.3">
      <c r="A80" s="11">
        <v>1076</v>
      </c>
      <c r="B80" s="12">
        <v>45053.358725652768</v>
      </c>
      <c r="C80" s="17" t="s">
        <v>16</v>
      </c>
      <c r="D80" s="17" t="s">
        <v>20</v>
      </c>
      <c r="E80" s="17" t="s">
        <v>14</v>
      </c>
      <c r="F80" s="18">
        <f t="shared" si="1"/>
        <v>7030.5</v>
      </c>
      <c r="G80" s="19">
        <v>4687</v>
      </c>
      <c r="H80" s="2"/>
      <c r="I80" s="2"/>
      <c r="J80" s="2"/>
      <c r="K80" s="2"/>
    </row>
    <row r="81" spans="1:11" x14ac:dyDescent="0.3">
      <c r="A81" s="11">
        <v>1077</v>
      </c>
      <c r="B81" s="12">
        <v>45053.625164439582</v>
      </c>
      <c r="C81" s="17" t="s">
        <v>12</v>
      </c>
      <c r="D81" s="17" t="s">
        <v>20</v>
      </c>
      <c r="E81" s="17" t="s">
        <v>25</v>
      </c>
      <c r="F81" s="18">
        <f t="shared" si="1"/>
        <v>11220.75</v>
      </c>
      <c r="G81" s="19">
        <v>7480.5</v>
      </c>
      <c r="H81" s="2"/>
      <c r="I81" s="2"/>
      <c r="J81" s="2"/>
      <c r="K81" s="2"/>
    </row>
    <row r="82" spans="1:11" x14ac:dyDescent="0.3">
      <c r="A82" s="11">
        <v>1078</v>
      </c>
      <c r="B82" s="12">
        <v>45056.747943622126</v>
      </c>
      <c r="C82" s="17" t="s">
        <v>16</v>
      </c>
      <c r="D82" s="17" t="s">
        <v>23</v>
      </c>
      <c r="E82" s="17" t="s">
        <v>17</v>
      </c>
      <c r="F82" s="18">
        <f t="shared" si="1"/>
        <v>12651.75</v>
      </c>
      <c r="G82" s="19">
        <v>8434.5</v>
      </c>
      <c r="H82" s="2"/>
      <c r="I82" s="2"/>
      <c r="J82" s="2"/>
      <c r="K82" s="2"/>
    </row>
    <row r="83" spans="1:11" x14ac:dyDescent="0.3">
      <c r="A83" s="11">
        <v>1079</v>
      </c>
      <c r="B83" s="12">
        <v>45056.958287580215</v>
      </c>
      <c r="C83" s="17" t="s">
        <v>16</v>
      </c>
      <c r="D83" s="17" t="s">
        <v>23</v>
      </c>
      <c r="E83" s="17" t="s">
        <v>25</v>
      </c>
      <c r="F83" s="18">
        <f t="shared" si="1"/>
        <v>13413</v>
      </c>
      <c r="G83" s="19">
        <v>8942</v>
      </c>
      <c r="H83" s="2"/>
      <c r="I83" s="2"/>
      <c r="J83" s="2"/>
      <c r="K83" s="2"/>
    </row>
    <row r="84" spans="1:11" x14ac:dyDescent="0.3">
      <c r="A84" s="11">
        <v>1080</v>
      </c>
      <c r="B84" s="12">
        <v>45062.052166911213</v>
      </c>
      <c r="C84" s="17" t="s">
        <v>16</v>
      </c>
      <c r="D84" s="17" t="s">
        <v>23</v>
      </c>
      <c r="E84" s="17" t="s">
        <v>14</v>
      </c>
      <c r="F84" s="18">
        <f t="shared" si="1"/>
        <v>16488</v>
      </c>
      <c r="G84" s="19">
        <v>10992</v>
      </c>
      <c r="H84" s="2"/>
      <c r="I84" s="2"/>
      <c r="J84" s="2"/>
      <c r="K84" s="2"/>
    </row>
    <row r="85" spans="1:11" x14ac:dyDescent="0.3">
      <c r="A85" s="11">
        <v>1081</v>
      </c>
      <c r="B85" s="12">
        <v>45065.791745031049</v>
      </c>
      <c r="C85" s="17" t="s">
        <v>16</v>
      </c>
      <c r="D85" s="17" t="s">
        <v>20</v>
      </c>
      <c r="E85" s="17" t="s">
        <v>17</v>
      </c>
      <c r="F85" s="18">
        <f t="shared" si="1"/>
        <v>20142</v>
      </c>
      <c r="G85" s="19">
        <v>13428</v>
      </c>
      <c r="H85" s="2"/>
      <c r="I85" s="2"/>
      <c r="J85" s="2"/>
      <c r="K85" s="2"/>
    </row>
    <row r="86" spans="1:11" x14ac:dyDescent="0.3">
      <c r="A86" s="11">
        <v>1082</v>
      </c>
      <c r="B86" s="12">
        <v>45072.947592103723</v>
      </c>
      <c r="C86" s="17" t="s">
        <v>19</v>
      </c>
      <c r="D86" s="17" t="s">
        <v>13</v>
      </c>
      <c r="E86" s="17" t="s">
        <v>17</v>
      </c>
      <c r="F86" s="18">
        <f t="shared" si="1"/>
        <v>235.5</v>
      </c>
      <c r="G86" s="19">
        <v>157</v>
      </c>
      <c r="H86" s="2"/>
      <c r="I86" s="2"/>
      <c r="J86" s="2"/>
      <c r="K86" s="2"/>
    </row>
    <row r="87" spans="1:11" x14ac:dyDescent="0.3">
      <c r="A87" s="11">
        <v>1083</v>
      </c>
      <c r="B87" s="12">
        <v>45082.841172003958</v>
      </c>
      <c r="C87" s="17" t="s">
        <v>22</v>
      </c>
      <c r="D87" s="17" t="s">
        <v>20</v>
      </c>
      <c r="E87" s="17" t="s">
        <v>14</v>
      </c>
      <c r="F87" s="18">
        <f t="shared" si="1"/>
        <v>2046</v>
      </c>
      <c r="G87" s="19">
        <v>1364</v>
      </c>
      <c r="H87" s="2"/>
      <c r="I87" s="2"/>
      <c r="J87" s="2"/>
      <c r="K87" s="2"/>
    </row>
    <row r="88" spans="1:11" x14ac:dyDescent="0.3">
      <c r="A88" s="11">
        <v>1084</v>
      </c>
      <c r="B88" s="12">
        <v>45101.480525038744</v>
      </c>
      <c r="C88" s="17" t="s">
        <v>16</v>
      </c>
      <c r="D88" s="17" t="s">
        <v>13</v>
      </c>
      <c r="E88" s="17" t="s">
        <v>25</v>
      </c>
      <c r="F88" s="18">
        <f t="shared" si="1"/>
        <v>4857.75</v>
      </c>
      <c r="G88" s="19">
        <v>3238.5</v>
      </c>
      <c r="H88" s="2"/>
      <c r="I88" s="2"/>
      <c r="J88" s="2"/>
      <c r="K88" s="2"/>
    </row>
    <row r="89" spans="1:11" x14ac:dyDescent="0.3">
      <c r="A89" s="11">
        <v>1085</v>
      </c>
      <c r="B89" s="12">
        <v>45106.132164691749</v>
      </c>
      <c r="C89" s="17" t="s">
        <v>22</v>
      </c>
      <c r="D89" s="17" t="s">
        <v>13</v>
      </c>
      <c r="E89" s="17" t="s">
        <v>14</v>
      </c>
      <c r="F89" s="18">
        <f t="shared" si="1"/>
        <v>5845.5</v>
      </c>
      <c r="G89" s="19">
        <v>3897</v>
      </c>
      <c r="H89" s="2"/>
      <c r="I89" s="2"/>
      <c r="J89" s="2"/>
      <c r="K89" s="2"/>
    </row>
    <row r="90" spans="1:11" x14ac:dyDescent="0.3">
      <c r="A90" s="11">
        <v>1086</v>
      </c>
      <c r="B90" s="12">
        <v>45108.739308617522</v>
      </c>
      <c r="C90" s="17" t="s">
        <v>22</v>
      </c>
      <c r="D90" s="17" t="s">
        <v>23</v>
      </c>
      <c r="E90" s="17" t="s">
        <v>25</v>
      </c>
      <c r="F90" s="18">
        <f t="shared" si="1"/>
        <v>8832</v>
      </c>
      <c r="G90" s="19">
        <v>5888</v>
      </c>
      <c r="H90" s="2"/>
      <c r="I90" s="2"/>
      <c r="J90" s="2"/>
      <c r="K90" s="2"/>
    </row>
    <row r="91" spans="1:11" x14ac:dyDescent="0.3">
      <c r="A91" s="11">
        <v>1087</v>
      </c>
      <c r="B91" s="12">
        <v>45114.258028758188</v>
      </c>
      <c r="C91" s="17" t="s">
        <v>19</v>
      </c>
      <c r="D91" s="17" t="s">
        <v>20</v>
      </c>
      <c r="E91" s="17" t="s">
        <v>17</v>
      </c>
      <c r="F91" s="18">
        <f t="shared" si="1"/>
        <v>10320.75</v>
      </c>
      <c r="G91" s="19">
        <v>6880.5</v>
      </c>
      <c r="H91" s="2"/>
      <c r="I91" s="2"/>
      <c r="J91" s="2"/>
      <c r="K91" s="2"/>
    </row>
    <row r="92" spans="1:11" x14ac:dyDescent="0.3">
      <c r="A92" s="11">
        <v>1088</v>
      </c>
      <c r="B92" s="12">
        <v>45117.821373831066</v>
      </c>
      <c r="C92" s="17" t="s">
        <v>22</v>
      </c>
      <c r="D92" s="17" t="s">
        <v>23</v>
      </c>
      <c r="E92" s="17" t="s">
        <v>14</v>
      </c>
      <c r="F92" s="18">
        <f t="shared" si="1"/>
        <v>13414.5</v>
      </c>
      <c r="G92" s="19">
        <v>8943</v>
      </c>
      <c r="H92" s="2"/>
      <c r="I92" s="2"/>
      <c r="J92" s="2"/>
      <c r="K92" s="2"/>
    </row>
    <row r="93" spans="1:11" x14ac:dyDescent="0.3">
      <c r="A93" s="11">
        <v>1089</v>
      </c>
      <c r="B93" s="12">
        <v>45132.731333972086</v>
      </c>
      <c r="C93" s="17" t="s">
        <v>16</v>
      </c>
      <c r="D93" s="17" t="s">
        <v>20</v>
      </c>
      <c r="E93" s="17" t="s">
        <v>25</v>
      </c>
      <c r="F93" s="18">
        <f t="shared" si="1"/>
        <v>14229</v>
      </c>
      <c r="G93" s="19">
        <v>9486</v>
      </c>
      <c r="H93" s="2"/>
      <c r="I93" s="2"/>
      <c r="J93" s="2"/>
      <c r="K93" s="2"/>
    </row>
    <row r="94" spans="1:11" x14ac:dyDescent="0.3">
      <c r="A94" s="11">
        <v>1090</v>
      </c>
      <c r="B94" s="12">
        <v>45139.825961413459</v>
      </c>
      <c r="C94" s="17" t="s">
        <v>16</v>
      </c>
      <c r="D94" s="17" t="s">
        <v>23</v>
      </c>
      <c r="E94" s="17" t="s">
        <v>17</v>
      </c>
      <c r="F94" s="18">
        <f t="shared" si="1"/>
        <v>17642.25</v>
      </c>
      <c r="G94" s="19">
        <v>11761.5</v>
      </c>
      <c r="H94" s="2"/>
      <c r="I94" s="2"/>
      <c r="J94" s="2"/>
      <c r="K94" s="2"/>
    </row>
    <row r="95" spans="1:11" x14ac:dyDescent="0.3">
      <c r="A95" s="11">
        <v>1091</v>
      </c>
      <c r="B95" s="12">
        <v>45139.995799468132</v>
      </c>
      <c r="C95" s="17" t="s">
        <v>22</v>
      </c>
      <c r="D95" s="17" t="s">
        <v>23</v>
      </c>
      <c r="E95" s="17" t="s">
        <v>17</v>
      </c>
      <c r="F95" s="18">
        <f t="shared" si="1"/>
        <v>1120.5</v>
      </c>
      <c r="G95" s="19">
        <v>747</v>
      </c>
      <c r="H95" s="2"/>
      <c r="I95" s="2"/>
      <c r="J95" s="2"/>
      <c r="K95" s="2"/>
    </row>
    <row r="96" spans="1:11" x14ac:dyDescent="0.3">
      <c r="A96" s="11">
        <v>1092</v>
      </c>
      <c r="B96" s="12">
        <v>45143.846089304716</v>
      </c>
      <c r="C96" s="17" t="s">
        <v>12</v>
      </c>
      <c r="D96" s="17" t="s">
        <v>23</v>
      </c>
      <c r="E96" s="17" t="s">
        <v>25</v>
      </c>
      <c r="F96" s="18">
        <f t="shared" si="1"/>
        <v>4026</v>
      </c>
      <c r="G96" s="19">
        <v>2684</v>
      </c>
      <c r="H96" s="2"/>
      <c r="I96" s="2"/>
      <c r="J96" s="2"/>
      <c r="K96" s="2"/>
    </row>
    <row r="97" spans="1:11" x14ac:dyDescent="0.3">
      <c r="A97" s="11">
        <v>1093</v>
      </c>
      <c r="B97" s="12">
        <v>45144.35235853932</v>
      </c>
      <c r="C97" s="17" t="s">
        <v>12</v>
      </c>
      <c r="D97" s="17" t="s">
        <v>13</v>
      </c>
      <c r="E97" s="17" t="s">
        <v>14</v>
      </c>
      <c r="F97" s="18">
        <f t="shared" si="1"/>
        <v>4626</v>
      </c>
      <c r="G97" s="19">
        <v>3084</v>
      </c>
      <c r="H97" s="2"/>
      <c r="I97" s="2"/>
      <c r="J97" s="2"/>
      <c r="K97" s="2"/>
    </row>
    <row r="98" spans="1:11" x14ac:dyDescent="0.3">
      <c r="A98" s="11">
        <v>1094</v>
      </c>
      <c r="B98" s="12">
        <v>45164.071258827287</v>
      </c>
      <c r="C98" s="17" t="s">
        <v>16</v>
      </c>
      <c r="D98" s="17" t="s">
        <v>20</v>
      </c>
      <c r="E98" s="17" t="s">
        <v>14</v>
      </c>
      <c r="F98" s="18">
        <f t="shared" si="1"/>
        <v>7030.5</v>
      </c>
      <c r="G98" s="19">
        <v>4687</v>
      </c>
      <c r="H98" s="2"/>
      <c r="I98" s="2"/>
      <c r="J98" s="2"/>
      <c r="K98" s="2"/>
    </row>
    <row r="99" spans="1:11" x14ac:dyDescent="0.3">
      <c r="A99" s="11">
        <v>1095</v>
      </c>
      <c r="B99" s="12">
        <v>45165.094237932542</v>
      </c>
      <c r="C99" s="17" t="s">
        <v>19</v>
      </c>
      <c r="D99" s="17" t="s">
        <v>23</v>
      </c>
      <c r="E99" s="17" t="s">
        <v>14</v>
      </c>
      <c r="F99" s="18">
        <f t="shared" si="1"/>
        <v>10320.75</v>
      </c>
      <c r="G99" s="19">
        <v>6880.5</v>
      </c>
      <c r="H99" s="2"/>
      <c r="I99" s="2"/>
      <c r="J99" s="2"/>
      <c r="K99" s="2"/>
    </row>
    <row r="100" spans="1:11" x14ac:dyDescent="0.3">
      <c r="A100" s="11">
        <v>1096</v>
      </c>
      <c r="B100" s="12">
        <v>45175.252974852679</v>
      </c>
      <c r="C100" s="17" t="s">
        <v>19</v>
      </c>
      <c r="D100" s="17" t="s">
        <v>20</v>
      </c>
      <c r="E100" s="17" t="s">
        <v>17</v>
      </c>
      <c r="F100" s="18">
        <f t="shared" si="1"/>
        <v>10320.75</v>
      </c>
      <c r="G100" s="19">
        <v>6880.5</v>
      </c>
      <c r="H100" s="2"/>
      <c r="I100" s="2"/>
      <c r="J100" s="2"/>
      <c r="K100" s="2"/>
    </row>
    <row r="101" spans="1:11" x14ac:dyDescent="0.3">
      <c r="A101" s="11">
        <v>1097</v>
      </c>
      <c r="B101" s="12">
        <v>45185.784542578032</v>
      </c>
      <c r="C101" s="17" t="s">
        <v>16</v>
      </c>
      <c r="D101" s="17" t="s">
        <v>13</v>
      </c>
      <c r="E101" s="17" t="s">
        <v>17</v>
      </c>
      <c r="F101" s="18">
        <f t="shared" si="1"/>
        <v>11979</v>
      </c>
      <c r="G101" s="19">
        <v>7986</v>
      </c>
      <c r="H101" s="2"/>
      <c r="I101" s="2"/>
      <c r="J101" s="2"/>
      <c r="K101" s="2"/>
    </row>
    <row r="102" spans="1:11" x14ac:dyDescent="0.3">
      <c r="A102" s="11">
        <v>1098</v>
      </c>
      <c r="B102" s="12">
        <v>45218.619253692028</v>
      </c>
      <c r="C102" s="17" t="s">
        <v>16</v>
      </c>
      <c r="D102" s="17" t="s">
        <v>20</v>
      </c>
      <c r="E102" s="17" t="s">
        <v>25</v>
      </c>
      <c r="F102" s="18">
        <f t="shared" si="1"/>
        <v>14229</v>
      </c>
      <c r="G102" s="19">
        <v>9486</v>
      </c>
      <c r="H102" s="2"/>
      <c r="I102" s="2"/>
      <c r="J102" s="2"/>
      <c r="K102" s="2"/>
    </row>
    <row r="103" spans="1:11" x14ac:dyDescent="0.3">
      <c r="A103" s="11">
        <v>1099</v>
      </c>
      <c r="B103" s="12">
        <v>45229.66940278637</v>
      </c>
      <c r="C103" s="17" t="s">
        <v>19</v>
      </c>
      <c r="D103" s="17" t="s">
        <v>13</v>
      </c>
      <c r="E103" s="17" t="s">
        <v>25</v>
      </c>
      <c r="F103" s="18">
        <f t="shared" si="1"/>
        <v>16683.75</v>
      </c>
      <c r="G103" s="19">
        <v>11122.5</v>
      </c>
      <c r="H103" s="2"/>
      <c r="I103" s="2"/>
      <c r="J103" s="2"/>
      <c r="K103" s="2"/>
    </row>
    <row r="104" spans="1:11" x14ac:dyDescent="0.3">
      <c r="A104" s="11">
        <v>1100</v>
      </c>
      <c r="B104" s="12">
        <v>45240.709848328457</v>
      </c>
      <c r="C104" s="17" t="s">
        <v>22</v>
      </c>
      <c r="D104" s="17" t="s">
        <v>23</v>
      </c>
      <c r="E104" s="17" t="s">
        <v>17</v>
      </c>
      <c r="F104" s="18">
        <f t="shared" si="1"/>
        <v>1120.5</v>
      </c>
      <c r="G104" s="19">
        <v>747</v>
      </c>
      <c r="H104" s="2"/>
      <c r="I104" s="2"/>
      <c r="J104" s="2"/>
      <c r="K104" s="2"/>
    </row>
    <row r="105" spans="1:11" x14ac:dyDescent="0.3">
      <c r="A105" s="11">
        <v>1101</v>
      </c>
      <c r="B105" s="12">
        <v>45242.052623273958</v>
      </c>
      <c r="C105" s="17" t="s">
        <v>22</v>
      </c>
      <c r="D105" s="17" t="s">
        <v>20</v>
      </c>
      <c r="E105" s="17" t="s">
        <v>14</v>
      </c>
      <c r="F105" s="18">
        <f t="shared" si="1"/>
        <v>2046</v>
      </c>
      <c r="G105" s="19">
        <v>1364</v>
      </c>
      <c r="H105" s="2"/>
      <c r="I105" s="2"/>
      <c r="J105" s="2"/>
      <c r="K105" s="2"/>
    </row>
    <row r="106" spans="1:11" x14ac:dyDescent="0.3">
      <c r="A106" s="11">
        <v>1102</v>
      </c>
      <c r="B106" s="12">
        <v>45244.212843381414</v>
      </c>
      <c r="C106" s="17" t="s">
        <v>12</v>
      </c>
      <c r="D106" s="17" t="s">
        <v>13</v>
      </c>
      <c r="E106" s="17" t="s">
        <v>14</v>
      </c>
      <c r="F106" s="18">
        <f t="shared" si="1"/>
        <v>5330.25</v>
      </c>
      <c r="G106" s="19">
        <v>3553.5</v>
      </c>
      <c r="H106" s="2"/>
      <c r="I106" s="2"/>
      <c r="J106" s="2"/>
      <c r="K106" s="2"/>
    </row>
    <row r="107" spans="1:11" x14ac:dyDescent="0.3">
      <c r="A107" s="11">
        <v>1103</v>
      </c>
      <c r="B107" s="12">
        <v>45253.510757858472</v>
      </c>
      <c r="C107" s="17" t="s">
        <v>12</v>
      </c>
      <c r="D107" s="17" t="s">
        <v>23</v>
      </c>
      <c r="E107" s="17" t="s">
        <v>25</v>
      </c>
      <c r="F107" s="18">
        <f t="shared" si="1"/>
        <v>7342.5</v>
      </c>
      <c r="G107" s="19">
        <v>4895</v>
      </c>
      <c r="H107" s="2"/>
      <c r="I107" s="2"/>
      <c r="J107" s="2"/>
      <c r="K107" s="2"/>
    </row>
    <row r="108" spans="1:11" x14ac:dyDescent="0.3">
      <c r="A108" s="11">
        <v>1104</v>
      </c>
      <c r="B108" s="12">
        <v>45264.661394835697</v>
      </c>
      <c r="C108" s="17" t="s">
        <v>12</v>
      </c>
      <c r="D108" s="17" t="s">
        <v>13</v>
      </c>
      <c r="E108" s="17" t="s">
        <v>17</v>
      </c>
      <c r="F108" s="18">
        <f t="shared" si="1"/>
        <v>7344</v>
      </c>
      <c r="G108" s="19">
        <v>4896</v>
      </c>
      <c r="H108" s="2"/>
      <c r="I108" s="2"/>
      <c r="J108" s="2"/>
      <c r="K108" s="2"/>
    </row>
    <row r="109" spans="1:11" x14ac:dyDescent="0.3">
      <c r="A109" s="11">
        <v>1105</v>
      </c>
      <c r="B109" s="12">
        <v>45265.825864247592</v>
      </c>
      <c r="C109" s="17" t="s">
        <v>16</v>
      </c>
      <c r="D109" s="17" t="s">
        <v>20</v>
      </c>
      <c r="E109" s="17" t="s">
        <v>17</v>
      </c>
      <c r="F109" s="18">
        <f t="shared" si="1"/>
        <v>8070.75</v>
      </c>
      <c r="G109" s="19">
        <v>5380.5</v>
      </c>
      <c r="H109" s="2"/>
      <c r="I109" s="2"/>
      <c r="J109" s="2"/>
      <c r="K109" s="2"/>
    </row>
    <row r="110" spans="1:11" x14ac:dyDescent="0.3">
      <c r="A110" s="11">
        <v>1106</v>
      </c>
      <c r="B110" s="12">
        <v>45265.990954497109</v>
      </c>
      <c r="C110" s="17" t="s">
        <v>19</v>
      </c>
      <c r="D110" s="17" t="s">
        <v>23</v>
      </c>
      <c r="E110" s="17" t="s">
        <v>14</v>
      </c>
      <c r="F110" s="18">
        <f t="shared" si="1"/>
        <v>10320.75</v>
      </c>
      <c r="G110" s="19">
        <v>6880.5</v>
      </c>
      <c r="H110" s="2"/>
      <c r="I110" s="2"/>
      <c r="J110" s="2"/>
      <c r="K110" s="2"/>
    </row>
    <row r="111" spans="1:11" x14ac:dyDescent="0.3">
      <c r="A111" s="11">
        <v>1107</v>
      </c>
      <c r="B111" s="12">
        <v>45270.004886926356</v>
      </c>
      <c r="C111" s="17" t="s">
        <v>12</v>
      </c>
      <c r="D111" s="17" t="s">
        <v>20</v>
      </c>
      <c r="E111" s="17" t="s">
        <v>25</v>
      </c>
      <c r="F111" s="18">
        <f t="shared" si="1"/>
        <v>21669.75</v>
      </c>
      <c r="G111" s="19">
        <v>14446.5</v>
      </c>
      <c r="H111" s="2"/>
      <c r="I111" s="2"/>
      <c r="J111" s="2"/>
      <c r="K111" s="2"/>
    </row>
    <row r="112" spans="1:11" x14ac:dyDescent="0.3">
      <c r="A112" s="11">
        <v>1108</v>
      </c>
      <c r="B112" s="12">
        <v>45280.347743293685</v>
      </c>
      <c r="C112" s="21" t="s">
        <v>22</v>
      </c>
      <c r="D112" s="21" t="s">
        <v>13</v>
      </c>
      <c r="E112" s="21" t="s">
        <v>25</v>
      </c>
      <c r="F112" s="22">
        <f t="shared" si="1"/>
        <v>21971.25</v>
      </c>
      <c r="G112" s="23">
        <v>14647.5</v>
      </c>
      <c r="H112" s="2"/>
      <c r="I112" s="2"/>
      <c r="J112" s="2"/>
      <c r="K112" s="2"/>
    </row>
    <row r="113" spans="1:7" x14ac:dyDescent="0.3">
      <c r="A113" s="27">
        <v>1109</v>
      </c>
      <c r="B113" s="28">
        <v>44917</v>
      </c>
      <c r="C113" s="29" t="s">
        <v>33</v>
      </c>
      <c r="D113" s="29" t="s">
        <v>20</v>
      </c>
      <c r="E113" s="29" t="s">
        <v>32</v>
      </c>
      <c r="F113" s="30">
        <v>2190</v>
      </c>
      <c r="G113" s="31">
        <v>1456</v>
      </c>
    </row>
  </sheetData>
  <mergeCells count="2">
    <mergeCell ref="J4:K4"/>
    <mergeCell ref="J8:K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Rawat</dc:creator>
  <cp:lastModifiedBy>Suresh Rawat</cp:lastModifiedBy>
  <dcterms:created xsi:type="dcterms:W3CDTF">2025-04-21T06:28:49Z</dcterms:created>
  <dcterms:modified xsi:type="dcterms:W3CDTF">2025-04-21T06:38:02Z</dcterms:modified>
</cp:coreProperties>
</file>