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13_ncr:1_{6218F6A7-DA85-45B9-B8BF-AC3E1AB21B07}" xr6:coauthVersionLast="47" xr6:coauthVersionMax="47" xr10:uidLastSave="{00000000-0000-0000-0000-000000000000}"/>
  <bookViews>
    <workbookView xWindow="-108" yWindow="-108" windowWidth="23256" windowHeight="1317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C2" i="3"/>
  <c r="C3" i="3"/>
  <c r="C4" i="3"/>
  <c r="C5" i="3"/>
  <c r="C6" i="3"/>
  <c r="C7" i="3"/>
  <c r="C8" i="3"/>
  <c r="C9" i="3"/>
  <c r="C10" i="3"/>
  <c r="C1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</calcChain>
</file>

<file path=xl/sharedStrings.xml><?xml version="1.0" encoding="utf-8"?>
<sst xmlns="http://schemas.openxmlformats.org/spreadsheetml/2006/main" count="57" uniqueCount="46">
  <si>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</si>
  <si>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</si>
  <si>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</si>
  <si>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</si>
  <si>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</si>
  <si>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</si>
  <si>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</si>
  <si>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</si>
  <si>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</si>
  <si>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</si>
  <si>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</si>
  <si>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</si>
  <si>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</si>
  <si>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</si>
  <si>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</si>
  <si>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</si>
  <si>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</si>
  <si>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</si>
  <si>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</si>
  <si>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</si>
  <si>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</si>
  <si>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</si>
  <si>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</si>
  <si>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</si>
  <si>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</si>
  <si>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</si>
  <si>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Lisa</t>
  </si>
  <si>
    <t>price (in INR)</t>
  </si>
  <si>
    <t>Not Available</t>
  </si>
  <si>
    <t>Column1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</si>
  <si>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</si>
  <si>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</si>
  <si>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</si>
  <si>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</si>
  <si>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</si>
  <si>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</si>
  <si>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</si>
  <si>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</si>
  <si>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</si>
  <si>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Ahmed</t>
  </si>
  <si>
    <t>Mike</t>
  </si>
  <si>
    <t>Bruce</t>
  </si>
  <si>
    <t>Mahesh</t>
  </si>
  <si>
    <t>Anthony</t>
  </si>
  <si>
    <t>total_price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</si>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</sst>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5" totalsRowShown="0" headerRowDxfId="27" dataDxfId="26">
  <autoFilter ref="A1:I105" xr:uid="{7801ABE5-643D-4939-9FE2-19277109C76B}"/>
  <tableColumns count="9">
    <tableColumn id="1" xr3:uid="{E637DD82-5867-4120-82B7-564EDB606FFB}" name="order_id" dataDxfId="25"/>
    <tableColumn id="2" xr3:uid="{F1A125B6-CF20-48BE-953E-2C5DA10FEFAA}" name="date" dataDxfId="24"/>
    <tableColumn id="3" xr3:uid="{E03D5681-C661-4886-952B-8DFCA6D4A2D6}" name="customer_id" dataDxfId="23"/>
    <tableColumn id="4" xr3:uid="{38E65C09-171B-488B-B7F3-59854A07D30B}" name="product_id" dataDxfId="22"/>
    <tableColumn id="7" xr3:uid="{4CA81E9E-D711-4EBE-8E36-05D0190C1F84}" name="qty" dataDxfId="21"/>
    <tableColumn id="5" xr3:uid="{A8388DA4-3947-4058-81C2-D575333D7ABF}" name="customer" dataDxfId="20">
      <calculatedColumnFormula>VLOOKUP(orders[[#This Row],[customer_id]],customers[],2,0)</calculatedColumnFormula>
    </tableColumn>
    <tableColumn id="6" xr3:uid="{860076D4-1531-4D19-BE64-00FECC6D75D9}" name="product_name" dataDxfId="19">
      <calculatedColumnFormula>INDEX(products[], MATCH(orders[[#This Row],[product_id]],products[product_id],0), MATCH(orders[[#Headers],[product_name]],products[#Headers],0))</calculatedColumnFormula>
    </tableColumn>
    <tableColumn id="8" xr3:uid="{B3F955E1-4EBD-48D1-AFA8-A52FD02342CA}" name="price (in INR)" dataDxfId="18">
      <calculatedColumnFormula>_xlfn.XLOOKUP(orders[[#This Row],[product_id]],products[product_id],products[price (in INR)],"Not Available",0)</calculatedColumnFormula>
    </tableColumn>
    <tableColumn id="9" xr3:uid="{5C57522D-CDF4-44BF-A7F8-1639672DA381}" name="total_price" dataDxfId="17">
      <calculatedColumnFormula>orders[[#This Row],[price (in INR)]]*orders[[#This Row],[qty]]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 headerRowDxfId="16" dataDxfId="15">
  <autoFilter ref="A1:G21" xr:uid="{0A400A46-21AD-4BA4-AA4B-F4441FAE63A8}"/>
  <tableColumns count="7">
    <tableColumn id="1" xr3:uid="{2F724C30-FEC0-4CB7-9451-01ED9EB1EF4B}" name="product_id" dataDxfId="14"/>
    <tableColumn id="2" xr3:uid="{4C607F3C-2E8E-4343-85A9-21D39E43E2D4}" name="product_name" dataDxfId="13"/>
    <tableColumn id="3" xr3:uid="{605FB052-5970-4A75-8DD7-729A0164925E}" name="calories" dataDxfId="12"/>
    <tableColumn id="4" xr3:uid="{F87E52D5-D72E-4B4E-B030-CB58516ECB49}" name="protein" dataDxfId="11"/>
    <tableColumn id="5" xr3:uid="{6ABB720F-21C8-49C3-92B2-152A4BB7724C}" name="carbs" dataDxfId="10"/>
    <tableColumn id="6" xr3:uid="{5D9329AD-6A3A-4D86-A153-27C73CC1D6DD}" name="fat" dataDxfId="9"/>
    <tableColumn id="9" xr3:uid="{D174EACC-A5FD-4D28-8F59-0EFD714858C7}" name="price (in INR)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D11" totalsRowShown="0" headerRowDxfId="7" dataDxfId="6">
  <autoFilter ref="A1:D11" xr:uid="{E136194B-B49D-4BEE-852B-AE5A74AAB81F}"/>
  <tableColumns count="4">
    <tableColumn id="1" xr3:uid="{CF8165CB-64B9-41FE-8DF6-84DD95AB7AF2}" name="customer_id" dataDxfId="5"/>
    <tableColumn id="2" xr3:uid="{BB28EDD7-691C-4F25-BA59-E0CAA20F0BFF}" name="customer" dataDxfId="4"/>
    <tableColumn id="4" xr3:uid="{F78530F0-FE46-47E4-9ACC-B793E6BBD384}" name="Column1" dataDxfId="3">
      <calculatedColumnFormula>LOWER(customers[[#This Row],[customer]])</calculatedColumnFormula>
    </tableColumn>
    <tableColumn id="5" xr3:uid="{C0784EF8-CE0D-4587-ADFB-FE52A8E1F61B}" name="Column2" dataDxfId="2">
      <calculatedColumnFormula>UPPER(customers[[#This Row],[customer]])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5"/>
  <sheetViews>
    <sheetView tabSelected="1" zoomScale="115" zoomScaleNormal="115" workbookViewId="0">
      <selection activeCell="C105" sqref="C105"/>
    </sheetView>
  </sheetViews>
  <sheetFormatPr defaultRowHeight="14.4" x14ac:dyDescent="0.3"/>
  <cols>
    <col min="1" max="1" width="19" customWidth="1"/>
    <col min="2" max="2" width="14.88671875" customWidth="1"/>
    <col min="3" max="5" width="13.44140625" customWidth="1"/>
    <col min="6" max="6" width="12.5546875" customWidth="1"/>
    <col min="7" max="7" width="15.77734375" bestFit="1" customWidth="1"/>
    <col min="8" max="8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27</v>
      </c>
      <c r="I1" t="s">
        <v>44</v>
      </c>
    </row>
    <row r="2" spans="1:9" x14ac:dyDescent="0.3">
      <c r="A2">
        <v>1125</v>
      </c>
      <c r="B2">
        <v>44958</v>
      </c>
      <c r="C2">
        <v>11</v>
      </c>
      <c r="D2">
        <v>704</v>
      </c>
      <c r="E2">
        <v>6</v>
      </c>
      <c r="F2" t="str">
        <f>VLOOKUP(orders[[#This Row],[customer_id]],customers[],2,0)</f>
        <v>Anthony</v>
      </c>
      <c r="G2" t="str">
        <f>INDEX(products[], MATCH(orders[[#This Row],[product_id]],products[product_id],0), MATCH(orders[[#Headers],[product_name]],products[#Headers],0))</f>
        <v>Eggs</v>
      </c>
      <c r="H2">
        <f>_xlfn.XLOOKUP(orders[[#This Row],[product_id]],products[product_id],products[price (in INR)],"Not Available",0)</f>
        <v>65</v>
      </c>
      <c r="I2">
        <f>orders[[#This Row],[price (in INR)]]*orders[[#This Row],[qty]]</f>
        <v>390</v>
      </c>
    </row>
    <row r="3" spans="1:9" x14ac:dyDescent="0.3">
      <c r="A3">
        <v>1127</v>
      </c>
      <c r="B3">
        <v>44958</v>
      </c>
      <c r="C3">
        <v>19</v>
      </c>
      <c r="D3">
        <v>392</v>
      </c>
      <c r="E3">
        <v>2</v>
      </c>
      <c r="F3" t="str">
        <f>VLOOKUP(orders[[#This Row],[customer_id]],customers[],2,0)</f>
        <v>Ahmed</v>
      </c>
      <c r="G3" t="str">
        <f>INDEX(products[], MATCH(orders[[#This Row],[product_id]],products[product_id],0), MATCH(orders[[#Headers],[product_name]],products[#Headers],0))</f>
        <v>Yogurt</v>
      </c>
      <c r="H3">
        <f>_xlfn.XLOOKUP(orders[[#This Row],[product_id]],products[product_id],products[price (in INR)],"Not Available",0)</f>
        <v>30</v>
      </c>
      <c r="I3">
        <f>orders[[#This Row],[price (in INR)]]*orders[[#This Row],[qty]]</f>
        <v>60</v>
      </c>
    </row>
    <row r="4" spans="1:9" x14ac:dyDescent="0.3">
      <c r="A4">
        <v>1152</v>
      </c>
      <c r="B4">
        <v>44958</v>
      </c>
      <c r="C4">
        <v>14</v>
      </c>
      <c r="D4">
        <v>646</v>
      </c>
      <c r="E4">
        <v>7</v>
      </c>
      <c r="F4" t="str">
        <f>VLOOKUP(orders[[#This Row],[customer_id]],customers[],2,0)</f>
        <v>Ravi</v>
      </c>
      <c r="G4" t="str">
        <f>INDEX(products[], MATCH(orders[[#This Row],[product_id]],products[product_id],0), MATCH(orders[[#Headers],[product_name]],products[#Headers],0))</f>
        <v>Apple</v>
      </c>
      <c r="H4">
        <f>_xlfn.XLOOKUP(orders[[#This Row],[product_id]],products[product_id],products[price (in INR)],"Not Available",0)</f>
        <v>200</v>
      </c>
      <c r="I4">
        <f>orders[[#This Row],[price (in INR)]]*orders[[#This Row],[qty]]</f>
        <v>1400</v>
      </c>
    </row>
    <row r="5" spans="1:9" x14ac:dyDescent="0.3">
      <c r="A5">
        <v>1153</v>
      </c>
      <c r="B5">
        <v>44958</v>
      </c>
      <c r="C5">
        <v>35</v>
      </c>
      <c r="D5">
        <v>294</v>
      </c>
      <c r="E5">
        <v>9</v>
      </c>
      <c r="F5" t="str">
        <f>VLOOKUP(orders[[#This Row],[customer_id]],customers[],2,0)</f>
        <v>Mike</v>
      </c>
      <c r="G5" t="str">
        <f>INDEX(products[], MATCH(orders[[#This Row],[product_id]],products[product_id],0), MATCH(orders[[#Headers],[product_name]],products[#Headers],0))</f>
        <v>Rice</v>
      </c>
      <c r="H5">
        <f>_xlfn.XLOOKUP(orders[[#This Row],[product_id]],products[product_id],products[price (in INR)],"Not Available",0)</f>
        <v>80</v>
      </c>
      <c r="I5">
        <f>orders[[#This Row],[price (in INR)]]*orders[[#This Row],[qty]]</f>
        <v>720</v>
      </c>
    </row>
    <row r="6" spans="1:9" x14ac:dyDescent="0.3">
      <c r="A6">
        <v>1161</v>
      </c>
      <c r="B6">
        <v>44958</v>
      </c>
      <c r="C6">
        <v>35</v>
      </c>
      <c r="D6">
        <v>651</v>
      </c>
      <c r="E6">
        <v>6</v>
      </c>
      <c r="F6" t="str">
        <f>VLOOKUP(orders[[#This Row],[customer_id]],customers[],2,0)</f>
        <v>Mike</v>
      </c>
      <c r="G6" t="str">
        <f>INDEX(products[], MATCH(orders[[#This Row],[product_id]],products[product_id],0), MATCH(orders[[#Headers],[product_name]],products[#Headers],0))</f>
        <v>Banana</v>
      </c>
      <c r="H6">
        <f>_xlfn.XLOOKUP(orders[[#This Row],[product_id]],products[product_id],products[price (in INR)],"Not Available",0)</f>
        <v>80</v>
      </c>
      <c r="I6">
        <f>orders[[#This Row],[price (in INR)]]*orders[[#This Row],[qty]]</f>
        <v>480</v>
      </c>
    </row>
    <row r="7" spans="1:9" x14ac:dyDescent="0.3">
      <c r="A7">
        <v>1163</v>
      </c>
      <c r="B7">
        <v>44959</v>
      </c>
      <c r="C7">
        <v>50</v>
      </c>
      <c r="D7">
        <v>646</v>
      </c>
      <c r="E7">
        <v>4</v>
      </c>
      <c r="F7" t="str">
        <f>VLOOKUP(orders[[#This Row],[customer_id]],customers[],2,0)</f>
        <v>Bruce</v>
      </c>
      <c r="G7" t="str">
        <f>INDEX(products[], MATCH(orders[[#This Row],[product_id]],products[product_id],0), MATCH(orders[[#Headers],[product_name]],products[#Headers],0))</f>
        <v>Apple</v>
      </c>
      <c r="H7">
        <f>_xlfn.XLOOKUP(orders[[#This Row],[product_id]],products[product_id],products[price (in INR)],"Not Available",0)</f>
        <v>200</v>
      </c>
      <c r="I7">
        <f>orders[[#This Row],[price (in INR)]]*orders[[#This Row],[qty]]</f>
        <v>800</v>
      </c>
    </row>
    <row r="8" spans="1:9" x14ac:dyDescent="0.3">
      <c r="A8">
        <v>1167</v>
      </c>
      <c r="B8">
        <v>44959</v>
      </c>
      <c r="C8">
        <v>35</v>
      </c>
      <c r="D8">
        <v>739</v>
      </c>
      <c r="E8">
        <v>9</v>
      </c>
      <c r="F8" t="str">
        <f>VLOOKUP(orders[[#This Row],[customer_id]],customers[],2,0)</f>
        <v>Mike</v>
      </c>
      <c r="G8" t="str">
        <f>INDEX(products[], MATCH(orders[[#This Row],[product_id]],products[product_id],0), MATCH(orders[[#Headers],[product_name]],products[#Headers],0))</f>
        <v>Donut</v>
      </c>
      <c r="H8">
        <f>_xlfn.XLOOKUP(orders[[#This Row],[product_id]],products[product_id],products[price (in INR)],"Not Available",0)</f>
        <v>40</v>
      </c>
      <c r="I8">
        <f>orders[[#This Row],[price (in INR)]]*orders[[#This Row],[qty]]</f>
        <v>360</v>
      </c>
    </row>
    <row r="9" spans="1:9" x14ac:dyDescent="0.3">
      <c r="A9">
        <v>1167</v>
      </c>
      <c r="B9">
        <v>44959</v>
      </c>
      <c r="C9">
        <v>35</v>
      </c>
      <c r="D9">
        <v>739</v>
      </c>
      <c r="E9">
        <v>8</v>
      </c>
      <c r="F9" t="str">
        <f>VLOOKUP(orders[[#This Row],[customer_id]],customers[],2,0)</f>
        <v>Mike</v>
      </c>
      <c r="G9" t="str">
        <f>INDEX(products[], MATCH(orders[[#This Row],[product_id]],products[product_id],0), MATCH(orders[[#Headers],[product_name]],products[#Headers],0))</f>
        <v>Donut</v>
      </c>
      <c r="H9">
        <f>_xlfn.XLOOKUP(orders[[#This Row],[product_id]],products[product_id],products[price (in INR)],"Not Available",0)</f>
        <v>40</v>
      </c>
      <c r="I9">
        <f>orders[[#This Row],[price (in INR)]]*orders[[#This Row],[qty]]</f>
        <v>320</v>
      </c>
    </row>
    <row r="10" spans="1:9" x14ac:dyDescent="0.3">
      <c r="A10">
        <v>1176</v>
      </c>
      <c r="B10">
        <v>44959</v>
      </c>
      <c r="C10">
        <v>11</v>
      </c>
      <c r="D10">
        <v>628</v>
      </c>
      <c r="E10">
        <v>5</v>
      </c>
      <c r="F10" t="str">
        <f>VLOOKUP(orders[[#This Row],[customer_id]],customers[],2,0)</f>
        <v>Anthony</v>
      </c>
      <c r="G10" t="str">
        <f>INDEX(products[], MATCH(orders[[#This Row],[product_id]],products[product_id],0), MATCH(orders[[#Headers],[product_name]],products[#Headers],0))</f>
        <v>Fish</v>
      </c>
      <c r="H10">
        <f>_xlfn.XLOOKUP(orders[[#This Row],[product_id]],products[product_id],products[price (in INR)],"Not Available",0)</f>
        <v>120</v>
      </c>
      <c r="I10">
        <f>orders[[#This Row],[price (in INR)]]*orders[[#This Row],[qty]]</f>
        <v>600</v>
      </c>
    </row>
    <row r="11" spans="1:9" x14ac:dyDescent="0.3">
      <c r="A11">
        <v>1183</v>
      </c>
      <c r="B11">
        <v>44959</v>
      </c>
      <c r="C11">
        <v>21</v>
      </c>
      <c r="D11">
        <v>163</v>
      </c>
      <c r="E11">
        <v>7</v>
      </c>
      <c r="F11" t="str">
        <f>VLOOKUP(orders[[#This Row],[customer_id]],customers[],2,0)</f>
        <v>Lisa</v>
      </c>
      <c r="G11" t="str">
        <f>INDEX(products[], MATCH(orders[[#This Row],[product_id]],products[product_id],0), MATCH(orders[[#Headers],[product_name]],products[#Headers],0))</f>
        <v>Grape Juice</v>
      </c>
      <c r="H11">
        <f>_xlfn.XLOOKUP(orders[[#This Row],[product_id]],products[product_id],products[price (in INR)],"Not Available",0)</f>
        <v>40</v>
      </c>
      <c r="I11">
        <f>orders[[#This Row],[price (in INR)]]*orders[[#This Row],[qty]]</f>
        <v>280</v>
      </c>
    </row>
    <row r="12" spans="1:9" x14ac:dyDescent="0.3">
      <c r="A12">
        <v>1187</v>
      </c>
      <c r="B12">
        <v>44959</v>
      </c>
      <c r="C12">
        <v>19</v>
      </c>
      <c r="D12">
        <v>594</v>
      </c>
      <c r="E12">
        <v>6</v>
      </c>
      <c r="F12" t="str">
        <f>VLOOKUP(orders[[#This Row],[customer_id]],customers[],2,0)</f>
        <v>Ahmed</v>
      </c>
      <c r="G12" t="str">
        <f>INDEX(products[], MATCH(orders[[#This Row],[product_id]],products[product_id],0), MATCH(orders[[#Headers],[product_name]],products[#Headers],0))</f>
        <v>Chicken</v>
      </c>
      <c r="H12">
        <f>_xlfn.XLOOKUP(orders[[#This Row],[product_id]],products[product_id],products[price (in INR)],"Not Available",0)</f>
        <v>250</v>
      </c>
      <c r="I12">
        <f>orders[[#This Row],[price (in INR)]]*orders[[#This Row],[qty]]</f>
        <v>1500</v>
      </c>
    </row>
    <row r="13" spans="1:9" x14ac:dyDescent="0.3">
      <c r="A13">
        <v>1193</v>
      </c>
      <c r="B13">
        <v>44960</v>
      </c>
      <c r="C13">
        <v>34</v>
      </c>
      <c r="D13">
        <v>651</v>
      </c>
      <c r="E13">
        <v>2</v>
      </c>
      <c r="F13" t="str">
        <f>VLOOKUP(orders[[#This Row],[customer_id]],customers[],2,0)</f>
        <v>Jay</v>
      </c>
      <c r="G13" t="str">
        <f>INDEX(products[], MATCH(orders[[#This Row],[product_id]],products[product_id],0), MATCH(orders[[#Headers],[product_name]],products[#Headers],0))</f>
        <v>Banana</v>
      </c>
      <c r="H13">
        <f>_xlfn.XLOOKUP(orders[[#This Row],[product_id]],products[product_id],products[price (in INR)],"Not Available",0)</f>
        <v>80</v>
      </c>
      <c r="I13">
        <f>orders[[#This Row],[price (in INR)]]*orders[[#This Row],[qty]]</f>
        <v>160</v>
      </c>
    </row>
    <row r="14" spans="1:9" x14ac:dyDescent="0.3">
      <c r="A14">
        <v>1194</v>
      </c>
      <c r="B14">
        <v>44960</v>
      </c>
      <c r="C14">
        <v>11</v>
      </c>
      <c r="D14">
        <v>600</v>
      </c>
      <c r="E14">
        <v>9</v>
      </c>
      <c r="F14" t="str">
        <f>VLOOKUP(orders[[#This Row],[customer_id]],customers[],2,0)</f>
        <v>Anthony</v>
      </c>
      <c r="G14" t="str">
        <f>INDEX(products[], MATCH(orders[[#This Row],[product_id]],products[product_id],0), MATCH(orders[[#Headers],[product_name]],products[#Headers],0))</f>
        <v>Grapefruit</v>
      </c>
      <c r="H14">
        <f>_xlfn.XLOOKUP(orders[[#This Row],[product_id]],products[product_id],products[price (in INR)],"Not Available",0)</f>
        <v>20</v>
      </c>
      <c r="I14">
        <f>orders[[#This Row],[price (in INR)]]*orders[[#This Row],[qty]]</f>
        <v>180</v>
      </c>
    </row>
    <row r="15" spans="1:9" x14ac:dyDescent="0.3">
      <c r="A15">
        <v>1195</v>
      </c>
      <c r="B15">
        <v>44960</v>
      </c>
      <c r="C15">
        <v>29</v>
      </c>
      <c r="D15">
        <v>739</v>
      </c>
      <c r="E15">
        <v>3</v>
      </c>
      <c r="F15" t="str">
        <f>VLOOKUP(orders[[#This Row],[customer_id]],customers[],2,0)</f>
        <v>John</v>
      </c>
      <c r="G15" t="str">
        <f>INDEX(products[], MATCH(orders[[#This Row],[product_id]],products[product_id],0), MATCH(orders[[#Headers],[product_name]],products[#Headers],0))</f>
        <v>Donut</v>
      </c>
      <c r="H15">
        <f>_xlfn.XLOOKUP(orders[[#This Row],[product_id]],products[product_id],products[price (in INR)],"Not Available",0)</f>
        <v>40</v>
      </c>
      <c r="I15">
        <f>orders[[#This Row],[price (in INR)]]*orders[[#This Row],[qty]]</f>
        <v>120</v>
      </c>
    </row>
    <row r="16" spans="1:9" x14ac:dyDescent="0.3">
      <c r="A16">
        <v>1199</v>
      </c>
      <c r="B16">
        <v>44960</v>
      </c>
      <c r="C16">
        <v>35</v>
      </c>
      <c r="D16">
        <v>797</v>
      </c>
      <c r="E16" t="s">
        <v>28</v>
      </c>
      <c r="F16" t="str">
        <f>VLOOKUP(orders[[#This Row],[customer_id]],customers[],2,0)</f>
        <v>Mike</v>
      </c>
      <c r="G16" t="str">
        <f>INDEX(products[], MATCH(orders[[#This Row],[product_id]],products[product_id],0), MATCH(orders[[#Headers],[product_name]],products[#Headers],0))</f>
        <v>Cheese</v>
      </c>
      <c r="H16">
        <f>_xlfn.XLOOKUP(orders[[#This Row],[product_id]],products[product_id],products[price (in INR)],"Not Available",0)</f>
        <v>80</v>
      </c>
      <c r="I16" t="e">
        <f>orders[[#This Row],[price (in INR)]]*orders[[#This Row],[qty]]</f>
        <v>#VALUE!</v>
      </c>
    </row>
    <row r="17" spans="1:9" x14ac:dyDescent="0.3">
      <c r="A17">
        <v>1200</v>
      </c>
      <c r="B17">
        <v>44960</v>
      </c>
      <c r="C17">
        <v>79</v>
      </c>
      <c r="D17">
        <v>521</v>
      </c>
      <c r="E17">
        <v>3</v>
      </c>
      <c r="F17" t="str">
        <f>VLOOKUP(orders[[#This Row],[customer_id]],customers[],2,0)</f>
        <v>Tim</v>
      </c>
      <c r="G17" t="str">
        <f>INDEX(products[], MATCH(orders[[#This Row],[product_id]],products[product_id],0), MATCH(orders[[#Headers],[product_name]],products[#Headers],0))</f>
        <v>Carrot</v>
      </c>
      <c r="H17">
        <f>_xlfn.XLOOKUP(orders[[#This Row],[product_id]],products[product_id],products[price (in INR)],"Not Available",0)</f>
        <v>40</v>
      </c>
      <c r="I17">
        <f>orders[[#This Row],[price (in INR)]]*orders[[#This Row],[qty]]</f>
        <v>120</v>
      </c>
    </row>
    <row r="18" spans="1:9" x14ac:dyDescent="0.3">
      <c r="A18">
        <v>1206</v>
      </c>
      <c r="B18">
        <v>44961</v>
      </c>
      <c r="C18">
        <v>11</v>
      </c>
      <c r="D18">
        <v>886</v>
      </c>
      <c r="E18" t="s">
        <v>28</v>
      </c>
      <c r="F18" t="str">
        <f>VLOOKUP(orders[[#This Row],[customer_id]],customers[],2,0)</f>
        <v>Anthony</v>
      </c>
      <c r="G18" t="str">
        <f>INDEX(products[], MATCH(orders[[#This Row],[product_id]],products[product_id],0), MATCH(orders[[#Headers],[product_name]],products[#Headers],0))</f>
        <v>Avocado</v>
      </c>
      <c r="H18">
        <f>_xlfn.XLOOKUP(orders[[#This Row],[product_id]],products[product_id],products[price (in INR)],"Not Available",0)</f>
        <v>100</v>
      </c>
      <c r="I18" t="e">
        <f>orders[[#This Row],[price (in INR)]]*orders[[#This Row],[qty]]</f>
        <v>#VALUE!</v>
      </c>
    </row>
    <row r="19" spans="1:9" x14ac:dyDescent="0.3">
      <c r="A19">
        <v>1211</v>
      </c>
      <c r="B19">
        <v>44961</v>
      </c>
      <c r="C19">
        <v>79</v>
      </c>
      <c r="D19">
        <v>646</v>
      </c>
      <c r="E19">
        <v>7</v>
      </c>
      <c r="F19" t="str">
        <f>VLOOKUP(orders[[#This Row],[customer_id]],customers[],2,0)</f>
        <v>Tim</v>
      </c>
      <c r="G19" t="str">
        <f>INDEX(products[], MATCH(orders[[#This Row],[product_id]],products[product_id],0), MATCH(orders[[#Headers],[product_name]],products[#Headers],0))</f>
        <v>Apple</v>
      </c>
      <c r="H19">
        <f>_xlfn.XLOOKUP(orders[[#This Row],[product_id]],products[product_id],products[price (in INR)],"Not Available",0)</f>
        <v>200</v>
      </c>
      <c r="I19">
        <f>orders[[#This Row],[price (in INR)]]*orders[[#This Row],[qty]]</f>
        <v>1400</v>
      </c>
    </row>
    <row r="20" spans="1:9" x14ac:dyDescent="0.3">
      <c r="A20">
        <v>1213</v>
      </c>
      <c r="B20">
        <v>44961</v>
      </c>
      <c r="C20">
        <v>29</v>
      </c>
      <c r="D20">
        <v>328</v>
      </c>
      <c r="E20">
        <v>10</v>
      </c>
      <c r="F20" t="str">
        <f>VLOOKUP(orders[[#This Row],[customer_id]],customers[],2,0)</f>
        <v>John</v>
      </c>
      <c r="G20" t="str">
        <f>INDEX(products[], MATCH(orders[[#This Row],[product_id]],products[product_id],0), MATCH(orders[[#Headers],[product_name]],products[#Headers],0))</f>
        <v>Pasta</v>
      </c>
      <c r="H20">
        <f>_xlfn.XLOOKUP(orders[[#This Row],[product_id]],products[product_id],products[price (in INR)],"Not Available",0)</f>
        <v>60</v>
      </c>
      <c r="I20">
        <f>orders[[#This Row],[price (in INR)]]*orders[[#This Row],[qty]]</f>
        <v>600</v>
      </c>
    </row>
    <row r="21" spans="1:9" x14ac:dyDescent="0.3">
      <c r="A21">
        <v>1215</v>
      </c>
      <c r="B21">
        <v>44961</v>
      </c>
      <c r="C21">
        <v>21</v>
      </c>
      <c r="D21">
        <v>811</v>
      </c>
      <c r="E21">
        <v>3</v>
      </c>
      <c r="F21" t="str">
        <f>VLOOKUP(orders[[#This Row],[customer_id]],customers[],2,0)</f>
        <v>Lisa</v>
      </c>
      <c r="G21" t="str">
        <f>INDEX(products[], MATCH(orders[[#This Row],[product_id]],products[product_id],0), MATCH(orders[[#Headers],[product_name]],products[#Headers],0))</f>
        <v>Celery</v>
      </c>
      <c r="H21">
        <f>_xlfn.XLOOKUP(orders[[#This Row],[product_id]],products[product_id],products[price (in INR)],"Not Available",0)</f>
        <v>50</v>
      </c>
      <c r="I21">
        <f>orders[[#This Row],[price (in INR)]]*orders[[#This Row],[qty]]</f>
        <v>150</v>
      </c>
    </row>
    <row r="22" spans="1:9" x14ac:dyDescent="0.3">
      <c r="A22">
        <v>1227</v>
      </c>
      <c r="B22">
        <v>44961</v>
      </c>
      <c r="C22">
        <v>50</v>
      </c>
      <c r="D22">
        <v>704</v>
      </c>
      <c r="E22">
        <v>5</v>
      </c>
      <c r="F22" t="str">
        <f>VLOOKUP(orders[[#This Row],[customer_id]],customers[],2,0)</f>
        <v>Bruce</v>
      </c>
      <c r="G22" t="str">
        <f>INDEX(products[], MATCH(orders[[#This Row],[product_id]],products[product_id],0), MATCH(orders[[#Headers],[product_name]],products[#Headers],0))</f>
        <v>Eggs</v>
      </c>
      <c r="H22">
        <f>_xlfn.XLOOKUP(orders[[#This Row],[product_id]],products[product_id],products[price (in INR)],"Not Available",0)</f>
        <v>65</v>
      </c>
      <c r="I22">
        <f>orders[[#This Row],[price (in INR)]]*orders[[#This Row],[qty]]</f>
        <v>325</v>
      </c>
    </row>
    <row r="23" spans="1:9" x14ac:dyDescent="0.3">
      <c r="A23">
        <v>1233</v>
      </c>
      <c r="B23">
        <v>44962</v>
      </c>
      <c r="C23">
        <v>79</v>
      </c>
      <c r="D23">
        <v>328</v>
      </c>
      <c r="E23">
        <v>10</v>
      </c>
      <c r="F23" t="str">
        <f>VLOOKUP(orders[[#This Row],[customer_id]],customers[],2,0)</f>
        <v>Tim</v>
      </c>
      <c r="G23" t="str">
        <f>INDEX(products[], MATCH(orders[[#This Row],[product_id]],products[product_id],0), MATCH(orders[[#Headers],[product_name]],products[#Headers],0))</f>
        <v>Pasta</v>
      </c>
      <c r="H23">
        <f>_xlfn.XLOOKUP(orders[[#This Row],[product_id]],products[product_id],products[price (in INR)],"Not Available",0)</f>
        <v>60</v>
      </c>
      <c r="I23">
        <f>orders[[#This Row],[price (in INR)]]*orders[[#This Row],[qty]]</f>
        <v>600</v>
      </c>
    </row>
    <row r="24" spans="1:9" x14ac:dyDescent="0.3">
      <c r="A24">
        <v>1235</v>
      </c>
      <c r="B24">
        <v>44962</v>
      </c>
      <c r="C24">
        <v>14</v>
      </c>
      <c r="D24">
        <v>163</v>
      </c>
      <c r="E24">
        <v>10</v>
      </c>
      <c r="F24" t="str">
        <f>VLOOKUP(orders[[#This Row],[customer_id]],customers[],2,0)</f>
        <v>Ravi</v>
      </c>
      <c r="G24" t="str">
        <f>INDEX(products[], MATCH(orders[[#This Row],[product_id]],products[product_id],0), MATCH(orders[[#Headers],[product_name]],products[#Headers],0))</f>
        <v>Grape Juice</v>
      </c>
      <c r="H24">
        <f>_xlfn.XLOOKUP(orders[[#This Row],[product_id]],products[product_id],products[price (in INR)],"Not Available",0)</f>
        <v>40</v>
      </c>
      <c r="I24">
        <f>orders[[#This Row],[price (in INR)]]*orders[[#This Row],[qty]]</f>
        <v>400</v>
      </c>
    </row>
    <row r="25" spans="1:9" x14ac:dyDescent="0.3">
      <c r="A25">
        <v>1255</v>
      </c>
      <c r="B25">
        <v>44962</v>
      </c>
      <c r="C25">
        <v>50</v>
      </c>
      <c r="D25">
        <v>521</v>
      </c>
      <c r="E25">
        <v>2</v>
      </c>
      <c r="F25" t="str">
        <f>VLOOKUP(orders[[#This Row],[customer_id]],customers[],2,0)</f>
        <v>Bruce</v>
      </c>
      <c r="G25" t="str">
        <f>INDEX(products[], MATCH(orders[[#This Row],[product_id]],products[product_id],0), MATCH(orders[[#Headers],[product_name]],products[#Headers],0))</f>
        <v>Carrot</v>
      </c>
      <c r="H25">
        <f>_xlfn.XLOOKUP(orders[[#This Row],[product_id]],products[product_id],products[price (in INR)],"Not Available",0)</f>
        <v>40</v>
      </c>
      <c r="I25">
        <f>orders[[#This Row],[price (in INR)]]*orders[[#This Row],[qty]]</f>
        <v>80</v>
      </c>
    </row>
    <row r="26" spans="1:9" x14ac:dyDescent="0.3">
      <c r="A26">
        <v>1257</v>
      </c>
      <c r="B26">
        <v>44962</v>
      </c>
      <c r="C26">
        <v>11</v>
      </c>
      <c r="D26">
        <v>590</v>
      </c>
      <c r="E26">
        <v>8</v>
      </c>
      <c r="F26" t="str">
        <f>VLOOKUP(orders[[#This Row],[customer_id]],customers[],2,0)</f>
        <v>Anthony</v>
      </c>
      <c r="G26" t="str">
        <f>INDEX(products[], MATCH(orders[[#This Row],[product_id]],products[product_id],0), MATCH(orders[[#Headers],[product_name]],products[#Headers],0))</f>
        <v>French Fries</v>
      </c>
      <c r="H26">
        <f>_xlfn.XLOOKUP(orders[[#This Row],[product_id]],products[product_id],products[price (in INR)],"Not Available",0)</f>
        <v>50</v>
      </c>
      <c r="I26">
        <f>orders[[#This Row],[price (in INR)]]*orders[[#This Row],[qty]]</f>
        <v>400</v>
      </c>
    </row>
    <row r="27" spans="1:9" x14ac:dyDescent="0.3">
      <c r="A27">
        <v>1258</v>
      </c>
      <c r="B27">
        <v>44962</v>
      </c>
      <c r="C27">
        <v>34</v>
      </c>
      <c r="D27">
        <v>704</v>
      </c>
      <c r="E27">
        <v>4</v>
      </c>
      <c r="F27" t="str">
        <f>VLOOKUP(orders[[#This Row],[customer_id]],customers[],2,0)</f>
        <v>Jay</v>
      </c>
      <c r="G27" t="str">
        <f>INDEX(products[], MATCH(orders[[#This Row],[product_id]],products[product_id],0), MATCH(orders[[#Headers],[product_name]],products[#Headers],0))</f>
        <v>Eggs</v>
      </c>
      <c r="H27">
        <f>_xlfn.XLOOKUP(orders[[#This Row],[product_id]],products[product_id],products[price (in INR)],"Not Available",0)</f>
        <v>65</v>
      </c>
      <c r="I27">
        <f>orders[[#This Row],[price (in INR)]]*orders[[#This Row],[qty]]</f>
        <v>260</v>
      </c>
    </row>
    <row r="28" spans="1:9" x14ac:dyDescent="0.3">
      <c r="A28">
        <v>1273</v>
      </c>
      <c r="B28">
        <v>44963</v>
      </c>
      <c r="C28">
        <v>50</v>
      </c>
      <c r="D28">
        <v>886</v>
      </c>
      <c r="E28">
        <v>3</v>
      </c>
      <c r="F28" t="str">
        <f>VLOOKUP(orders[[#This Row],[customer_id]],customers[],2,0)</f>
        <v>Bruce</v>
      </c>
      <c r="G28" t="str">
        <f>INDEX(products[], MATCH(orders[[#This Row],[product_id]],products[product_id],0), MATCH(orders[[#Headers],[product_name]],products[#Headers],0))</f>
        <v>Avocado</v>
      </c>
      <c r="H28">
        <f>_xlfn.XLOOKUP(orders[[#This Row],[product_id]],products[product_id],products[price (in INR)],"Not Available",0)</f>
        <v>100</v>
      </c>
      <c r="I28">
        <f>orders[[#This Row],[price (in INR)]]*orders[[#This Row],[qty]]</f>
        <v>300</v>
      </c>
    </row>
    <row r="29" spans="1:9" x14ac:dyDescent="0.3">
      <c r="A29">
        <v>1277</v>
      </c>
      <c r="B29">
        <v>44963</v>
      </c>
      <c r="C29">
        <v>34</v>
      </c>
      <c r="D29">
        <v>704</v>
      </c>
      <c r="E29">
        <v>6</v>
      </c>
      <c r="F29" t="str">
        <f>VLOOKUP(orders[[#This Row],[customer_id]],customers[],2,0)</f>
        <v>Jay</v>
      </c>
      <c r="G29" t="str">
        <f>INDEX(products[], MATCH(orders[[#This Row],[product_id]],products[product_id],0), MATCH(orders[[#Headers],[product_name]],products[#Headers],0))</f>
        <v>Eggs</v>
      </c>
      <c r="H29">
        <f>_xlfn.XLOOKUP(orders[[#This Row],[product_id]],products[product_id],products[price (in INR)],"Not Available",0)</f>
        <v>65</v>
      </c>
      <c r="I29">
        <f>orders[[#This Row],[price (in INR)]]*orders[[#This Row],[qty]]</f>
        <v>390</v>
      </c>
    </row>
    <row r="30" spans="1:9" x14ac:dyDescent="0.3">
      <c r="A30">
        <v>1289</v>
      </c>
      <c r="B30">
        <v>44963</v>
      </c>
      <c r="C30">
        <v>19</v>
      </c>
      <c r="D30">
        <v>811</v>
      </c>
      <c r="E30">
        <v>6</v>
      </c>
      <c r="F30" t="str">
        <f>VLOOKUP(orders[[#This Row],[customer_id]],customers[],2,0)</f>
        <v>Ahmed</v>
      </c>
      <c r="G30" t="str">
        <f>INDEX(products[], MATCH(orders[[#This Row],[product_id]],products[product_id],0), MATCH(orders[[#Headers],[product_name]],products[#Headers],0))</f>
        <v>Celery</v>
      </c>
      <c r="H30">
        <f>_xlfn.XLOOKUP(orders[[#This Row],[product_id]],products[product_id],products[price (in INR)],"Not Available",0)</f>
        <v>50</v>
      </c>
      <c r="I30">
        <f>orders[[#This Row],[price (in INR)]]*orders[[#This Row],[qty]]</f>
        <v>300</v>
      </c>
    </row>
    <row r="31" spans="1:9" x14ac:dyDescent="0.3">
      <c r="A31">
        <v>1290</v>
      </c>
      <c r="B31">
        <v>44963</v>
      </c>
      <c r="C31">
        <v>35</v>
      </c>
      <c r="D31">
        <v>600</v>
      </c>
      <c r="E31">
        <v>5</v>
      </c>
      <c r="F31" t="str">
        <f>VLOOKUP(orders[[#This Row],[customer_id]],customers[],2,0)</f>
        <v>Mike</v>
      </c>
      <c r="G31" t="str">
        <f>INDEX(products[], MATCH(orders[[#This Row],[product_id]],products[product_id],0), MATCH(orders[[#Headers],[product_name]],products[#Headers],0))</f>
        <v>Grapefruit</v>
      </c>
      <c r="H31">
        <f>_xlfn.XLOOKUP(orders[[#This Row],[product_id]],products[product_id],products[price (in INR)],"Not Available",0)</f>
        <v>20</v>
      </c>
      <c r="I31">
        <f>orders[[#This Row],[price (in INR)]]*orders[[#This Row],[qty]]</f>
        <v>100</v>
      </c>
    </row>
    <row r="32" spans="1:9" x14ac:dyDescent="0.3">
      <c r="A32">
        <v>1292</v>
      </c>
      <c r="B32">
        <v>44963</v>
      </c>
      <c r="C32">
        <v>14</v>
      </c>
      <c r="D32">
        <v>804</v>
      </c>
      <c r="E32">
        <v>2</v>
      </c>
      <c r="F32" t="str">
        <f>VLOOKUP(orders[[#This Row],[customer_id]],customers[],2,0)</f>
        <v>Ravi</v>
      </c>
      <c r="G32" t="str">
        <f>INDEX(products[], MATCH(orders[[#This Row],[product_id]],products[product_id],0), MATCH(orders[[#Headers],[product_name]],products[#Headers],0))</f>
        <v>Broccoli</v>
      </c>
      <c r="H32">
        <f>_xlfn.XLOOKUP(orders[[#This Row],[product_id]],products[product_id],products[price (in INR)],"Not Available",0)</f>
        <v>30</v>
      </c>
      <c r="I32">
        <f>orders[[#This Row],[price (in INR)]]*orders[[#This Row],[qty]]</f>
        <v>60</v>
      </c>
    </row>
    <row r="33" spans="1:9" x14ac:dyDescent="0.3">
      <c r="A33">
        <v>1294</v>
      </c>
      <c r="B33">
        <v>44964</v>
      </c>
      <c r="C33">
        <v>19</v>
      </c>
      <c r="D33">
        <v>651</v>
      </c>
      <c r="E33">
        <v>3</v>
      </c>
      <c r="F33" t="str">
        <f>VLOOKUP(orders[[#This Row],[customer_id]],customers[],2,0)</f>
        <v>Ahmed</v>
      </c>
      <c r="G33" t="str">
        <f>INDEX(products[], MATCH(orders[[#This Row],[product_id]],products[product_id],0), MATCH(orders[[#Headers],[product_name]],products[#Headers],0))</f>
        <v>Banana</v>
      </c>
      <c r="H33">
        <f>_xlfn.XLOOKUP(orders[[#This Row],[product_id]],products[product_id],products[price (in INR)],"Not Available",0)</f>
        <v>80</v>
      </c>
      <c r="I33">
        <f>orders[[#This Row],[price (in INR)]]*orders[[#This Row],[qty]]</f>
        <v>240</v>
      </c>
    </row>
    <row r="34" spans="1:9" x14ac:dyDescent="0.3">
      <c r="A34">
        <v>1295</v>
      </c>
      <c r="B34">
        <v>44964</v>
      </c>
      <c r="C34">
        <v>14</v>
      </c>
      <c r="D34">
        <v>521</v>
      </c>
      <c r="E34">
        <v>4</v>
      </c>
      <c r="F34" t="str">
        <f>VLOOKUP(orders[[#This Row],[customer_id]],customers[],2,0)</f>
        <v>Ravi</v>
      </c>
      <c r="G34" t="str">
        <f>INDEX(products[], MATCH(orders[[#This Row],[product_id]],products[product_id],0), MATCH(orders[[#Headers],[product_name]],products[#Headers],0))</f>
        <v>Carrot</v>
      </c>
      <c r="H34">
        <f>_xlfn.XLOOKUP(orders[[#This Row],[product_id]],products[product_id],products[price (in INR)],"Not Available",0)</f>
        <v>40</v>
      </c>
      <c r="I34">
        <f>orders[[#This Row],[price (in INR)]]*orders[[#This Row],[qty]]</f>
        <v>160</v>
      </c>
    </row>
    <row r="35" spans="1:9" x14ac:dyDescent="0.3">
      <c r="A35">
        <v>1297</v>
      </c>
      <c r="B35">
        <v>44964</v>
      </c>
      <c r="C35">
        <v>35</v>
      </c>
      <c r="D35">
        <v>628</v>
      </c>
      <c r="E35">
        <v>9</v>
      </c>
      <c r="F35" t="str">
        <f>VLOOKUP(orders[[#This Row],[customer_id]],customers[],2,0)</f>
        <v>Mike</v>
      </c>
      <c r="G35" t="str">
        <f>INDEX(products[], MATCH(orders[[#This Row],[product_id]],products[product_id],0), MATCH(orders[[#Headers],[product_name]],products[#Headers],0))</f>
        <v>Fish</v>
      </c>
      <c r="H35">
        <f>_xlfn.XLOOKUP(orders[[#This Row],[product_id]],products[product_id],products[price (in INR)],"Not Available",0)</f>
        <v>120</v>
      </c>
      <c r="I35">
        <f>orders[[#This Row],[price (in INR)]]*orders[[#This Row],[qty]]</f>
        <v>1080</v>
      </c>
    </row>
    <row r="36" spans="1:9" x14ac:dyDescent="0.3">
      <c r="A36">
        <v>1297</v>
      </c>
      <c r="B36">
        <v>44964</v>
      </c>
      <c r="C36">
        <v>35</v>
      </c>
      <c r="D36">
        <v>628</v>
      </c>
      <c r="E36">
        <v>3</v>
      </c>
      <c r="F36" t="str">
        <f>VLOOKUP(orders[[#This Row],[customer_id]],customers[],2,0)</f>
        <v>Mike</v>
      </c>
      <c r="G36" t="str">
        <f>INDEX(products[], MATCH(orders[[#This Row],[product_id]],products[product_id],0), MATCH(orders[[#Headers],[product_name]],products[#Headers],0))</f>
        <v>Fish</v>
      </c>
      <c r="H36">
        <f>_xlfn.XLOOKUP(orders[[#This Row],[product_id]],products[product_id],products[price (in INR)],"Not Available",0)</f>
        <v>120</v>
      </c>
      <c r="I36">
        <f>orders[[#This Row],[price (in INR)]]*orders[[#This Row],[qty]]</f>
        <v>360</v>
      </c>
    </row>
    <row r="37" spans="1:9" x14ac:dyDescent="0.3">
      <c r="A37">
        <v>1300</v>
      </c>
      <c r="B37">
        <v>44964</v>
      </c>
      <c r="C37">
        <v>35</v>
      </c>
      <c r="D37">
        <v>797</v>
      </c>
      <c r="E37">
        <v>4</v>
      </c>
      <c r="F37" t="str">
        <f>VLOOKUP(orders[[#This Row],[customer_id]],customers[],2,0)</f>
        <v>Mike</v>
      </c>
      <c r="G37" t="str">
        <f>INDEX(products[], MATCH(orders[[#This Row],[product_id]],products[product_id],0), MATCH(orders[[#Headers],[product_name]],products[#Headers],0))</f>
        <v>Cheese</v>
      </c>
      <c r="H37">
        <f>_xlfn.XLOOKUP(orders[[#This Row],[product_id]],products[product_id],products[price (in INR)],"Not Available",0)</f>
        <v>80</v>
      </c>
      <c r="I37">
        <f>orders[[#This Row],[price (in INR)]]*orders[[#This Row],[qty]]</f>
        <v>320</v>
      </c>
    </row>
    <row r="38" spans="1:9" x14ac:dyDescent="0.3">
      <c r="A38">
        <v>1302</v>
      </c>
      <c r="B38">
        <v>44964</v>
      </c>
      <c r="C38">
        <v>34</v>
      </c>
      <c r="D38">
        <v>328</v>
      </c>
      <c r="E38">
        <v>3</v>
      </c>
      <c r="F38" t="str">
        <f>VLOOKUP(orders[[#This Row],[customer_id]],customers[],2,0)</f>
        <v>Jay</v>
      </c>
      <c r="G38" t="str">
        <f>INDEX(products[], MATCH(orders[[#This Row],[product_id]],products[product_id],0), MATCH(orders[[#Headers],[product_name]],products[#Headers],0))</f>
        <v>Pasta</v>
      </c>
      <c r="H38">
        <f>_xlfn.XLOOKUP(orders[[#This Row],[product_id]],products[product_id],products[price (in INR)],"Not Available",0)</f>
        <v>60</v>
      </c>
      <c r="I38">
        <f>orders[[#This Row],[price (in INR)]]*orders[[#This Row],[qty]]</f>
        <v>180</v>
      </c>
    </row>
    <row r="39" spans="1:9" x14ac:dyDescent="0.3">
      <c r="A39">
        <v>1309</v>
      </c>
      <c r="B39">
        <v>44965</v>
      </c>
      <c r="C39">
        <v>34</v>
      </c>
      <c r="D39">
        <v>163</v>
      </c>
      <c r="E39" t="s">
        <v>28</v>
      </c>
      <c r="F39" t="str">
        <f>VLOOKUP(orders[[#This Row],[customer_id]],customers[],2,0)</f>
        <v>Jay</v>
      </c>
      <c r="G39" t="str">
        <f>INDEX(products[], MATCH(orders[[#This Row],[product_id]],products[product_id],0), MATCH(orders[[#Headers],[product_name]],products[#Headers],0))</f>
        <v>Grape Juice</v>
      </c>
      <c r="H39">
        <f>_xlfn.XLOOKUP(orders[[#This Row],[product_id]],products[product_id],products[price (in INR)],"Not Available",0)</f>
        <v>40</v>
      </c>
      <c r="I39" t="e">
        <f>orders[[#This Row],[price (in INR)]]*orders[[#This Row],[qty]]</f>
        <v>#VALUE!</v>
      </c>
    </row>
    <row r="40" spans="1:9" x14ac:dyDescent="0.3">
      <c r="A40">
        <v>1310</v>
      </c>
      <c r="B40">
        <v>44965</v>
      </c>
      <c r="C40">
        <v>79</v>
      </c>
      <c r="D40">
        <v>484</v>
      </c>
      <c r="E40">
        <v>3</v>
      </c>
      <c r="F40" t="str">
        <f>VLOOKUP(orders[[#This Row],[customer_id]],customers[],2,0)</f>
        <v>Tim</v>
      </c>
      <c r="G40" t="str">
        <f>INDEX(products[], MATCH(orders[[#This Row],[product_id]],products[product_id],0), MATCH(orders[[#Headers],[product_name]],products[#Headers],0))</f>
        <v>Hamburger</v>
      </c>
      <c r="H40">
        <f>_xlfn.XLOOKUP(orders[[#This Row],[product_id]],products[product_id],products[price (in INR)],"Not Available",0)</f>
        <v>70</v>
      </c>
      <c r="I40">
        <f>orders[[#This Row],[price (in INR)]]*orders[[#This Row],[qty]]</f>
        <v>210</v>
      </c>
    </row>
    <row r="41" spans="1:9" x14ac:dyDescent="0.3">
      <c r="A41">
        <v>1318</v>
      </c>
      <c r="B41">
        <v>44965</v>
      </c>
      <c r="C41">
        <v>29</v>
      </c>
      <c r="D41">
        <v>794</v>
      </c>
      <c r="E41">
        <v>3</v>
      </c>
      <c r="F41" t="str">
        <f>VLOOKUP(orders[[#This Row],[customer_id]],customers[],2,0)</f>
        <v>John</v>
      </c>
      <c r="G41" t="str">
        <f>INDEX(products[], MATCH(orders[[#This Row],[product_id]],products[product_id],0), MATCH(orders[[#Headers],[product_name]],products[#Headers],0))</f>
        <v>Grilled Cheese</v>
      </c>
      <c r="H41">
        <f>_xlfn.XLOOKUP(orders[[#This Row],[product_id]],products[product_id],products[price (in INR)],"Not Available",0)</f>
        <v>100</v>
      </c>
      <c r="I41">
        <f>orders[[#This Row],[price (in INR)]]*orders[[#This Row],[qty]]</f>
        <v>300</v>
      </c>
    </row>
    <row r="42" spans="1:9" x14ac:dyDescent="0.3">
      <c r="A42">
        <v>1319</v>
      </c>
      <c r="B42">
        <v>44965</v>
      </c>
      <c r="C42">
        <v>14</v>
      </c>
      <c r="D42">
        <v>521</v>
      </c>
      <c r="E42">
        <v>6</v>
      </c>
      <c r="F42" t="str">
        <f>VLOOKUP(orders[[#This Row],[customer_id]],customers[],2,0)</f>
        <v>Ravi</v>
      </c>
      <c r="G42" t="str">
        <f>INDEX(products[], MATCH(orders[[#This Row],[product_id]],products[product_id],0), MATCH(orders[[#Headers],[product_name]],products[#Headers],0))</f>
        <v>Carrot</v>
      </c>
      <c r="H42">
        <f>_xlfn.XLOOKUP(orders[[#This Row],[product_id]],products[product_id],products[price (in INR)],"Not Available",0)</f>
        <v>40</v>
      </c>
      <c r="I42">
        <f>orders[[#This Row],[price (in INR)]]*orders[[#This Row],[qty]]</f>
        <v>240</v>
      </c>
    </row>
    <row r="43" spans="1:9" x14ac:dyDescent="0.3">
      <c r="A43">
        <v>1321</v>
      </c>
      <c r="B43">
        <v>44965</v>
      </c>
      <c r="C43">
        <v>21</v>
      </c>
      <c r="D43">
        <v>594</v>
      </c>
      <c r="E43">
        <v>7</v>
      </c>
      <c r="F43" t="str">
        <f>VLOOKUP(orders[[#This Row],[customer_id]],customers[],2,0)</f>
        <v>Lisa</v>
      </c>
      <c r="G43" t="str">
        <f>INDEX(products[], MATCH(orders[[#This Row],[product_id]],products[product_id],0), MATCH(orders[[#Headers],[product_name]],products[#Headers],0))</f>
        <v>Chicken</v>
      </c>
      <c r="H43">
        <f>_xlfn.XLOOKUP(orders[[#This Row],[product_id]],products[product_id],products[price (in INR)],"Not Available",0)</f>
        <v>250</v>
      </c>
      <c r="I43">
        <f>orders[[#This Row],[price (in INR)]]*orders[[#This Row],[qty]]</f>
        <v>1750</v>
      </c>
    </row>
    <row r="44" spans="1:9" x14ac:dyDescent="0.3">
      <c r="A44">
        <v>1323</v>
      </c>
      <c r="B44">
        <v>44966</v>
      </c>
      <c r="C44">
        <v>79</v>
      </c>
      <c r="D44">
        <v>646</v>
      </c>
      <c r="E44">
        <v>9</v>
      </c>
      <c r="F44" t="str">
        <f>VLOOKUP(orders[[#This Row],[customer_id]],customers[],2,0)</f>
        <v>Tim</v>
      </c>
      <c r="G44" t="str">
        <f>INDEX(products[], MATCH(orders[[#This Row],[product_id]],products[product_id],0), MATCH(orders[[#Headers],[product_name]],products[#Headers],0))</f>
        <v>Apple</v>
      </c>
      <c r="H44">
        <f>_xlfn.XLOOKUP(orders[[#This Row],[product_id]],products[product_id],products[price (in INR)],"Not Available",0)</f>
        <v>200</v>
      </c>
      <c r="I44">
        <f>orders[[#This Row],[price (in INR)]]*orders[[#This Row],[qty]]</f>
        <v>1800</v>
      </c>
    </row>
    <row r="45" spans="1:9" x14ac:dyDescent="0.3">
      <c r="A45">
        <v>1324</v>
      </c>
      <c r="B45">
        <v>44966</v>
      </c>
      <c r="C45">
        <v>19</v>
      </c>
      <c r="D45">
        <v>594</v>
      </c>
      <c r="E45">
        <v>8</v>
      </c>
      <c r="F45" t="str">
        <f>VLOOKUP(orders[[#This Row],[customer_id]],customers[],2,0)</f>
        <v>Ahmed</v>
      </c>
      <c r="G45" t="str">
        <f>INDEX(products[], MATCH(orders[[#This Row],[product_id]],products[product_id],0), MATCH(orders[[#Headers],[product_name]],products[#Headers],0))</f>
        <v>Chicken</v>
      </c>
      <c r="H45">
        <f>_xlfn.XLOOKUP(orders[[#This Row],[product_id]],products[product_id],products[price (in INR)],"Not Available",0)</f>
        <v>250</v>
      </c>
      <c r="I45">
        <f>orders[[#This Row],[price (in INR)]]*orders[[#This Row],[qty]]</f>
        <v>2000</v>
      </c>
    </row>
    <row r="46" spans="1:9" x14ac:dyDescent="0.3">
      <c r="A46">
        <v>1327</v>
      </c>
      <c r="B46">
        <v>44966</v>
      </c>
      <c r="C46">
        <v>50</v>
      </c>
      <c r="D46">
        <v>392</v>
      </c>
      <c r="E46">
        <v>9</v>
      </c>
      <c r="F46" t="str">
        <f>VLOOKUP(orders[[#This Row],[customer_id]],customers[],2,0)</f>
        <v>Bruce</v>
      </c>
      <c r="G46" t="str">
        <f>INDEX(products[], MATCH(orders[[#This Row],[product_id]],products[product_id],0), MATCH(orders[[#Headers],[product_name]],products[#Headers],0))</f>
        <v>Yogurt</v>
      </c>
      <c r="H46">
        <f>_xlfn.XLOOKUP(orders[[#This Row],[product_id]],products[product_id],products[price (in INR)],"Not Available",0)</f>
        <v>30</v>
      </c>
      <c r="I46">
        <f>orders[[#This Row],[price (in INR)]]*orders[[#This Row],[qty]]</f>
        <v>270</v>
      </c>
    </row>
    <row r="47" spans="1:9" x14ac:dyDescent="0.3">
      <c r="A47">
        <v>1330</v>
      </c>
      <c r="B47">
        <v>44966</v>
      </c>
      <c r="C47">
        <v>29</v>
      </c>
      <c r="D47">
        <v>804</v>
      </c>
      <c r="E47">
        <v>10</v>
      </c>
      <c r="F47" t="str">
        <f>VLOOKUP(orders[[#This Row],[customer_id]],customers[],2,0)</f>
        <v>John</v>
      </c>
      <c r="G47" t="str">
        <f>INDEX(products[], MATCH(orders[[#This Row],[product_id]],products[product_id],0), MATCH(orders[[#Headers],[product_name]],products[#Headers],0))</f>
        <v>Broccoli</v>
      </c>
      <c r="H47">
        <f>_xlfn.XLOOKUP(orders[[#This Row],[product_id]],products[product_id],products[price (in INR)],"Not Available",0)</f>
        <v>30</v>
      </c>
      <c r="I47">
        <f>orders[[#This Row],[price (in INR)]]*orders[[#This Row],[qty]]</f>
        <v>300</v>
      </c>
    </row>
    <row r="48" spans="1:9" x14ac:dyDescent="0.3">
      <c r="A48">
        <v>1335</v>
      </c>
      <c r="B48">
        <v>44966</v>
      </c>
      <c r="C48">
        <v>34</v>
      </c>
      <c r="D48">
        <v>811</v>
      </c>
      <c r="E48">
        <v>6</v>
      </c>
      <c r="F48" t="str">
        <f>VLOOKUP(orders[[#This Row],[customer_id]],customers[],2,0)</f>
        <v>Jay</v>
      </c>
      <c r="G48" t="str">
        <f>INDEX(products[], MATCH(orders[[#This Row],[product_id]],products[product_id],0), MATCH(orders[[#Headers],[product_name]],products[#Headers],0))</f>
        <v>Celery</v>
      </c>
      <c r="H48">
        <f>_xlfn.XLOOKUP(orders[[#This Row],[product_id]],products[product_id],products[price (in INR)],"Not Available",0)</f>
        <v>50</v>
      </c>
      <c r="I48">
        <f>orders[[#This Row],[price (in INR)]]*orders[[#This Row],[qty]]</f>
        <v>300</v>
      </c>
    </row>
    <row r="49" spans="1:9" x14ac:dyDescent="0.3">
      <c r="A49">
        <v>1338</v>
      </c>
      <c r="B49">
        <v>44967</v>
      </c>
      <c r="C49">
        <v>14</v>
      </c>
      <c r="D49">
        <v>521</v>
      </c>
      <c r="E49">
        <v>5</v>
      </c>
      <c r="F49" t="str">
        <f>VLOOKUP(orders[[#This Row],[customer_id]],customers[],2,0)</f>
        <v>Ravi</v>
      </c>
      <c r="G49" t="str">
        <f>INDEX(products[], MATCH(orders[[#This Row],[product_id]],products[product_id],0), MATCH(orders[[#Headers],[product_name]],products[#Headers],0))</f>
        <v>Carrot</v>
      </c>
      <c r="H49">
        <f>_xlfn.XLOOKUP(orders[[#This Row],[product_id]],products[product_id],products[price (in INR)],"Not Available",0)</f>
        <v>40</v>
      </c>
      <c r="I49">
        <f>orders[[#This Row],[price (in INR)]]*orders[[#This Row],[qty]]</f>
        <v>200</v>
      </c>
    </row>
    <row r="50" spans="1:9" x14ac:dyDescent="0.3">
      <c r="A50">
        <v>1339</v>
      </c>
      <c r="B50">
        <v>44967</v>
      </c>
      <c r="C50">
        <v>35</v>
      </c>
      <c r="D50">
        <v>886</v>
      </c>
      <c r="E50" t="s">
        <v>28</v>
      </c>
      <c r="F50" t="str">
        <f>VLOOKUP(orders[[#This Row],[customer_id]],customers[],2,0)</f>
        <v>Mike</v>
      </c>
      <c r="G50" t="str">
        <f>INDEX(products[], MATCH(orders[[#This Row],[product_id]],products[product_id],0), MATCH(orders[[#Headers],[product_name]],products[#Headers],0))</f>
        <v>Avocado</v>
      </c>
      <c r="H50">
        <f>_xlfn.XLOOKUP(orders[[#This Row],[product_id]],products[product_id],products[price (in INR)],"Not Available",0)</f>
        <v>100</v>
      </c>
      <c r="I50" t="e">
        <f>orders[[#This Row],[price (in INR)]]*orders[[#This Row],[qty]]</f>
        <v>#VALUE!</v>
      </c>
    </row>
    <row r="51" spans="1:9" x14ac:dyDescent="0.3">
      <c r="A51">
        <v>1341</v>
      </c>
      <c r="B51">
        <v>44967</v>
      </c>
      <c r="C51">
        <v>29</v>
      </c>
      <c r="D51">
        <v>600</v>
      </c>
      <c r="E51">
        <v>6</v>
      </c>
      <c r="F51" t="str">
        <f>VLOOKUP(orders[[#This Row],[customer_id]],customers[],2,0)</f>
        <v>John</v>
      </c>
      <c r="G51" t="str">
        <f>INDEX(products[], MATCH(orders[[#This Row],[product_id]],products[product_id],0), MATCH(orders[[#Headers],[product_name]],products[#Headers],0))</f>
        <v>Grapefruit</v>
      </c>
      <c r="H51">
        <f>_xlfn.XLOOKUP(orders[[#This Row],[product_id]],products[product_id],products[price (in INR)],"Not Available",0)</f>
        <v>20</v>
      </c>
      <c r="I51">
        <f>orders[[#This Row],[price (in INR)]]*orders[[#This Row],[qty]]</f>
        <v>120</v>
      </c>
    </row>
    <row r="52" spans="1:9" x14ac:dyDescent="0.3">
      <c r="A52">
        <v>1342</v>
      </c>
      <c r="B52">
        <v>44967</v>
      </c>
      <c r="C52">
        <v>11</v>
      </c>
      <c r="D52">
        <v>651</v>
      </c>
      <c r="E52">
        <v>6</v>
      </c>
      <c r="F52" t="str">
        <f>VLOOKUP(orders[[#This Row],[customer_id]],customers[],2,0)</f>
        <v>Anthony</v>
      </c>
      <c r="G52" t="str">
        <f>INDEX(products[], MATCH(orders[[#This Row],[product_id]],products[product_id],0), MATCH(orders[[#Headers],[product_name]],products[#Headers],0))</f>
        <v>Banana</v>
      </c>
      <c r="H52">
        <f>_xlfn.XLOOKUP(orders[[#This Row],[product_id]],products[product_id],products[price (in INR)],"Not Available",0)</f>
        <v>80</v>
      </c>
      <c r="I52">
        <f>orders[[#This Row],[price (in INR)]]*orders[[#This Row],[qty]]</f>
        <v>480</v>
      </c>
    </row>
    <row r="53" spans="1:9" x14ac:dyDescent="0.3">
      <c r="A53">
        <v>1346</v>
      </c>
      <c r="B53">
        <v>44967</v>
      </c>
      <c r="C53">
        <v>21</v>
      </c>
      <c r="D53">
        <v>328</v>
      </c>
      <c r="E53">
        <v>2</v>
      </c>
      <c r="F53" t="str">
        <f>VLOOKUP(orders[[#This Row],[customer_id]],customers[],2,0)</f>
        <v>Lisa</v>
      </c>
      <c r="G53" t="str">
        <f>INDEX(products[], MATCH(orders[[#This Row],[product_id]],products[product_id],0), MATCH(orders[[#Headers],[product_name]],products[#Headers],0))</f>
        <v>Pasta</v>
      </c>
      <c r="H53">
        <f>_xlfn.XLOOKUP(orders[[#This Row],[product_id]],products[product_id],products[price (in INR)],"Not Available",0)</f>
        <v>60</v>
      </c>
      <c r="I53">
        <f>orders[[#This Row],[price (in INR)]]*orders[[#This Row],[qty]]</f>
        <v>120</v>
      </c>
    </row>
    <row r="54" spans="1:9" x14ac:dyDescent="0.3">
      <c r="A54">
        <v>1347</v>
      </c>
      <c r="B54">
        <v>44968</v>
      </c>
      <c r="C54">
        <v>79</v>
      </c>
      <c r="D54">
        <v>862</v>
      </c>
      <c r="E54">
        <v>9</v>
      </c>
      <c r="F54" t="str">
        <f>VLOOKUP(orders[[#This Row],[customer_id]],customers[],2,0)</f>
        <v>Tim</v>
      </c>
      <c r="G54" t="str">
        <f>INDEX(products[], MATCH(orders[[#This Row],[product_id]],products[product_id],0), MATCH(orders[[#Headers],[product_name]],products[#Headers],0))</f>
        <v>Chocolate Cake</v>
      </c>
      <c r="H54">
        <f>_xlfn.XLOOKUP(orders[[#This Row],[product_id]],products[product_id],products[price (in INR)],"Not Available",0)</f>
        <v>200</v>
      </c>
      <c r="I54">
        <f>orders[[#This Row],[price (in INR)]]*orders[[#This Row],[qty]]</f>
        <v>1800</v>
      </c>
    </row>
    <row r="55" spans="1:9" x14ac:dyDescent="0.3">
      <c r="A55">
        <v>1350</v>
      </c>
      <c r="B55">
        <v>44968</v>
      </c>
      <c r="C55">
        <v>19</v>
      </c>
      <c r="D55">
        <v>484</v>
      </c>
      <c r="E55">
        <v>9</v>
      </c>
      <c r="F55" t="str">
        <f>VLOOKUP(orders[[#This Row],[customer_id]],customers[],2,0)</f>
        <v>Ahmed</v>
      </c>
      <c r="G55" t="str">
        <f>INDEX(products[], MATCH(orders[[#This Row],[product_id]],products[product_id],0), MATCH(orders[[#Headers],[product_name]],products[#Headers],0))</f>
        <v>Hamburger</v>
      </c>
      <c r="H55">
        <f>_xlfn.XLOOKUP(orders[[#This Row],[product_id]],products[product_id],products[price (in INR)],"Not Available",0)</f>
        <v>70</v>
      </c>
      <c r="I55">
        <f>orders[[#This Row],[price (in INR)]]*orders[[#This Row],[qty]]</f>
        <v>630</v>
      </c>
    </row>
    <row r="56" spans="1:9" x14ac:dyDescent="0.3">
      <c r="A56">
        <v>1352</v>
      </c>
      <c r="B56">
        <v>44968</v>
      </c>
      <c r="C56">
        <v>35</v>
      </c>
      <c r="D56">
        <v>704</v>
      </c>
      <c r="E56">
        <v>4</v>
      </c>
      <c r="F56" t="str">
        <f>VLOOKUP(orders[[#This Row],[customer_id]],customers[],2,0)</f>
        <v>Mike</v>
      </c>
      <c r="G56" t="str">
        <f>INDEX(products[], MATCH(orders[[#This Row],[product_id]],products[product_id],0), MATCH(orders[[#Headers],[product_name]],products[#Headers],0))</f>
        <v>Eggs</v>
      </c>
      <c r="H56">
        <f>_xlfn.XLOOKUP(orders[[#This Row],[product_id]],products[product_id],products[price (in INR)],"Not Available",0)</f>
        <v>65</v>
      </c>
      <c r="I56">
        <f>orders[[#This Row],[price (in INR)]]*orders[[#This Row],[qty]]</f>
        <v>260</v>
      </c>
    </row>
    <row r="57" spans="1:9" x14ac:dyDescent="0.3">
      <c r="A57">
        <v>1352</v>
      </c>
      <c r="B57">
        <v>44968</v>
      </c>
      <c r="C57">
        <v>35</v>
      </c>
      <c r="D57">
        <v>704</v>
      </c>
      <c r="E57">
        <v>2</v>
      </c>
      <c r="F57" t="str">
        <f>VLOOKUP(orders[[#This Row],[customer_id]],customers[],2,0)</f>
        <v>Mike</v>
      </c>
      <c r="G57" t="str">
        <f>INDEX(products[], MATCH(orders[[#This Row],[product_id]],products[product_id],0), MATCH(orders[[#Headers],[product_name]],products[#Headers],0))</f>
        <v>Eggs</v>
      </c>
      <c r="H57">
        <f>_xlfn.XLOOKUP(orders[[#This Row],[product_id]],products[product_id],products[price (in INR)],"Not Available",0)</f>
        <v>65</v>
      </c>
      <c r="I57">
        <f>orders[[#This Row],[price (in INR)]]*orders[[#This Row],[qty]]</f>
        <v>130</v>
      </c>
    </row>
    <row r="58" spans="1:9" x14ac:dyDescent="0.3">
      <c r="A58">
        <v>1353</v>
      </c>
      <c r="B58">
        <v>44968</v>
      </c>
      <c r="C58">
        <v>34</v>
      </c>
      <c r="D58">
        <v>739</v>
      </c>
      <c r="E58">
        <v>3</v>
      </c>
      <c r="F58" t="str">
        <f>VLOOKUP(orders[[#This Row],[customer_id]],customers[],2,0)</f>
        <v>Jay</v>
      </c>
      <c r="G58" t="str">
        <f>INDEX(products[], MATCH(orders[[#This Row],[product_id]],products[product_id],0), MATCH(orders[[#Headers],[product_name]],products[#Headers],0))</f>
        <v>Donut</v>
      </c>
      <c r="H58">
        <f>_xlfn.XLOOKUP(orders[[#This Row],[product_id]],products[product_id],products[price (in INR)],"Not Available",0)</f>
        <v>40</v>
      </c>
      <c r="I58">
        <f>orders[[#This Row],[price (in INR)]]*orders[[#This Row],[qty]]</f>
        <v>120</v>
      </c>
    </row>
    <row r="59" spans="1:9" x14ac:dyDescent="0.3">
      <c r="A59">
        <v>1358</v>
      </c>
      <c r="B59">
        <v>44968</v>
      </c>
      <c r="C59">
        <v>50</v>
      </c>
      <c r="D59">
        <v>594</v>
      </c>
      <c r="E59">
        <v>9</v>
      </c>
      <c r="F59" t="str">
        <f>VLOOKUP(orders[[#This Row],[customer_id]],customers[],2,0)</f>
        <v>Bruce</v>
      </c>
      <c r="G59" t="str">
        <f>INDEX(products[], MATCH(orders[[#This Row],[product_id]],products[product_id],0), MATCH(orders[[#Headers],[product_name]],products[#Headers],0))</f>
        <v>Chicken</v>
      </c>
      <c r="H59">
        <f>_xlfn.XLOOKUP(orders[[#This Row],[product_id]],products[product_id],products[price (in INR)],"Not Available",0)</f>
        <v>250</v>
      </c>
      <c r="I59">
        <f>orders[[#This Row],[price (in INR)]]*orders[[#This Row],[qty]]</f>
        <v>2250</v>
      </c>
    </row>
    <row r="60" spans="1:9" x14ac:dyDescent="0.3">
      <c r="A60">
        <v>1359</v>
      </c>
      <c r="B60">
        <v>44969</v>
      </c>
      <c r="C60">
        <v>35</v>
      </c>
      <c r="D60">
        <v>392</v>
      </c>
      <c r="E60">
        <v>3</v>
      </c>
      <c r="F60" t="str">
        <f>VLOOKUP(orders[[#This Row],[customer_id]],customers[],2,0)</f>
        <v>Mike</v>
      </c>
      <c r="G60" t="str">
        <f>INDEX(products[], MATCH(orders[[#This Row],[product_id]],products[product_id],0), MATCH(orders[[#Headers],[product_name]],products[#Headers],0))</f>
        <v>Yogurt</v>
      </c>
      <c r="H60">
        <f>_xlfn.XLOOKUP(orders[[#This Row],[product_id]],products[product_id],products[price (in INR)],"Not Available",0)</f>
        <v>30</v>
      </c>
      <c r="I60">
        <f>orders[[#This Row],[price (in INR)]]*orders[[#This Row],[qty]]</f>
        <v>90</v>
      </c>
    </row>
    <row r="61" spans="1:9" x14ac:dyDescent="0.3">
      <c r="A61">
        <v>1361</v>
      </c>
      <c r="B61">
        <v>44969</v>
      </c>
      <c r="C61">
        <v>35</v>
      </c>
      <c r="D61">
        <v>794</v>
      </c>
      <c r="E61">
        <v>7</v>
      </c>
      <c r="F61" t="str">
        <f>VLOOKUP(orders[[#This Row],[customer_id]],customers[],2,0)</f>
        <v>Mike</v>
      </c>
      <c r="G61" t="str">
        <f>INDEX(products[], MATCH(orders[[#This Row],[product_id]],products[product_id],0), MATCH(orders[[#Headers],[product_name]],products[#Headers],0))</f>
        <v>Grilled Cheese</v>
      </c>
      <c r="H61">
        <f>_xlfn.XLOOKUP(orders[[#This Row],[product_id]],products[product_id],products[price (in INR)],"Not Available",0)</f>
        <v>100</v>
      </c>
      <c r="I61">
        <f>orders[[#This Row],[price (in INR)]]*orders[[#This Row],[qty]]</f>
        <v>700</v>
      </c>
    </row>
    <row r="62" spans="1:9" x14ac:dyDescent="0.3">
      <c r="A62">
        <v>1364</v>
      </c>
      <c r="B62">
        <v>44969</v>
      </c>
      <c r="C62">
        <v>21</v>
      </c>
      <c r="D62">
        <v>739</v>
      </c>
      <c r="E62">
        <v>7</v>
      </c>
      <c r="F62" t="str">
        <f>VLOOKUP(orders[[#This Row],[customer_id]],customers[],2,0)</f>
        <v>Lisa</v>
      </c>
      <c r="G62" t="str">
        <f>INDEX(products[], MATCH(orders[[#This Row],[product_id]],products[product_id],0), MATCH(orders[[#Headers],[product_name]],products[#Headers],0))</f>
        <v>Donut</v>
      </c>
      <c r="H62">
        <f>_xlfn.XLOOKUP(orders[[#This Row],[product_id]],products[product_id],products[price (in INR)],"Not Available",0)</f>
        <v>40</v>
      </c>
      <c r="I62">
        <f>orders[[#This Row],[price (in INR)]]*orders[[#This Row],[qty]]</f>
        <v>280</v>
      </c>
    </row>
    <row r="63" spans="1:9" x14ac:dyDescent="0.3">
      <c r="A63">
        <v>1370</v>
      </c>
      <c r="B63">
        <v>44969</v>
      </c>
      <c r="C63">
        <v>50</v>
      </c>
      <c r="D63">
        <v>594</v>
      </c>
      <c r="E63">
        <v>10</v>
      </c>
      <c r="F63" t="str">
        <f>VLOOKUP(orders[[#This Row],[customer_id]],customers[],2,0)</f>
        <v>Bruce</v>
      </c>
      <c r="G63" t="str">
        <f>INDEX(products[], MATCH(orders[[#This Row],[product_id]],products[product_id],0), MATCH(orders[[#Headers],[product_name]],products[#Headers],0))</f>
        <v>Chicken</v>
      </c>
      <c r="H63">
        <f>_xlfn.XLOOKUP(orders[[#This Row],[product_id]],products[product_id],products[price (in INR)],"Not Available",0)</f>
        <v>250</v>
      </c>
      <c r="I63">
        <f>orders[[#This Row],[price (in INR)]]*orders[[#This Row],[qty]]</f>
        <v>2500</v>
      </c>
    </row>
    <row r="64" spans="1:9" x14ac:dyDescent="0.3">
      <c r="A64">
        <v>1374</v>
      </c>
      <c r="B64">
        <v>44969</v>
      </c>
      <c r="C64">
        <v>19</v>
      </c>
      <c r="D64">
        <v>811</v>
      </c>
      <c r="E64">
        <v>8</v>
      </c>
      <c r="F64" t="str">
        <f>VLOOKUP(orders[[#This Row],[customer_id]],customers[],2,0)</f>
        <v>Ahmed</v>
      </c>
      <c r="G64" t="str">
        <f>INDEX(products[], MATCH(orders[[#This Row],[product_id]],products[product_id],0), MATCH(orders[[#Headers],[product_name]],products[#Headers],0))</f>
        <v>Celery</v>
      </c>
      <c r="H64">
        <f>_xlfn.XLOOKUP(orders[[#This Row],[product_id]],products[product_id],products[price (in INR)],"Not Available",0)</f>
        <v>50</v>
      </c>
      <c r="I64">
        <f>orders[[#This Row],[price (in INR)]]*orders[[#This Row],[qty]]</f>
        <v>400</v>
      </c>
    </row>
    <row r="65" spans="1:9" x14ac:dyDescent="0.3">
      <c r="A65">
        <v>1379</v>
      </c>
      <c r="B65">
        <v>44970</v>
      </c>
      <c r="C65">
        <v>14</v>
      </c>
      <c r="D65">
        <v>794</v>
      </c>
      <c r="E65">
        <v>10</v>
      </c>
      <c r="F65" t="str">
        <f>VLOOKUP(orders[[#This Row],[customer_id]],customers[],2,0)</f>
        <v>Ravi</v>
      </c>
      <c r="G65" t="str">
        <f>INDEX(products[], MATCH(orders[[#This Row],[product_id]],products[product_id],0), MATCH(orders[[#Headers],[product_name]],products[#Headers],0))</f>
        <v>Grilled Cheese</v>
      </c>
      <c r="H65">
        <f>_xlfn.XLOOKUP(orders[[#This Row],[product_id]],products[product_id],products[price (in INR)],"Not Available",0)</f>
        <v>100</v>
      </c>
      <c r="I65">
        <f>orders[[#This Row],[price (in INR)]]*orders[[#This Row],[qty]]</f>
        <v>1000</v>
      </c>
    </row>
    <row r="66" spans="1:9" x14ac:dyDescent="0.3">
      <c r="A66">
        <v>1382</v>
      </c>
      <c r="B66">
        <v>44970</v>
      </c>
      <c r="C66">
        <v>35</v>
      </c>
      <c r="D66">
        <v>862</v>
      </c>
      <c r="E66">
        <v>10</v>
      </c>
      <c r="F66" t="str">
        <f>VLOOKUP(orders[[#This Row],[customer_id]],customers[],2,0)</f>
        <v>Mike</v>
      </c>
      <c r="G66" t="str">
        <f>INDEX(products[], MATCH(orders[[#This Row],[product_id]],products[product_id],0), MATCH(orders[[#Headers],[product_name]],products[#Headers],0))</f>
        <v>Chocolate Cake</v>
      </c>
      <c r="H66">
        <f>_xlfn.XLOOKUP(orders[[#This Row],[product_id]],products[product_id],products[price (in INR)],"Not Available",0)</f>
        <v>200</v>
      </c>
      <c r="I66">
        <f>orders[[#This Row],[price (in INR)]]*orders[[#This Row],[qty]]</f>
        <v>2000</v>
      </c>
    </row>
    <row r="67" spans="1:9" x14ac:dyDescent="0.3">
      <c r="A67">
        <v>1388</v>
      </c>
      <c r="B67">
        <v>44970</v>
      </c>
      <c r="C67">
        <v>11</v>
      </c>
      <c r="D67">
        <v>804</v>
      </c>
      <c r="E67">
        <v>3</v>
      </c>
      <c r="F67" t="str">
        <f>VLOOKUP(orders[[#This Row],[customer_id]],customers[],2,0)</f>
        <v>Anthony</v>
      </c>
      <c r="G67" t="str">
        <f>INDEX(products[], MATCH(orders[[#This Row],[product_id]],products[product_id],0), MATCH(orders[[#Headers],[product_name]],products[#Headers],0))</f>
        <v>Broccoli</v>
      </c>
      <c r="H67">
        <f>_xlfn.XLOOKUP(orders[[#This Row],[product_id]],products[product_id],products[price (in INR)],"Not Available",0)</f>
        <v>30</v>
      </c>
      <c r="I67">
        <f>orders[[#This Row],[price (in INR)]]*orders[[#This Row],[qty]]</f>
        <v>90</v>
      </c>
    </row>
    <row r="68" spans="1:9" x14ac:dyDescent="0.3">
      <c r="A68">
        <v>1395</v>
      </c>
      <c r="B68">
        <v>44970</v>
      </c>
      <c r="C68">
        <v>19</v>
      </c>
      <c r="D68">
        <v>590</v>
      </c>
      <c r="E68" t="s">
        <v>28</v>
      </c>
      <c r="F68" t="str">
        <f>VLOOKUP(orders[[#This Row],[customer_id]],customers[],2,0)</f>
        <v>Ahmed</v>
      </c>
      <c r="G68" t="str">
        <f>INDEX(products[], MATCH(orders[[#This Row],[product_id]],products[product_id],0), MATCH(orders[[#Headers],[product_name]],products[#Headers],0))</f>
        <v>French Fries</v>
      </c>
      <c r="H68">
        <f>_xlfn.XLOOKUP(orders[[#This Row],[product_id]],products[product_id],products[price (in INR)],"Not Available",0)</f>
        <v>50</v>
      </c>
      <c r="I68" t="e">
        <f>orders[[#This Row],[price (in INR)]]*orders[[#This Row],[qty]]</f>
        <v>#VALUE!</v>
      </c>
    </row>
    <row r="69" spans="1:9" x14ac:dyDescent="0.3">
      <c r="A69">
        <v>1396</v>
      </c>
      <c r="B69">
        <v>44970</v>
      </c>
      <c r="C69">
        <v>34</v>
      </c>
      <c r="D69">
        <v>628</v>
      </c>
      <c r="E69">
        <v>9</v>
      </c>
      <c r="F69" t="str">
        <f>VLOOKUP(orders[[#This Row],[customer_id]],customers[],2,0)</f>
        <v>Jay</v>
      </c>
      <c r="G69" t="str">
        <f>INDEX(products[], MATCH(orders[[#This Row],[product_id]],products[product_id],0), MATCH(orders[[#Headers],[product_name]],products[#Headers],0))</f>
        <v>Fish</v>
      </c>
      <c r="H69">
        <f>_xlfn.XLOOKUP(orders[[#This Row],[product_id]],products[product_id],products[price (in INR)],"Not Available",0)</f>
        <v>120</v>
      </c>
      <c r="I69">
        <f>orders[[#This Row],[price (in INR)]]*orders[[#This Row],[qty]]</f>
        <v>1080</v>
      </c>
    </row>
    <row r="70" spans="1:9" x14ac:dyDescent="0.3">
      <c r="A70">
        <v>1397</v>
      </c>
      <c r="B70">
        <v>44971</v>
      </c>
      <c r="C70">
        <v>79</v>
      </c>
      <c r="D70">
        <v>797</v>
      </c>
      <c r="E70">
        <v>6</v>
      </c>
      <c r="F70" t="str">
        <f>VLOOKUP(orders[[#This Row],[customer_id]],customers[],2,0)</f>
        <v>Tim</v>
      </c>
      <c r="G70" t="str">
        <f>INDEX(products[], MATCH(orders[[#This Row],[product_id]],products[product_id],0), MATCH(orders[[#Headers],[product_name]],products[#Headers],0))</f>
        <v>Cheese</v>
      </c>
      <c r="H70">
        <f>_xlfn.XLOOKUP(orders[[#This Row],[product_id]],products[product_id],products[price (in INR)],"Not Available",0)</f>
        <v>80</v>
      </c>
      <c r="I70">
        <f>orders[[#This Row],[price (in INR)]]*orders[[#This Row],[qty]]</f>
        <v>480</v>
      </c>
    </row>
    <row r="71" spans="1:9" x14ac:dyDescent="0.3">
      <c r="A71">
        <v>1406</v>
      </c>
      <c r="B71">
        <v>44971</v>
      </c>
      <c r="C71">
        <v>19</v>
      </c>
      <c r="D71">
        <v>294</v>
      </c>
      <c r="E71">
        <v>3</v>
      </c>
      <c r="F71" t="str">
        <f>VLOOKUP(orders[[#This Row],[customer_id]],customers[],2,0)</f>
        <v>Ahmed</v>
      </c>
      <c r="G71" t="str">
        <f>INDEX(products[], MATCH(orders[[#This Row],[product_id]],products[product_id],0), MATCH(orders[[#Headers],[product_name]],products[#Headers],0))</f>
        <v>Rice</v>
      </c>
      <c r="H71">
        <f>_xlfn.XLOOKUP(orders[[#This Row],[product_id]],products[product_id],products[price (in INR)],"Not Available",0)</f>
        <v>80</v>
      </c>
      <c r="I71">
        <f>orders[[#This Row],[price (in INR)]]*orders[[#This Row],[qty]]</f>
        <v>240</v>
      </c>
    </row>
    <row r="72" spans="1:9" x14ac:dyDescent="0.3">
      <c r="A72">
        <v>1420</v>
      </c>
      <c r="B72">
        <v>44971</v>
      </c>
      <c r="C72">
        <v>21</v>
      </c>
      <c r="D72">
        <v>590</v>
      </c>
      <c r="E72">
        <v>7</v>
      </c>
      <c r="F72" t="str">
        <f>VLOOKUP(orders[[#This Row],[customer_id]],customers[],2,0)</f>
        <v>Lisa</v>
      </c>
      <c r="G72" t="str">
        <f>INDEX(products[], MATCH(orders[[#This Row],[product_id]],products[product_id],0), MATCH(orders[[#Headers],[product_name]],products[#Headers],0))</f>
        <v>French Fries</v>
      </c>
      <c r="H72">
        <f>_xlfn.XLOOKUP(orders[[#This Row],[product_id]],products[product_id],products[price (in INR)],"Not Available",0)</f>
        <v>50</v>
      </c>
      <c r="I72">
        <f>orders[[#This Row],[price (in INR)]]*orders[[#This Row],[qty]]</f>
        <v>350</v>
      </c>
    </row>
    <row r="73" spans="1:9" x14ac:dyDescent="0.3">
      <c r="A73">
        <v>1436</v>
      </c>
      <c r="B73">
        <v>44971</v>
      </c>
      <c r="C73">
        <v>35</v>
      </c>
      <c r="D73">
        <v>392</v>
      </c>
      <c r="E73">
        <v>3</v>
      </c>
      <c r="F73" t="str">
        <f>VLOOKUP(orders[[#This Row],[customer_id]],customers[],2,0)</f>
        <v>Mike</v>
      </c>
      <c r="G73" t="str">
        <f>INDEX(products[], MATCH(orders[[#This Row],[product_id]],products[product_id],0), MATCH(orders[[#Headers],[product_name]],products[#Headers],0))</f>
        <v>Yogurt</v>
      </c>
      <c r="H73">
        <f>_xlfn.XLOOKUP(orders[[#This Row],[product_id]],products[product_id],products[price (in INR)],"Not Available",0)</f>
        <v>30</v>
      </c>
      <c r="I73">
        <f>orders[[#This Row],[price (in INR)]]*orders[[#This Row],[qty]]</f>
        <v>90</v>
      </c>
    </row>
    <row r="74" spans="1:9" x14ac:dyDescent="0.3">
      <c r="A74">
        <v>1438</v>
      </c>
      <c r="B74">
        <v>44971</v>
      </c>
      <c r="C74">
        <v>14</v>
      </c>
      <c r="D74">
        <v>704</v>
      </c>
      <c r="E74">
        <v>4</v>
      </c>
      <c r="F74" t="str">
        <f>VLOOKUP(orders[[#This Row],[customer_id]],customers[],2,0)</f>
        <v>Ravi</v>
      </c>
      <c r="G74" t="str">
        <f>INDEX(products[], MATCH(orders[[#This Row],[product_id]],products[product_id],0), MATCH(orders[[#Headers],[product_name]],products[#Headers],0))</f>
        <v>Eggs</v>
      </c>
      <c r="H74">
        <f>_xlfn.XLOOKUP(orders[[#This Row],[product_id]],products[product_id],products[price (in INR)],"Not Available",0)</f>
        <v>65</v>
      </c>
      <c r="I74">
        <f>orders[[#This Row],[price (in INR)]]*orders[[#This Row],[qty]]</f>
        <v>260</v>
      </c>
    </row>
    <row r="75" spans="1:9" x14ac:dyDescent="0.3">
      <c r="A75">
        <v>1445</v>
      </c>
      <c r="B75">
        <v>44972</v>
      </c>
      <c r="C75">
        <v>34</v>
      </c>
      <c r="D75">
        <v>704</v>
      </c>
      <c r="E75">
        <v>4</v>
      </c>
      <c r="F75" t="str">
        <f>VLOOKUP(orders[[#This Row],[customer_id]],customers[],2,0)</f>
        <v>Jay</v>
      </c>
      <c r="G75" t="str">
        <f>INDEX(products[], MATCH(orders[[#This Row],[product_id]],products[product_id],0), MATCH(orders[[#Headers],[product_name]],products[#Headers],0))</f>
        <v>Eggs</v>
      </c>
      <c r="H75">
        <f>_xlfn.XLOOKUP(orders[[#This Row],[product_id]],products[product_id],products[price (in INR)],"Not Available",0)</f>
        <v>65</v>
      </c>
      <c r="I75">
        <f>orders[[#This Row],[price (in INR)]]*orders[[#This Row],[qty]]</f>
        <v>260</v>
      </c>
    </row>
    <row r="76" spans="1:9" x14ac:dyDescent="0.3">
      <c r="A76">
        <v>1455</v>
      </c>
      <c r="B76">
        <v>44972</v>
      </c>
      <c r="C76">
        <v>29</v>
      </c>
      <c r="D76">
        <v>294</v>
      </c>
      <c r="E76">
        <v>10</v>
      </c>
      <c r="F76" t="str">
        <f>VLOOKUP(orders[[#This Row],[customer_id]],customers[],2,0)</f>
        <v>John</v>
      </c>
      <c r="G76" t="str">
        <f>INDEX(products[], MATCH(orders[[#This Row],[product_id]],products[product_id],0), MATCH(orders[[#Headers],[product_name]],products[#Headers],0))</f>
        <v>Rice</v>
      </c>
      <c r="H76">
        <f>_xlfn.XLOOKUP(orders[[#This Row],[product_id]],products[product_id],products[price (in INR)],"Not Available",0)</f>
        <v>80</v>
      </c>
      <c r="I76">
        <f>orders[[#This Row],[price (in INR)]]*orders[[#This Row],[qty]]</f>
        <v>800</v>
      </c>
    </row>
    <row r="77" spans="1:9" x14ac:dyDescent="0.3">
      <c r="A77">
        <v>1457</v>
      </c>
      <c r="B77">
        <v>44972</v>
      </c>
      <c r="C77">
        <v>50</v>
      </c>
      <c r="D77">
        <v>484</v>
      </c>
      <c r="E77">
        <v>10</v>
      </c>
      <c r="F77" t="str">
        <f>VLOOKUP(orders[[#This Row],[customer_id]],customers[],2,0)</f>
        <v>Bruce</v>
      </c>
      <c r="G77" t="str">
        <f>INDEX(products[], MATCH(orders[[#This Row],[product_id]],products[product_id],0), MATCH(orders[[#Headers],[product_name]],products[#Headers],0))</f>
        <v>Hamburger</v>
      </c>
      <c r="H77">
        <f>_xlfn.XLOOKUP(orders[[#This Row],[product_id]],products[product_id],products[price (in INR)],"Not Available",0)</f>
        <v>70</v>
      </c>
      <c r="I77">
        <f>orders[[#This Row],[price (in INR)]]*orders[[#This Row],[qty]]</f>
        <v>700</v>
      </c>
    </row>
    <row r="78" spans="1:9" x14ac:dyDescent="0.3">
      <c r="A78">
        <v>1457</v>
      </c>
      <c r="B78">
        <v>44972</v>
      </c>
      <c r="C78">
        <v>50</v>
      </c>
      <c r="D78">
        <v>484</v>
      </c>
      <c r="E78">
        <v>2</v>
      </c>
      <c r="F78" t="str">
        <f>VLOOKUP(orders[[#This Row],[customer_id]],customers[],2,0)</f>
        <v>Bruce</v>
      </c>
      <c r="G78" t="str">
        <f>INDEX(products[], MATCH(orders[[#This Row],[product_id]],products[product_id],0), MATCH(orders[[#Headers],[product_name]],products[#Headers],0))</f>
        <v>Hamburger</v>
      </c>
      <c r="H78">
        <f>_xlfn.XLOOKUP(orders[[#This Row],[product_id]],products[product_id],products[price (in INR)],"Not Available",0)</f>
        <v>70</v>
      </c>
      <c r="I78">
        <f>orders[[#This Row],[price (in INR)]]*orders[[#This Row],[qty]]</f>
        <v>140</v>
      </c>
    </row>
    <row r="79" spans="1:9" x14ac:dyDescent="0.3">
      <c r="A79">
        <v>1459</v>
      </c>
      <c r="B79">
        <v>44972</v>
      </c>
      <c r="C79">
        <v>14</v>
      </c>
      <c r="D79">
        <v>594</v>
      </c>
      <c r="E79">
        <v>5</v>
      </c>
      <c r="F79" t="str">
        <f>VLOOKUP(orders[[#This Row],[customer_id]],customers[],2,0)</f>
        <v>Ravi</v>
      </c>
      <c r="G79" t="str">
        <f>INDEX(products[], MATCH(orders[[#This Row],[product_id]],products[product_id],0), MATCH(orders[[#Headers],[product_name]],products[#Headers],0))</f>
        <v>Chicken</v>
      </c>
      <c r="H79">
        <f>_xlfn.XLOOKUP(orders[[#This Row],[product_id]],products[product_id],products[price (in INR)],"Not Available",0)</f>
        <v>250</v>
      </c>
      <c r="I79">
        <f>orders[[#This Row],[price (in INR)]]*orders[[#This Row],[qty]]</f>
        <v>1250</v>
      </c>
    </row>
    <row r="80" spans="1:9" x14ac:dyDescent="0.3">
      <c r="A80">
        <v>1466</v>
      </c>
      <c r="B80">
        <v>44972</v>
      </c>
      <c r="C80">
        <v>35</v>
      </c>
      <c r="D80">
        <v>163</v>
      </c>
      <c r="E80">
        <v>6</v>
      </c>
      <c r="F80" t="str">
        <f>VLOOKUP(orders[[#This Row],[customer_id]],customers[],2,0)</f>
        <v>Mike</v>
      </c>
      <c r="G80" t="str">
        <f>INDEX(products[], MATCH(orders[[#This Row],[product_id]],products[product_id],0), MATCH(orders[[#Headers],[product_name]],products[#Headers],0))</f>
        <v>Grape Juice</v>
      </c>
      <c r="H80">
        <f>_xlfn.XLOOKUP(orders[[#This Row],[product_id]],products[product_id],products[price (in INR)],"Not Available",0)</f>
        <v>40</v>
      </c>
      <c r="I80">
        <f>orders[[#This Row],[price (in INR)]]*orders[[#This Row],[qty]]</f>
        <v>240</v>
      </c>
    </row>
    <row r="81" spans="1:9" x14ac:dyDescent="0.3">
      <c r="A81">
        <v>1471</v>
      </c>
      <c r="B81">
        <v>44973</v>
      </c>
      <c r="C81">
        <v>50</v>
      </c>
      <c r="D81">
        <v>651</v>
      </c>
      <c r="E81">
        <v>8</v>
      </c>
      <c r="F81" t="str">
        <f>VLOOKUP(orders[[#This Row],[customer_id]],customers[],2,0)</f>
        <v>Bruce</v>
      </c>
      <c r="G81" t="str">
        <f>INDEX(products[], MATCH(orders[[#This Row],[product_id]],products[product_id],0), MATCH(orders[[#Headers],[product_name]],products[#Headers],0))</f>
        <v>Banana</v>
      </c>
      <c r="H81">
        <f>_xlfn.XLOOKUP(orders[[#This Row],[product_id]],products[product_id],products[price (in INR)],"Not Available",0)</f>
        <v>80</v>
      </c>
      <c r="I81">
        <f>orders[[#This Row],[price (in INR)]]*orders[[#This Row],[qty]]</f>
        <v>640</v>
      </c>
    </row>
    <row r="82" spans="1:9" x14ac:dyDescent="0.3">
      <c r="A82">
        <v>1480</v>
      </c>
      <c r="B82">
        <v>44973</v>
      </c>
      <c r="C82">
        <v>19</v>
      </c>
      <c r="D82">
        <v>704</v>
      </c>
      <c r="E82">
        <v>2</v>
      </c>
      <c r="F82" t="str">
        <f>VLOOKUP(orders[[#This Row],[customer_id]],customers[],2,0)</f>
        <v>Ahmed</v>
      </c>
      <c r="G82" t="str">
        <f>INDEX(products[], MATCH(orders[[#This Row],[product_id]],products[product_id],0), MATCH(orders[[#Headers],[product_name]],products[#Headers],0))</f>
        <v>Eggs</v>
      </c>
      <c r="H82">
        <f>_xlfn.XLOOKUP(orders[[#This Row],[product_id]],products[product_id],products[price (in INR)],"Not Available",0)</f>
        <v>65</v>
      </c>
      <c r="I82">
        <f>orders[[#This Row],[price (in INR)]]*orders[[#This Row],[qty]]</f>
        <v>130</v>
      </c>
    </row>
    <row r="83" spans="1:9" x14ac:dyDescent="0.3">
      <c r="A83">
        <v>1484</v>
      </c>
      <c r="B83">
        <v>44973</v>
      </c>
      <c r="C83">
        <v>35</v>
      </c>
      <c r="D83">
        <v>590</v>
      </c>
      <c r="E83">
        <v>8</v>
      </c>
      <c r="F83" t="str">
        <f>VLOOKUP(orders[[#This Row],[customer_id]],customers[],2,0)</f>
        <v>Mike</v>
      </c>
      <c r="G83" t="str">
        <f>INDEX(products[], MATCH(orders[[#This Row],[product_id]],products[product_id],0), MATCH(orders[[#Headers],[product_name]],products[#Headers],0))</f>
        <v>French Fries</v>
      </c>
      <c r="H83">
        <f>_xlfn.XLOOKUP(orders[[#This Row],[product_id]],products[product_id],products[price (in INR)],"Not Available",0)</f>
        <v>50</v>
      </c>
      <c r="I83">
        <f>orders[[#This Row],[price (in INR)]]*orders[[#This Row],[qty]]</f>
        <v>400</v>
      </c>
    </row>
    <row r="84" spans="1:9" x14ac:dyDescent="0.3">
      <c r="A84">
        <v>1487</v>
      </c>
      <c r="B84">
        <v>44973</v>
      </c>
      <c r="C84">
        <v>21</v>
      </c>
      <c r="D84">
        <v>811</v>
      </c>
      <c r="E84">
        <v>5</v>
      </c>
      <c r="F84" t="str">
        <f>VLOOKUP(orders[[#This Row],[customer_id]],customers[],2,0)</f>
        <v>Lisa</v>
      </c>
      <c r="G84" t="str">
        <f>INDEX(products[], MATCH(orders[[#This Row],[product_id]],products[product_id],0), MATCH(orders[[#Headers],[product_name]],products[#Headers],0))</f>
        <v>Celery</v>
      </c>
      <c r="H84">
        <f>_xlfn.XLOOKUP(orders[[#This Row],[product_id]],products[product_id],products[price (in INR)],"Not Available",0)</f>
        <v>50</v>
      </c>
      <c r="I84">
        <f>orders[[#This Row],[price (in INR)]]*orders[[#This Row],[qty]]</f>
        <v>250</v>
      </c>
    </row>
    <row r="85" spans="1:9" x14ac:dyDescent="0.3">
      <c r="A85">
        <v>1489</v>
      </c>
      <c r="B85">
        <v>44973</v>
      </c>
      <c r="C85">
        <v>35</v>
      </c>
      <c r="D85">
        <v>594</v>
      </c>
      <c r="E85">
        <v>8</v>
      </c>
      <c r="F85" t="str">
        <f>VLOOKUP(orders[[#This Row],[customer_id]],customers[],2,0)</f>
        <v>Mike</v>
      </c>
      <c r="G85" t="str">
        <f>INDEX(products[], MATCH(orders[[#This Row],[product_id]],products[product_id],0), MATCH(orders[[#Headers],[product_name]],products[#Headers],0))</f>
        <v>Chicken</v>
      </c>
      <c r="H85">
        <f>_xlfn.XLOOKUP(orders[[#This Row],[product_id]],products[product_id],products[price (in INR)],"Not Available",0)</f>
        <v>250</v>
      </c>
      <c r="I85">
        <f>orders[[#This Row],[price (in INR)]]*orders[[#This Row],[qty]]</f>
        <v>2000</v>
      </c>
    </row>
    <row r="86" spans="1:9" x14ac:dyDescent="0.3">
      <c r="A86">
        <v>1491</v>
      </c>
      <c r="B86">
        <v>44974</v>
      </c>
      <c r="C86">
        <v>29</v>
      </c>
      <c r="D86">
        <v>739</v>
      </c>
      <c r="E86">
        <v>2</v>
      </c>
      <c r="F86" t="str">
        <f>VLOOKUP(orders[[#This Row],[customer_id]],customers[],2,0)</f>
        <v>John</v>
      </c>
      <c r="G86" t="str">
        <f>INDEX(products[], MATCH(orders[[#This Row],[product_id]],products[product_id],0), MATCH(orders[[#Headers],[product_name]],products[#Headers],0))</f>
        <v>Donut</v>
      </c>
      <c r="H86">
        <f>_xlfn.XLOOKUP(orders[[#This Row],[product_id]],products[product_id],products[price (in INR)],"Not Available",0)</f>
        <v>40</v>
      </c>
      <c r="I86">
        <f>orders[[#This Row],[price (in INR)]]*orders[[#This Row],[qty]]</f>
        <v>80</v>
      </c>
    </row>
    <row r="87" spans="1:9" x14ac:dyDescent="0.3">
      <c r="A87">
        <v>1517</v>
      </c>
      <c r="B87">
        <v>44974</v>
      </c>
      <c r="C87">
        <v>21</v>
      </c>
      <c r="D87">
        <v>628</v>
      </c>
      <c r="E87">
        <v>10</v>
      </c>
      <c r="F87" t="str">
        <f>VLOOKUP(orders[[#This Row],[customer_id]],customers[],2,0)</f>
        <v>Lisa</v>
      </c>
      <c r="G87" t="str">
        <f>INDEX(products[], MATCH(orders[[#This Row],[product_id]],products[product_id],0), MATCH(orders[[#Headers],[product_name]],products[#Headers],0))</f>
        <v>Fish</v>
      </c>
      <c r="H87">
        <f>_xlfn.XLOOKUP(orders[[#This Row],[product_id]],products[product_id],products[price (in INR)],"Not Available",0)</f>
        <v>120</v>
      </c>
      <c r="I87">
        <f>orders[[#This Row],[price (in INR)]]*orders[[#This Row],[qty]]</f>
        <v>1200</v>
      </c>
    </row>
    <row r="88" spans="1:9" x14ac:dyDescent="0.3">
      <c r="A88">
        <v>1522</v>
      </c>
      <c r="B88">
        <v>44974</v>
      </c>
      <c r="C88">
        <v>11</v>
      </c>
      <c r="D88">
        <v>392</v>
      </c>
      <c r="E88">
        <v>4</v>
      </c>
      <c r="F88" t="str">
        <f>VLOOKUP(orders[[#This Row],[customer_id]],customers[],2,0)</f>
        <v>Anthony</v>
      </c>
      <c r="G88" t="str">
        <f>INDEX(products[], MATCH(orders[[#This Row],[product_id]],products[product_id],0), MATCH(orders[[#Headers],[product_name]],products[#Headers],0))</f>
        <v>Yogurt</v>
      </c>
      <c r="H88">
        <f>_xlfn.XLOOKUP(orders[[#This Row],[product_id]],products[product_id],products[price (in INR)],"Not Available",0)</f>
        <v>30</v>
      </c>
      <c r="I88">
        <f>orders[[#This Row],[price (in INR)]]*orders[[#This Row],[qty]]</f>
        <v>120</v>
      </c>
    </row>
    <row r="89" spans="1:9" x14ac:dyDescent="0.3">
      <c r="A89">
        <v>1527</v>
      </c>
      <c r="B89">
        <v>44974</v>
      </c>
      <c r="C89">
        <v>35</v>
      </c>
      <c r="D89">
        <v>484</v>
      </c>
      <c r="E89">
        <v>6</v>
      </c>
      <c r="F89" t="str">
        <f>VLOOKUP(orders[[#This Row],[customer_id]],customers[],2,0)</f>
        <v>Mike</v>
      </c>
      <c r="G89" t="str">
        <f>INDEX(products[], MATCH(orders[[#This Row],[product_id]],products[product_id],0), MATCH(orders[[#Headers],[product_name]],products[#Headers],0))</f>
        <v>Hamburger</v>
      </c>
      <c r="H89">
        <f>_xlfn.XLOOKUP(orders[[#This Row],[product_id]],products[product_id],products[price (in INR)],"Not Available",0)</f>
        <v>70</v>
      </c>
      <c r="I89">
        <f>orders[[#This Row],[price (in INR)]]*orders[[#This Row],[qty]]</f>
        <v>420</v>
      </c>
    </row>
    <row r="90" spans="1:9" x14ac:dyDescent="0.3">
      <c r="A90">
        <v>1533</v>
      </c>
      <c r="B90">
        <v>44974</v>
      </c>
      <c r="C90">
        <v>50</v>
      </c>
      <c r="D90">
        <v>294</v>
      </c>
      <c r="E90">
        <v>8</v>
      </c>
      <c r="F90" t="str">
        <f>VLOOKUP(orders[[#This Row],[customer_id]],customers[],2,0)</f>
        <v>Bruce</v>
      </c>
      <c r="G90" t="str">
        <f>INDEX(products[], MATCH(orders[[#This Row],[product_id]],products[product_id],0), MATCH(orders[[#Headers],[product_name]],products[#Headers],0))</f>
        <v>Rice</v>
      </c>
      <c r="H90">
        <f>_xlfn.XLOOKUP(orders[[#This Row],[product_id]],products[product_id],products[price (in INR)],"Not Available",0)</f>
        <v>80</v>
      </c>
      <c r="I90">
        <f>orders[[#This Row],[price (in INR)]]*orders[[#This Row],[qty]]</f>
        <v>640</v>
      </c>
    </row>
    <row r="91" spans="1:9" x14ac:dyDescent="0.3">
      <c r="A91">
        <v>1536</v>
      </c>
      <c r="B91">
        <v>44975</v>
      </c>
      <c r="C91">
        <v>29</v>
      </c>
      <c r="D91">
        <v>392</v>
      </c>
      <c r="E91">
        <v>4</v>
      </c>
      <c r="F91" t="str">
        <f>VLOOKUP(orders[[#This Row],[customer_id]],customers[],2,0)</f>
        <v>John</v>
      </c>
      <c r="G91" t="str">
        <f>INDEX(products[], MATCH(orders[[#This Row],[product_id]],products[product_id],0), MATCH(orders[[#Headers],[product_name]],products[#Headers],0))</f>
        <v>Yogurt</v>
      </c>
      <c r="H91">
        <f>_xlfn.XLOOKUP(orders[[#This Row],[product_id]],products[product_id],products[price (in INR)],"Not Available",0)</f>
        <v>30</v>
      </c>
      <c r="I91">
        <f>orders[[#This Row],[price (in INR)]]*orders[[#This Row],[qty]]</f>
        <v>120</v>
      </c>
    </row>
    <row r="92" spans="1:9" x14ac:dyDescent="0.3">
      <c r="A92">
        <v>1540</v>
      </c>
      <c r="B92">
        <v>44975</v>
      </c>
      <c r="C92">
        <v>35</v>
      </c>
      <c r="D92">
        <v>294</v>
      </c>
      <c r="E92">
        <v>5</v>
      </c>
      <c r="F92" t="str">
        <f>VLOOKUP(orders[[#This Row],[customer_id]],customers[],2,0)</f>
        <v>Mike</v>
      </c>
      <c r="G92" t="str">
        <f>INDEX(products[], MATCH(orders[[#This Row],[product_id]],products[product_id],0), MATCH(orders[[#Headers],[product_name]],products[#Headers],0))</f>
        <v>Rice</v>
      </c>
      <c r="H92">
        <f>_xlfn.XLOOKUP(orders[[#This Row],[product_id]],products[product_id],products[price (in INR)],"Not Available",0)</f>
        <v>80</v>
      </c>
      <c r="I92">
        <f>orders[[#This Row],[price (in INR)]]*orders[[#This Row],[qty]]</f>
        <v>400</v>
      </c>
    </row>
    <row r="93" spans="1:9" x14ac:dyDescent="0.3">
      <c r="A93">
        <v>1547</v>
      </c>
      <c r="B93">
        <v>44975</v>
      </c>
      <c r="C93">
        <v>34</v>
      </c>
      <c r="D93">
        <v>862</v>
      </c>
      <c r="E93">
        <v>3</v>
      </c>
      <c r="F93" t="str">
        <f>VLOOKUP(orders[[#This Row],[customer_id]],customers[],2,0)</f>
        <v>Jay</v>
      </c>
      <c r="G93" t="str">
        <f>INDEX(products[], MATCH(orders[[#This Row],[product_id]],products[product_id],0), MATCH(orders[[#Headers],[product_name]],products[#Headers],0))</f>
        <v>Chocolate Cake</v>
      </c>
      <c r="H93">
        <f>_xlfn.XLOOKUP(orders[[#This Row],[product_id]],products[product_id],products[price (in INR)],"Not Available",0)</f>
        <v>200</v>
      </c>
      <c r="I93">
        <f>orders[[#This Row],[price (in INR)]]*orders[[#This Row],[qty]]</f>
        <v>600</v>
      </c>
    </row>
    <row r="94" spans="1:9" x14ac:dyDescent="0.3">
      <c r="A94">
        <v>1552</v>
      </c>
      <c r="B94">
        <v>44975</v>
      </c>
      <c r="C94">
        <v>79</v>
      </c>
      <c r="D94">
        <v>163</v>
      </c>
      <c r="E94">
        <v>3</v>
      </c>
      <c r="F94" t="str">
        <f>VLOOKUP(orders[[#This Row],[customer_id]],customers[],2,0)</f>
        <v>Tim</v>
      </c>
      <c r="G94" t="str">
        <f>INDEX(products[], MATCH(orders[[#This Row],[product_id]],products[product_id],0), MATCH(orders[[#Headers],[product_name]],products[#Headers],0))</f>
        <v>Grape Juice</v>
      </c>
      <c r="H94">
        <f>_xlfn.XLOOKUP(orders[[#This Row],[product_id]],products[product_id],products[price (in INR)],"Not Available",0)</f>
        <v>40</v>
      </c>
      <c r="I94">
        <f>orders[[#This Row],[price (in INR)]]*orders[[#This Row],[qty]]</f>
        <v>120</v>
      </c>
    </row>
    <row r="95" spans="1:9" x14ac:dyDescent="0.3">
      <c r="A95">
        <v>1557</v>
      </c>
      <c r="B95">
        <v>44975</v>
      </c>
      <c r="C95">
        <v>21</v>
      </c>
      <c r="D95">
        <v>628</v>
      </c>
      <c r="E95">
        <v>6</v>
      </c>
      <c r="F95" t="str">
        <f>VLOOKUP(orders[[#This Row],[customer_id]],customers[],2,0)</f>
        <v>Lisa</v>
      </c>
      <c r="G95" t="str">
        <f>INDEX(products[], MATCH(orders[[#This Row],[product_id]],products[product_id],0), MATCH(orders[[#Headers],[product_name]],products[#Headers],0))</f>
        <v>Fish</v>
      </c>
      <c r="H95">
        <f>_xlfn.XLOOKUP(orders[[#This Row],[product_id]],products[product_id],products[price (in INR)],"Not Available",0)</f>
        <v>120</v>
      </c>
      <c r="I95">
        <f>orders[[#This Row],[price (in INR)]]*orders[[#This Row],[qty]]</f>
        <v>720</v>
      </c>
    </row>
    <row r="96" spans="1:9" x14ac:dyDescent="0.3">
      <c r="A96">
        <v>1569</v>
      </c>
      <c r="B96">
        <v>44976</v>
      </c>
      <c r="C96">
        <v>35</v>
      </c>
      <c r="D96">
        <v>862</v>
      </c>
      <c r="E96">
        <v>5</v>
      </c>
      <c r="F96" t="str">
        <f>VLOOKUP(orders[[#This Row],[customer_id]],customers[],2,0)</f>
        <v>Mike</v>
      </c>
      <c r="G96" t="str">
        <f>INDEX(products[], MATCH(orders[[#This Row],[product_id]],products[product_id],0), MATCH(orders[[#Headers],[product_name]],products[#Headers],0))</f>
        <v>Chocolate Cake</v>
      </c>
      <c r="H96">
        <f>_xlfn.XLOOKUP(orders[[#This Row],[product_id]],products[product_id],products[price (in INR)],"Not Available",0)</f>
        <v>200</v>
      </c>
      <c r="I96">
        <f>orders[[#This Row],[price (in INR)]]*orders[[#This Row],[qty]]</f>
        <v>1000</v>
      </c>
    </row>
    <row r="97" spans="1:9" x14ac:dyDescent="0.3">
      <c r="A97">
        <v>1572</v>
      </c>
      <c r="B97">
        <v>44976</v>
      </c>
      <c r="C97">
        <v>21</v>
      </c>
      <c r="D97">
        <v>704</v>
      </c>
      <c r="E97">
        <v>4</v>
      </c>
      <c r="F97" t="str">
        <f>VLOOKUP(orders[[#This Row],[customer_id]],customers[],2,0)</f>
        <v>Lisa</v>
      </c>
      <c r="G97" t="str">
        <f>INDEX(products[], MATCH(orders[[#This Row],[product_id]],products[product_id],0), MATCH(orders[[#Headers],[product_name]],products[#Headers],0))</f>
        <v>Eggs</v>
      </c>
      <c r="H97">
        <f>_xlfn.XLOOKUP(orders[[#This Row],[product_id]],products[product_id],products[price (in INR)],"Not Available",0)</f>
        <v>65</v>
      </c>
      <c r="I97">
        <f>orders[[#This Row],[price (in INR)]]*orders[[#This Row],[qty]]</f>
        <v>260</v>
      </c>
    </row>
    <row r="98" spans="1:9" x14ac:dyDescent="0.3">
      <c r="A98">
        <v>1573</v>
      </c>
      <c r="B98">
        <v>44976</v>
      </c>
      <c r="C98">
        <v>19</v>
      </c>
      <c r="D98">
        <v>646</v>
      </c>
      <c r="E98" t="s">
        <v>28</v>
      </c>
      <c r="F98" t="str">
        <f>VLOOKUP(orders[[#This Row],[customer_id]],customers[],2,0)</f>
        <v>Ahmed</v>
      </c>
      <c r="G98" t="str">
        <f>INDEX(products[], MATCH(orders[[#This Row],[product_id]],products[product_id],0), MATCH(orders[[#Headers],[product_name]],products[#Headers],0))</f>
        <v>Apple</v>
      </c>
      <c r="H98">
        <f>_xlfn.XLOOKUP(orders[[#This Row],[product_id]],products[product_id],products[price (in INR)],"Not Available",0)</f>
        <v>200</v>
      </c>
      <c r="I98" t="e">
        <f>orders[[#This Row],[price (in INR)]]*orders[[#This Row],[qty]]</f>
        <v>#VALUE!</v>
      </c>
    </row>
    <row r="99" spans="1:9" x14ac:dyDescent="0.3">
      <c r="A99">
        <v>1574</v>
      </c>
      <c r="B99">
        <v>44976</v>
      </c>
      <c r="C99">
        <v>79</v>
      </c>
      <c r="D99">
        <v>590</v>
      </c>
      <c r="E99">
        <v>2</v>
      </c>
      <c r="F99" t="str">
        <f>VLOOKUP(orders[[#This Row],[customer_id]],customers[],2,0)</f>
        <v>Tim</v>
      </c>
      <c r="G99" t="str">
        <f>INDEX(products[], MATCH(orders[[#This Row],[product_id]],products[product_id],0), MATCH(orders[[#Headers],[product_name]],products[#Headers],0))</f>
        <v>French Fries</v>
      </c>
      <c r="H99">
        <f>_xlfn.XLOOKUP(orders[[#This Row],[product_id]],products[product_id],products[price (in INR)],"Not Available",0)</f>
        <v>50</v>
      </c>
      <c r="I99">
        <f>orders[[#This Row],[price (in INR)]]*orders[[#This Row],[qty]]</f>
        <v>100</v>
      </c>
    </row>
    <row r="100" spans="1:9" x14ac:dyDescent="0.3">
      <c r="A100">
        <v>1576</v>
      </c>
      <c r="B100">
        <v>44976</v>
      </c>
      <c r="C100">
        <v>11</v>
      </c>
      <c r="D100">
        <v>392</v>
      </c>
      <c r="E100">
        <v>3</v>
      </c>
      <c r="F100" t="str">
        <f>VLOOKUP(orders[[#This Row],[customer_id]],customers[],2,0)</f>
        <v>Anthony</v>
      </c>
      <c r="G100" t="str">
        <f>INDEX(products[], MATCH(orders[[#This Row],[product_id]],products[product_id],0), MATCH(orders[[#Headers],[product_name]],products[#Headers],0))</f>
        <v>Yogurt</v>
      </c>
      <c r="H100">
        <f>_xlfn.XLOOKUP(orders[[#This Row],[product_id]],products[product_id],products[price (in INR)],"Not Available",0)</f>
        <v>30</v>
      </c>
      <c r="I100">
        <f>orders[[#This Row],[price (in INR)]]*orders[[#This Row],[qty]]</f>
        <v>90</v>
      </c>
    </row>
    <row r="101" spans="1:9" x14ac:dyDescent="0.3">
      <c r="A101">
        <v>1580</v>
      </c>
      <c r="B101">
        <v>44977</v>
      </c>
      <c r="C101">
        <v>14</v>
      </c>
      <c r="D101">
        <v>392</v>
      </c>
      <c r="E101">
        <v>2</v>
      </c>
      <c r="F101" t="str">
        <f>VLOOKUP(orders[[#This Row],[customer_id]],customers[],2,0)</f>
        <v>Ravi</v>
      </c>
      <c r="G101" t="str">
        <f>INDEX(products[], MATCH(orders[[#This Row],[product_id]],products[product_id],0), MATCH(orders[[#Headers],[product_name]],products[#Headers],0))</f>
        <v>Yogurt</v>
      </c>
      <c r="H101">
        <f>_xlfn.XLOOKUP(orders[[#This Row],[product_id]],products[product_id],products[price (in INR)],"Not Available",0)</f>
        <v>30</v>
      </c>
      <c r="I101">
        <f>orders[[#This Row],[price (in INR)]]*orders[[#This Row],[qty]]</f>
        <v>60</v>
      </c>
    </row>
    <row r="102" spans="1:9" x14ac:dyDescent="0.3">
      <c r="A102">
        <v>1582</v>
      </c>
      <c r="B102">
        <v>44977</v>
      </c>
      <c r="C102">
        <v>35</v>
      </c>
      <c r="D102">
        <v>811</v>
      </c>
      <c r="E102">
        <v>4</v>
      </c>
      <c r="F102" t="str">
        <f>VLOOKUP(orders[[#This Row],[customer_id]],customers[],2,0)</f>
        <v>Mike</v>
      </c>
      <c r="G102" t="str">
        <f>INDEX(products[], MATCH(orders[[#This Row],[product_id]],products[product_id],0), MATCH(orders[[#Headers],[product_name]],products[#Headers],0))</f>
        <v>Celery</v>
      </c>
      <c r="H102">
        <f>_xlfn.XLOOKUP(orders[[#This Row],[product_id]],products[product_id],products[price (in INR)],"Not Available",0)</f>
        <v>50</v>
      </c>
      <c r="I102">
        <f>orders[[#This Row],[price (in INR)]]*orders[[#This Row],[qty]]</f>
        <v>200</v>
      </c>
    </row>
    <row r="103" spans="1:9" x14ac:dyDescent="0.3">
      <c r="A103">
        <v>1584</v>
      </c>
      <c r="B103">
        <v>44977</v>
      </c>
      <c r="C103">
        <v>21</v>
      </c>
      <c r="D103">
        <v>651</v>
      </c>
      <c r="E103" t="s">
        <v>28</v>
      </c>
      <c r="F103" t="str">
        <f>VLOOKUP(orders[[#This Row],[customer_id]],customers[],2,0)</f>
        <v>Lisa</v>
      </c>
      <c r="G103" t="str">
        <f>INDEX(products[], MATCH(orders[[#This Row],[product_id]],products[product_id],0), MATCH(orders[[#Headers],[product_name]],products[#Headers],0))</f>
        <v>Banana</v>
      </c>
      <c r="H103">
        <f>_xlfn.XLOOKUP(orders[[#This Row],[product_id]],products[product_id],products[price (in INR)],"Not Available",0)</f>
        <v>80</v>
      </c>
      <c r="I103" t="e">
        <f>orders[[#This Row],[price (in INR)]]*orders[[#This Row],[qty]]</f>
        <v>#VALUE!</v>
      </c>
    </row>
    <row r="104" spans="1:9" x14ac:dyDescent="0.3">
      <c r="A104">
        <v>1587</v>
      </c>
      <c r="B104">
        <v>44977</v>
      </c>
      <c r="C104">
        <v>11</v>
      </c>
      <c r="D104">
        <v>804</v>
      </c>
      <c r="E104">
        <v>8</v>
      </c>
      <c r="F104" t="str">
        <f>VLOOKUP(orders[[#This Row],[customer_id]],customers[],2,0)</f>
        <v>Anthony</v>
      </c>
      <c r="G104" t="str">
        <f>INDEX(products[], MATCH(orders[[#This Row],[product_id]],products[product_id],0), MATCH(orders[[#Headers],[product_name]],products[#Headers],0))</f>
        <v>Broccoli</v>
      </c>
      <c r="H104">
        <f>_xlfn.XLOOKUP(orders[[#This Row],[product_id]],products[product_id],products[price (in INR)],"Not Available",0)</f>
        <v>30</v>
      </c>
      <c r="I104">
        <f>orders[[#This Row],[price (in INR)]]*orders[[#This Row],[qty]]</f>
        <v>240</v>
      </c>
    </row>
    <row r="105" spans="1:9" x14ac:dyDescent="0.3">
      <c r="A105">
        <v>1597</v>
      </c>
      <c r="B105">
        <v>44977</v>
      </c>
      <c r="C105">
        <v>29</v>
      </c>
      <c r="D105">
        <v>739</v>
      </c>
      <c r="E105">
        <v>12</v>
      </c>
      <c r="F105" t="str">
        <f>VLOOKUP(orders[[#This Row],[customer_id]],customers[],2,0)</f>
        <v>John</v>
      </c>
      <c r="G105" t="str">
        <f>INDEX(products[], MATCH(orders[[#This Row],[product_id]],products[product_id],0), MATCH(orders[[#Headers],[product_name]],products[#Headers],0))</f>
        <v>Donut</v>
      </c>
      <c r="H105">
        <f>_xlfn.XLOOKUP(orders[[#This Row],[product_id]],products[product_id],products[price (in INR)],"Not Available",0)</f>
        <v>40</v>
      </c>
      <c r="I105">
        <f>orders[[#This Row],[price (in INR)]]*orders[[#This Row],[qty]]</f>
        <v>480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G1" sqref="G1"/>
    </sheetView>
  </sheetViews>
  <sheetFormatPr defaultRowHeight="14.4" x14ac:dyDescent="0.3"/>
  <cols>
    <col min="1" max="1" width="13.44140625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4.109375" bestFit="1" customWidth="1"/>
  </cols>
  <sheetData>
    <row r="1" spans="1:7" x14ac:dyDescent="0.3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27</v>
      </c>
    </row>
    <row r="2" spans="1:7" x14ac:dyDescent="0.3">
      <c r="A2">
        <v>646</v>
      </c>
      <c r="B2" t="s">
        <v>30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>
        <v>797</v>
      </c>
      <c r="B12" t="s">
        <v>31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>
        <v>739</v>
      </c>
      <c r="B15" t="s">
        <v>32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>
        <v>600</v>
      </c>
      <c r="B18" t="s">
        <v>33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>
        <v>484</v>
      </c>
      <c r="B21" t="s">
        <v>34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D11"/>
  <sheetViews>
    <sheetView workbookViewId="0">
      <selection activeCell="E2" sqref="E2"/>
    </sheetView>
  </sheetViews>
  <sheetFormatPr defaultRowHeight="14.4" x14ac:dyDescent="0.3"/>
  <cols>
    <col min="1" max="1" width="17.33203125" customWidth="1"/>
    <col min="2" max="2" width="13.44140625" customWidth="1"/>
  </cols>
  <sheetData>
    <row r="1" spans="1:4" x14ac:dyDescent="0.3">
      <c r="A1" t="s">
        <v>2</v>
      </c>
      <c r="B1" t="s">
        <v>25</v>
      </c>
      <c r="C1" t="s">
        <v>29</v>
      </c>
      <c r="D1" t="s">
        <v>45</v>
      </c>
    </row>
    <row r="2" spans="1:4" x14ac:dyDescent="0.3">
      <c r="A2">
        <v>34</v>
      </c>
      <c r="B2" t="s">
        <v>35</v>
      </c>
      <c r="C2" t="str">
        <f>LOWER(customers[[#This Row],[customer]])</f>
        <v>jay</v>
      </c>
      <c r="D2" t="str">
        <f>UPPER(customers[[#This Row],[customer]])</f>
        <v>JAY</v>
      </c>
    </row>
    <row r="3" spans="1:4" x14ac:dyDescent="0.3">
      <c r="A3">
        <v>29</v>
      </c>
      <c r="B3" t="s">
        <v>36</v>
      </c>
      <c r="C3" t="str">
        <f>LOWER(customers[[#This Row],[customer]])</f>
        <v>john</v>
      </c>
      <c r="D3" t="str">
        <f>UPPER(customers[[#This Row],[customer]])</f>
        <v>JOHN</v>
      </c>
    </row>
    <row r="4" spans="1:4" x14ac:dyDescent="0.3">
      <c r="A4">
        <v>79</v>
      </c>
      <c r="B4" t="s">
        <v>37</v>
      </c>
      <c r="C4" t="str">
        <f>LOWER(customers[[#This Row],[customer]])</f>
        <v>tim</v>
      </c>
      <c r="D4" t="str">
        <f>UPPER(customers[[#This Row],[customer]])</f>
        <v>TIM</v>
      </c>
    </row>
    <row r="5" spans="1:4" x14ac:dyDescent="0.3">
      <c r="A5">
        <v>14</v>
      </c>
      <c r="B5" t="s">
        <v>38</v>
      </c>
      <c r="C5" t="str">
        <f>LOWER(customers[[#This Row],[customer]])</f>
        <v>ravi</v>
      </c>
      <c r="D5" t="str">
        <f>UPPER(customers[[#This Row],[customer]])</f>
        <v>RAVI</v>
      </c>
    </row>
    <row r="6" spans="1:4" x14ac:dyDescent="0.3">
      <c r="A6">
        <v>21</v>
      </c>
      <c r="B6" t="s">
        <v>26</v>
      </c>
      <c r="C6" t="str">
        <f>LOWER(customers[[#This Row],[customer]])</f>
        <v>lisa</v>
      </c>
      <c r="D6" t="str">
        <f>UPPER(customers[[#This Row],[customer]])</f>
        <v>LISA</v>
      </c>
    </row>
    <row r="7" spans="1:4" x14ac:dyDescent="0.3">
      <c r="A7">
        <v>19</v>
      </c>
      <c r="B7" t="s">
        <v>39</v>
      </c>
      <c r="C7" t="str">
        <f>LOWER(customers[[#This Row],[customer]])</f>
        <v>ahmed</v>
      </c>
      <c r="D7" t="str">
        <f>UPPER(customers[[#This Row],[customer]])</f>
        <v>AHMED</v>
      </c>
    </row>
    <row r="8" spans="1:4" x14ac:dyDescent="0.3">
      <c r="A8">
        <v>35</v>
      </c>
      <c r="B8" t="s">
        <v>40</v>
      </c>
      <c r="C8" t="str">
        <f>LOWER(customers[[#This Row],[customer]])</f>
        <v>mike</v>
      </c>
      <c r="D8" t="str">
        <f>UPPER(customers[[#This Row],[customer]])</f>
        <v>MIKE</v>
      </c>
    </row>
    <row r="9" spans="1:4" x14ac:dyDescent="0.3">
      <c r="A9">
        <v>50</v>
      </c>
      <c r="B9" t="s">
        <v>41</v>
      </c>
      <c r="C9" t="str">
        <f>LOWER(customers[[#This Row],[customer]])</f>
        <v>bruce</v>
      </c>
      <c r="D9" t="str">
        <f>UPPER(customers[[#This Row],[customer]])</f>
        <v>BRUCE</v>
      </c>
    </row>
    <row r="10" spans="1:4" x14ac:dyDescent="0.3">
      <c r="A10">
        <v>35</v>
      </c>
      <c r="B10" t="s">
        <v>42</v>
      </c>
      <c r="C10" t="str">
        <f>LOWER(customers[[#This Row],[customer]])</f>
        <v>mahesh</v>
      </c>
      <c r="D10" t="str">
        <f>UPPER(customers[[#This Row],[customer]])</f>
        <v>MAHESH</v>
      </c>
    </row>
    <row r="11" spans="1:4" x14ac:dyDescent="0.3">
      <c r="A11">
        <v>11</v>
      </c>
      <c r="B11" t="s">
        <v>43</v>
      </c>
      <c r="C11" t="str">
        <f>LOWER(customers[[#This Row],[customer]])</f>
        <v>anthony</v>
      </c>
      <c r="D11" t="str">
        <f>UPPER(customers[[#This Row],[customer]])</f>
        <v>ANTHONY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Suresh Rawat</cp:lastModifiedBy>
  <cp:revision/>
  <dcterms:created xsi:type="dcterms:W3CDTF">2023-03-21T06:16:01Z</dcterms:created>
  <dcterms:modified xsi:type="dcterms:W3CDTF">2025-04-24T06:49:54Z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