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cel ki practice\GIThub\basic\"/>
    </mc:Choice>
  </mc:AlternateContent>
  <xr:revisionPtr revIDLastSave="0" documentId="8_{24B3473C-173A-4718-A15B-3B29F7EB9856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H41" i="1"/>
  <c r="H4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<sst xmlns="http://schemas.openxmlformats.org/spreadsheetml/2006/main" count="297" uniqueCount="158">
  <si>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</si>
  <si>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</si>
  <si>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</si>
  <si>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</si>
  <si>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</si>
  <si>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</si>
  <si>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</si>
  <si>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</si>
  <si>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</si>
  <si>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</si>
  <si>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</si>
  <si>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</si>
  <si>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</si>
  <si>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</si>
  <si>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</si>
  <si>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</si>
  <si>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</si>
  <si>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</si>
  <si>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</si>
  <si>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</si>
  <si>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</si>
  <si>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</si>
  <si>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</si>
  <si>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</si>
  <si>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</si>
  <si>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</si>
  <si>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</si>
  <si>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</si>
  <si>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</si>
  <si>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</si>
  <si>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</si>
  <si>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</si>
  <si>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</si>
  <si>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</si>
  <si>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</si>
  <si>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</si>
  <si>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</si>
  <si>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</si>
  <si>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</si>
  <si>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</si>
  <si>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</si>
  <si>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</si>
  <si>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</si>
  <si>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</si>
  <si>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</si>
  <si>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</si>
  <si>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</si>
  <si>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</si>
  <si>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</si>
  <si>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</si>
  <si>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</si>
  <si>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</si>
  <si>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</si>
  <si>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</si>
  <si>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</si>
  <si>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</si>
  <si>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</si>
  <si>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</si>
  <si>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</si>
  <si>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</si>
  <si>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</si>
  <si>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</si>
  <si>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</si>
  <si>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</si>
  <si>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</si>
  <si>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</si>
  <si>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</si>
  <si>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</si>
  <si>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</si>
  <si>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</si>
  <si>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</si>
  <si>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</si>
  <si>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</si>
  <si>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</si>
  <si>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</si>
  <si>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</si>
  <si>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</si>
  <si>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</si>
  <si>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</si>
  <si>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</si>
  <si>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</si>
  <si>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</si>
  <si>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</si>
  <si>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</si>
  <si>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</si>
  <si>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</si>
  <si>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</si>
  <si>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</si>
  <si>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</si>
  <si>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</si>
  <si>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</si>
  <si>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</si>
  <si>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</si>
  <si>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</si>
  <si>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</si>
  <si>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</si>
  <si>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</si>
  <si>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</si>
  <si>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</si>
  <si>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</si>
  <si>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</si>
  <si>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</si>
  <si>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</si>
  <si>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</si>
  <si>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</si>
  <si>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</si>
  <si>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</si>
  <si>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</si>
  <si>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</si>
  <si>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</si>
  <si>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</si>
  <si>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</si>
  <si>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</si>
  <si>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</si>
  <si>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</si>
  <si>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Column1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</si>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</sst>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L42" totalsRowShown="0" headerRowDxfId="5">
  <autoFilter ref="A1:L42" xr:uid="{6A7FE39D-5614-4A7F-89B7-C167ABC0A251}"/>
  <tableColumns count="12">
    <tableColumn id="1" xr3:uid="{5E453F0D-B27C-433C-BF11-BA3FE1A6822E}" name="movie_id"/>
    <tableColumn id="8" xr3:uid="{0888E573-A565-4AAD-9AF0-7133F699BEE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E7174CD3-B476-4817-8D81-B3B7553EDFC0}" name="Column1" dataDxfId="4">
      <calculatedColumnFormula>TRIM(Movies[[#This Row],[studio]])</calculatedColumnFormula>
    </tableColumn>
    <tableColumn id="10" xr3:uid="{ECD52FA4-545A-4BEC-B46F-088E05DB5F61}" name="budget" dataDxfId="3">
      <calculatedColumnFormula>VLOOKUP(Movies[[#This Row],[movie_id]],Financials[],2,0)</calculatedColumnFormula>
    </tableColumn>
    <tableColumn id="11" xr3:uid="{67C879F0-1786-43B1-90BB-94430F4E5C3D}" name="revenue" dataDxfId="2">
      <calculatedColumnFormula array="1">VLOOKUP(Movies[[#This Row],[movie_id]:[movie_id]],Financials[],3,0)</calculatedColumnFormula>
    </tableColumn>
    <tableColumn id="12" xr3:uid="{34871731-4362-4C53-9CB3-11AB953B35A1}" name="unit" dataDxfId="1">
      <calculatedColumnFormula array="1">VLOOKUP(Movies[[#This Row],[movie_id]:[movie_id]],Financials[],4,0)</calculatedColumnFormula>
    </tableColumn>
    <tableColumn id="13" xr3:uid="{F5D53282-8016-4EEC-B481-5846DE672472}" name="currency" dataDxfId="0">
      <calculatedColumnFormula array="1">VLOOKUP(Movies[[#This Row],[movie_id]:[movie_id]],Financials[],5,0)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115" zoomScaleNormal="115" workbookViewId="0">
      <selection activeCell="L3" sqref="L3"/>
    </sheetView>
  </sheetViews>
  <sheetFormatPr defaultColWidth="10.77734375" defaultRowHeight="14.4" x14ac:dyDescent="0.3"/>
  <cols>
    <col min="8" max="8" width="24.21875" bestFit="1" customWidth="1"/>
    <col min="9" max="9" width="9.21875" bestFit="1" customWidth="1"/>
  </cols>
  <sheetData>
    <row r="1" spans="1:12" x14ac:dyDescent="0.3">
      <c r="A1" s="1" t="s">
        <v>0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115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 x14ac:dyDescent="0.3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116</v>
      </c>
      <c r="G2">
        <v>3</v>
      </c>
      <c r="H2" t="str">
        <f>TRIM(Movies[[#This Row],[studio]])</f>
        <v>Hombale Films</v>
      </c>
      <c r="I2">
        <f>VLOOKUP(Movies[[#This Row],[movie_id]],Financials[],2,0)</f>
        <v>1</v>
      </c>
      <c r="J2" cm="1">
        <f t="array" ref="J2">VLOOKUP(Movies[[#This Row],[movie_id]:[movie_id]],Financials[],3,0)</f>
        <v>12.5</v>
      </c>
      <c r="K2" t="str" cm="1">
        <f t="array" ref="K2">VLOOKUP(Movies[[#This Row],[movie_id]:[movie_id]],Financials[],4,0)</f>
        <v>Billions</v>
      </c>
      <c r="L2" t="str" cm="1">
        <f t="array" ref="L2">VLOOKUP(Movies[[#This Row],[movie_id]:[movie_id]],Financials[],5,0)</f>
        <v>INR</v>
      </c>
    </row>
    <row r="3" spans="1:12" x14ac:dyDescent="0.3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 t="str">
        <f>TRIM(Movies[[#This Row],[studio]])</f>
        <v>Marvel Studios</v>
      </c>
      <c r="I3">
        <f>VLOOKUP(Movies[[#This Row],[movie_id]],Financials[],2,0)</f>
        <v>200</v>
      </c>
      <c r="J3" cm="1">
        <f t="array" ref="J3">VLOOKUP(Movies[[#This Row],[movie_id]:[movie_id]],Financials[],3,0)</f>
        <v>954.8</v>
      </c>
      <c r="K3" t="str" cm="1">
        <f t="array" ref="K3">VLOOKUP(Movies[[#This Row],[movie_id]:[movie_id]],Financials[],4,0)</f>
        <v>Millions</v>
      </c>
      <c r="L3" t="str" cm="1">
        <f t="array" ref="L3">VLOOKUP(Movies[[#This Row],[movie_id]:[movie_id]],Financials[],5,0)</f>
        <v>USD</v>
      </c>
    </row>
    <row r="4" spans="1:12" x14ac:dyDescent="0.3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 t="str">
        <f>TRIM(Movies[[#This Row],[studio]])</f>
        <v>Marvel Studios</v>
      </c>
      <c r="I4">
        <f>VLOOKUP(Movies[[#This Row],[movie_id]],Financials[],2,0)</f>
        <v>165</v>
      </c>
      <c r="J4" cm="1">
        <f t="array" ref="J4">VLOOKUP(Movies[[#This Row],[movie_id]:[movie_id]],Financials[],3,0)</f>
        <v>644.79999999999995</v>
      </c>
      <c r="K4" t="str" cm="1">
        <f t="array" ref="K4">VLOOKUP(Movies[[#This Row],[movie_id]:[movie_id]],Financials[],4,0)</f>
        <v>Millions</v>
      </c>
      <c r="L4" t="str" cm="1">
        <f t="array" ref="L4">VLOOKUP(Movies[[#This Row],[movie_id]:[movie_id]],Financials[],5,0)</f>
        <v>USD</v>
      </c>
    </row>
    <row r="5" spans="1:12" x14ac:dyDescent="0.3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 t="str">
        <f>TRIM(Movies[[#This Row],[studio]])</f>
        <v>Marvel Studios</v>
      </c>
      <c r="I5">
        <f>VLOOKUP(Movies[[#This Row],[movie_id]],Financials[],2,0)</f>
        <v>180</v>
      </c>
      <c r="J5" cm="1">
        <f t="array" ref="J5">VLOOKUP(Movies[[#This Row],[movie_id]:[movie_id]],Financials[],3,0)</f>
        <v>854</v>
      </c>
      <c r="K5" t="str" cm="1">
        <f t="array" ref="K5">VLOOKUP(Movies[[#This Row],[movie_id]:[movie_id]],Financials[],4,0)</f>
        <v>Millions</v>
      </c>
      <c r="L5" t="str" cm="1">
        <f t="array" ref="L5">VLOOKUP(Movies[[#This Row],[movie_id]:[movie_id]],Financials[],5,0)</f>
        <v>USD</v>
      </c>
    </row>
    <row r="6" spans="1:12" x14ac:dyDescent="0.3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 t="str">
        <f>TRIM(Movies[[#This Row],[studio]])</f>
        <v>Marvel Studios</v>
      </c>
      <c r="I6">
        <f>VLOOKUP(Movies[[#This Row],[movie_id]],Financials[],2,0)</f>
        <v>250</v>
      </c>
      <c r="J6" cm="1">
        <f t="array" ref="J6">VLOOKUP(Movies[[#This Row],[movie_id]:[movie_id]],Financials[],3,0)</f>
        <v>670</v>
      </c>
      <c r="K6" t="str" cm="1">
        <f t="array" ref="K6">VLOOKUP(Movies[[#This Row],[movie_id]:[movie_id]],Financials[],4,0)</f>
        <v>Millions</v>
      </c>
      <c r="L6" t="str" cm="1">
        <f t="array" ref="L6">VLOOKUP(Movies[[#This Row],[movie_id]:[movie_id]],Financials[],5,0)</f>
        <v>USD</v>
      </c>
    </row>
    <row r="7" spans="1:12" x14ac:dyDescent="0.3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>
        <f>TRIM(Movies[[#This Row],[studio]])</f>
        <v>United Producers</v>
      </c>
      <c r="I7" t="e">
        <f>VLOOKUP(Movies[[#This Row],[movie_id]],Financials[],2,0)</f>
        <v>#N/A</v>
      </c>
      <c r="J7" t="e" cm="1">
        <f t="array" ref="J7">VLOOKUP(Movies[[#This Row],[movie_id]:[movie_id]],Financials[],3,0)</f>
        <v>#N/A</v>
      </c>
      <c r="K7" t="e" cm="1">
        <f t="array" ref="K7">VLOOKUP(Movies[[#This Row],[movie_id]:[movie_id]],Financials[],4,0)</f>
        <v>#N/A</v>
      </c>
      <c r="L7" t="e" cm="1">
        <f t="array" ref="L7">VLOOKUP(Movies[[#This Row],[movie_id]:[movie_id]],Financials[],5,0)</f>
        <v>#N/A</v>
      </c>
    </row>
    <row r="8" spans="1:12" x14ac:dyDescent="0.3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 t="str">
        <f>TRIM(Movies[[#This Row],[studio]])</f>
        <v>Yash Raj Films</v>
      </c>
      <c r="I8">
        <f>VLOOKUP(Movies[[#This Row],[movie_id]],Financials[],2,0)</f>
        <v>400</v>
      </c>
      <c r="J8" cm="1">
        <f t="array" ref="J8">VLOOKUP(Movies[[#This Row],[movie_id]:[movie_id]],Financials[],3,0)</f>
        <v>2000</v>
      </c>
      <c r="K8" t="str" cm="1">
        <f t="array" ref="K8">VLOOKUP(Movies[[#This Row],[movie_id]:[movie_id]],Financials[],4,0)</f>
        <v>Millions</v>
      </c>
      <c r="L8" t="str" cm="1">
        <f t="array" ref="L8">VLOOKUP(Movies[[#This Row],[movie_id]:[movie_id]],Financials[],5,0)</f>
        <v>INR</v>
      </c>
    </row>
    <row r="9" spans="1:12" x14ac:dyDescent="0.3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 t="str">
        <f>TRIM(Movies[[#This Row],[studio]])</f>
        <v>Vinod Chopra Films</v>
      </c>
      <c r="I9">
        <f>VLOOKUP(Movies[[#This Row],[movie_id]],Financials[],2,0)</f>
        <v>550</v>
      </c>
      <c r="J9" cm="1">
        <f t="array" ref="J9">VLOOKUP(Movies[[#This Row],[movie_id]:[movie_id]],Financials[],3,0)</f>
        <v>4000</v>
      </c>
      <c r="K9" t="str" cm="1">
        <f t="array" ref="K9">VLOOKUP(Movies[[#This Row],[movie_id]:[movie_id]],Financials[],4,0)</f>
        <v>Millions</v>
      </c>
      <c r="L9" t="str" cm="1">
        <f t="array" ref="L9">VLOOKUP(Movies[[#This Row],[movie_id]:[movie_id]],Financials[],5,0)</f>
        <v>INR</v>
      </c>
    </row>
    <row r="10" spans="1:12" x14ac:dyDescent="0.3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t="str">
        <f>TRIM(Movies[[#This Row],[studio]])</f>
        <v>Dharma Productions</v>
      </c>
      <c r="I10">
        <f>VLOOKUP(Movies[[#This Row],[movie_id]],Financials[],2,0)</f>
        <v>390</v>
      </c>
      <c r="J10" cm="1">
        <f t="array" ref="J10">VLOOKUP(Movies[[#This Row],[movie_id]:[movie_id]],Financials[],3,0)</f>
        <v>1360</v>
      </c>
      <c r="K10" t="str" cm="1">
        <f t="array" ref="K10">VLOOKUP(Movies[[#This Row],[movie_id]:[movie_id]],Financials[],4,0)</f>
        <v>Millions</v>
      </c>
      <c r="L10" t="str" cm="1">
        <f t="array" ref="L10">VLOOKUP(Movies[[#This Row],[movie_id]:[movie_id]],Financials[],5,0)</f>
        <v>INR</v>
      </c>
    </row>
    <row r="11" spans="1:12" x14ac:dyDescent="0.3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t="str">
        <f>TRIM(Movies[[#This Row],[studio]])</f>
        <v>Not Available</v>
      </c>
      <c r="I11">
        <f>VLOOKUP(Movies[[#This Row],[movie_id]],Financials[],2,0)</f>
        <v>1.4</v>
      </c>
      <c r="J11" cm="1">
        <f t="array" ref="J11">VLOOKUP(Movies[[#This Row],[movie_id]:[movie_id]],Financials[],3,0)</f>
        <v>3.5</v>
      </c>
      <c r="K11" t="str" cm="1">
        <f t="array" ref="K11">VLOOKUP(Movies[[#This Row],[movie_id]:[movie_id]],Financials[],4,0)</f>
        <v>Billions</v>
      </c>
      <c r="L11" t="str" cm="1">
        <f t="array" ref="L11">VLOOKUP(Movies[[#This Row],[movie_id]:[movie_id]],Financials[],5,0)</f>
        <v>INR</v>
      </c>
    </row>
    <row r="12" spans="1:12" x14ac:dyDescent="0.3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t="str">
        <f>TRIM(Movies[[#This Row],[studio]])</f>
        <v>Castle Rock Entertainment</v>
      </c>
      <c r="I12">
        <f>VLOOKUP(Movies[[#This Row],[movie_id]],Financials[],2,0)</f>
        <v>25</v>
      </c>
      <c r="J12" cm="1">
        <f t="array" ref="J12">VLOOKUP(Movies[[#This Row],[movie_id]:[movie_id]],Financials[],3,0)</f>
        <v>73.3</v>
      </c>
      <c r="K12" t="str" cm="1">
        <f t="array" ref="K12">VLOOKUP(Movies[[#This Row],[movie_id]:[movie_id]],Financials[],4,0)</f>
        <v>Millions</v>
      </c>
      <c r="L12" t="str" cm="1">
        <f t="array" ref="L12">VLOOKUP(Movies[[#This Row],[movie_id]:[movie_id]],Financials[],5,0)</f>
        <v>USD</v>
      </c>
    </row>
    <row r="13" spans="1:12" x14ac:dyDescent="0.3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>
        <f>TRIM(Movies[[#This Row],[studio]])</f>
        <v>Warner Bros. Pictures</v>
      </c>
      <c r="I13" t="e">
        <f>VLOOKUP(Movies[[#This Row],[movie_id]],Financials[],2,0)</f>
        <v>#N/A</v>
      </c>
      <c r="J13" t="e" cm="1">
        <f t="array" ref="J13">VLOOKUP(Movies[[#This Row],[movie_id]:[movie_id]],Financials[],3,0)</f>
        <v>#N/A</v>
      </c>
      <c r="K13" t="e" cm="1">
        <f t="array" ref="K13">VLOOKUP(Movies[[#This Row],[movie_id]:[movie_id]],Financials[],4,0)</f>
        <v>#N/A</v>
      </c>
      <c r="L13" t="e" cm="1">
        <f t="array" ref="L13">VLOOKUP(Movies[[#This Row],[movie_id]:[movie_id]],Financials[],5,0)</f>
        <v>#N/A</v>
      </c>
    </row>
    <row r="14" spans="1:12" x14ac:dyDescent="0.3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t="str">
        <f>TRIM(Movies[[#This Row],[studio]])</f>
        <v>Warner Bros. Pictures</v>
      </c>
      <c r="I14">
        <f>VLOOKUP(Movies[[#This Row],[movie_id]],Financials[],2,0)</f>
        <v>165</v>
      </c>
      <c r="J14" cm="1">
        <f t="array" ref="J14">VLOOKUP(Movies[[#This Row],[movie_id]:[movie_id]],Financials[],3,0)</f>
        <v>701.8</v>
      </c>
      <c r="K14" t="str" cm="1">
        <f t="array" ref="K14">VLOOKUP(Movies[[#This Row],[movie_id]:[movie_id]],Financials[],4,0)</f>
        <v>Millions</v>
      </c>
      <c r="L14" t="str" cm="1">
        <f t="array" ref="L14">VLOOKUP(Movies[[#This Row],[movie_id]:[movie_id]],Financials[],5,0)</f>
        <v>USD</v>
      </c>
    </row>
    <row r="15" spans="1:12" x14ac:dyDescent="0.3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t="str">
        <f>TRIM(Movies[[#This Row],[studio]])</f>
        <v>Columbia Pictures</v>
      </c>
      <c r="I15">
        <f>VLOOKUP(Movies[[#This Row],[movie_id]],Financials[],2,0)</f>
        <v>55</v>
      </c>
      <c r="J15" cm="1">
        <f t="array" ref="J15">VLOOKUP(Movies[[#This Row],[movie_id]:[movie_id]],Financials[],3,0)</f>
        <v>307.10000000000002</v>
      </c>
      <c r="K15" t="str" cm="1">
        <f t="array" ref="K15">VLOOKUP(Movies[[#This Row],[movie_id]:[movie_id]],Financials[],4,0)</f>
        <v>Millions</v>
      </c>
      <c r="L15" t="str" cm="1">
        <f t="array" ref="L15">VLOOKUP(Movies[[#This Row],[movie_id]:[movie_id]],Financials[],5,0)</f>
        <v>USD</v>
      </c>
    </row>
    <row r="16" spans="1:12" x14ac:dyDescent="0.3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t="str">
        <f>TRIM(Movies[[#This Row],[studio]])</f>
        <v>Universal Pictures</v>
      </c>
      <c r="I16">
        <f>VLOOKUP(Movies[[#This Row],[movie_id]],Financials[],2,0)</f>
        <v>103</v>
      </c>
      <c r="J16" cm="1">
        <f t="array" ref="J16">VLOOKUP(Movies[[#This Row],[movie_id]:[movie_id]],Financials[],3,0)</f>
        <v>460.5</v>
      </c>
      <c r="K16" t="str" cm="1">
        <f t="array" ref="K16">VLOOKUP(Movies[[#This Row],[movie_id]:[movie_id]],Financials[],4,0)</f>
        <v>Millions</v>
      </c>
      <c r="L16" t="str" cm="1">
        <f t="array" ref="L16">VLOOKUP(Movies[[#This Row],[movie_id]:[movie_id]],Financials[],5,0)</f>
        <v>USD</v>
      </c>
    </row>
    <row r="17" spans="1:12" x14ac:dyDescent="0.3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t="str">
        <f>TRIM(Movies[[#This Row],[studio]])</f>
        <v>Paramount Pictures</v>
      </c>
      <c r="I17">
        <f>VLOOKUP(Movies[[#This Row],[movie_id]],Financials[],2,0)</f>
        <v>200</v>
      </c>
      <c r="J17" cm="1">
        <f t="array" ref="J17">VLOOKUP(Movies[[#This Row],[movie_id]:[movie_id]],Financials[],3,0)</f>
        <v>2202</v>
      </c>
      <c r="K17" t="str" cm="1">
        <f t="array" ref="K17">VLOOKUP(Movies[[#This Row],[movie_id]:[movie_id]],Financials[],4,0)</f>
        <v>Millions</v>
      </c>
      <c r="L17" t="str" cm="1">
        <f t="array" ref="L17">VLOOKUP(Movies[[#This Row],[movie_id]:[movie_id]],Financials[],5,0)</f>
        <v>USD</v>
      </c>
    </row>
    <row r="18" spans="1:12" x14ac:dyDescent="0.3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t="str">
        <f>TRIM(Movies[[#This Row],[studio]])</f>
        <v>Liberty Films</v>
      </c>
      <c r="I18">
        <f>VLOOKUP(Movies[[#This Row],[movie_id]],Financials[],2,0)</f>
        <v>3.18</v>
      </c>
      <c r="J18" cm="1">
        <f t="array" ref="J18">VLOOKUP(Movies[[#This Row],[movie_id]:[movie_id]],Financials[],3,0)</f>
        <v>3.3</v>
      </c>
      <c r="K18" t="str" cm="1">
        <f t="array" ref="K18">VLOOKUP(Movies[[#This Row],[movie_id]:[movie_id]],Financials[],4,0)</f>
        <v>Millions</v>
      </c>
      <c r="L18" t="str" cm="1">
        <f t="array" ref="L18">VLOOKUP(Movies[[#This Row],[movie_id]:[movie_id]],Financials[],5,0)</f>
        <v>USD</v>
      </c>
    </row>
    <row r="19" spans="1:12" x14ac:dyDescent="0.3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t="str">
        <f>TRIM(Movies[[#This Row],[studio]])</f>
        <v>20th Century Fox</v>
      </c>
      <c r="I19">
        <f>VLOOKUP(Movies[[#This Row],[movie_id]],Financials[],2,0)</f>
        <v>237</v>
      </c>
      <c r="J19" cm="1">
        <f t="array" ref="J19">VLOOKUP(Movies[[#This Row],[movie_id]:[movie_id]],Financials[],3,0)</f>
        <v>2847</v>
      </c>
      <c r="K19" t="str" cm="1">
        <f t="array" ref="K19">VLOOKUP(Movies[[#This Row],[movie_id]:[movie_id]],Financials[],4,0)</f>
        <v>Millions</v>
      </c>
      <c r="L19" t="str" cm="1">
        <f t="array" ref="L19">VLOOKUP(Movies[[#This Row],[movie_id]:[movie_id]],Financials[],5,0)</f>
        <v>USD</v>
      </c>
    </row>
    <row r="20" spans="1:12" x14ac:dyDescent="0.3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t="str">
        <f>TRIM(Movies[[#This Row],[studio]])</f>
        <v>Paramount Pictures</v>
      </c>
      <c r="I20">
        <f>VLOOKUP(Movies[[#This Row],[movie_id]],Financials[],2,0)</f>
        <v>7.2</v>
      </c>
      <c r="J20" cm="1">
        <f t="array" ref="J20">VLOOKUP(Movies[[#This Row],[movie_id]:[movie_id]],Financials[],3,0)</f>
        <v>291</v>
      </c>
      <c r="K20" t="str" cm="1">
        <f t="array" ref="K20">VLOOKUP(Movies[[#This Row],[movie_id]:[movie_id]],Financials[],4,0)</f>
        <v>Millions</v>
      </c>
      <c r="L20" t="str" cm="1">
        <f t="array" ref="L20">VLOOKUP(Movies[[#This Row],[movie_id]:[movie_id]],Financials[],5,0)</f>
        <v>USD</v>
      </c>
    </row>
    <row r="21" spans="1:12" x14ac:dyDescent="0.3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 t="str">
        <f>TRIM(Movies[[#This Row],[studio]])</f>
        <v>Syncopy</v>
      </c>
      <c r="I21">
        <f>VLOOKUP(Movies[[#This Row],[movie_id]],Financials[],2,0)</f>
        <v>185</v>
      </c>
      <c r="J21" cm="1">
        <f t="array" ref="J21">VLOOKUP(Movies[[#This Row],[movie_id]:[movie_id]],Financials[],3,0)</f>
        <v>1006</v>
      </c>
      <c r="K21" t="str" cm="1">
        <f t="array" ref="K21">VLOOKUP(Movies[[#This Row],[movie_id]:[movie_id]],Financials[],4,0)</f>
        <v>Millions</v>
      </c>
      <c r="L21" t="str" cm="1">
        <f t="array" ref="L21">VLOOKUP(Movies[[#This Row],[movie_id]:[movie_id]],Financials[],5,0)</f>
        <v>USD</v>
      </c>
    </row>
    <row r="22" spans="1:12" x14ac:dyDescent="0.3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t="str">
        <f>TRIM(Movies[[#This Row],[studio]])</f>
        <v>Universal Pictures</v>
      </c>
      <c r="I22">
        <f>VLOOKUP(Movies[[#This Row],[movie_id]],Financials[],2,0)</f>
        <v>22</v>
      </c>
      <c r="J22" cm="1">
        <f t="array" ref="J22">VLOOKUP(Movies[[#This Row],[movie_id]:[movie_id]],Financials[],3,0)</f>
        <v>322.2</v>
      </c>
      <c r="K22" t="str" cm="1">
        <f t="array" ref="K22">VLOOKUP(Movies[[#This Row],[movie_id]:[movie_id]],Financials[],4,0)</f>
        <v>Millions</v>
      </c>
      <c r="L22" t="str" cm="1">
        <f t="array" ref="L22">VLOOKUP(Movies[[#This Row],[movie_id]:[movie_id]],Financials[],5,0)</f>
        <v>USD</v>
      </c>
    </row>
    <row r="23" spans="1:12" x14ac:dyDescent="0.3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t="str">
        <f>TRIM(Movies[[#This Row],[studio]])</f>
        <v>Universal Pictures</v>
      </c>
      <c r="I23">
        <f>VLOOKUP(Movies[[#This Row],[movie_id]],Financials[],2,0)</f>
        <v>63</v>
      </c>
      <c r="J23" cm="1">
        <f t="array" ref="J23">VLOOKUP(Movies[[#This Row],[movie_id]:[movie_id]],Financials[],3,0)</f>
        <v>1046</v>
      </c>
      <c r="K23" t="str" cm="1">
        <f t="array" ref="K23">VLOOKUP(Movies[[#This Row],[movie_id]:[movie_id]],Financials[],4,0)</f>
        <v>Millions</v>
      </c>
      <c r="L23" t="str" cm="1">
        <f t="array" ref="L23">VLOOKUP(Movies[[#This Row],[movie_id]:[movie_id]],Financials[],5,0)</f>
        <v>USD</v>
      </c>
    </row>
    <row r="24" spans="1:12" x14ac:dyDescent="0.3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t="str">
        <f>TRIM(Movies[[#This Row],[studio]])</f>
        <v>Not Available</v>
      </c>
      <c r="I24">
        <f>VLOOKUP(Movies[[#This Row],[movie_id]],Financials[],2,0)</f>
        <v>15.5</v>
      </c>
      <c r="J24" cm="1">
        <f t="array" ref="J24">VLOOKUP(Movies[[#This Row],[movie_id]:[movie_id]],Financials[],3,0)</f>
        <v>263.10000000000002</v>
      </c>
      <c r="K24" t="str" cm="1">
        <f t="array" ref="K24">VLOOKUP(Movies[[#This Row],[movie_id]:[movie_id]],Financials[],4,0)</f>
        <v>Millions</v>
      </c>
      <c r="L24" t="str" cm="1">
        <f t="array" ref="L24">VLOOKUP(Movies[[#This Row],[movie_id]:[movie_id]],Financials[],5,0)</f>
        <v>USD</v>
      </c>
    </row>
    <row r="25" spans="1:12" x14ac:dyDescent="0.3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t="str">
        <f>TRIM(Movies[[#This Row],[studio]])</f>
        <v>Marvel Studios</v>
      </c>
      <c r="I25">
        <f>VLOOKUP(Movies[[#This Row],[movie_id]],Financials[],2,0)</f>
        <v>400</v>
      </c>
      <c r="J25" cm="1">
        <f t="array" ref="J25">VLOOKUP(Movies[[#This Row],[movie_id]:[movie_id]],Financials[],3,0)</f>
        <v>2798</v>
      </c>
      <c r="K25" t="str" cm="1">
        <f t="array" ref="K25">VLOOKUP(Movies[[#This Row],[movie_id]:[movie_id]],Financials[],4,0)</f>
        <v>Millions</v>
      </c>
      <c r="L25" t="str" cm="1">
        <f t="array" ref="L25">VLOOKUP(Movies[[#This Row],[movie_id]:[movie_id]],Financials[],5,0)</f>
        <v>USD</v>
      </c>
    </row>
    <row r="26" spans="1:12" x14ac:dyDescent="0.3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t="str">
        <f>TRIM(Movies[[#This Row],[studio]])</f>
        <v>Marvel Studios</v>
      </c>
      <c r="I26">
        <f>VLOOKUP(Movies[[#This Row],[movie_id]],Financials[],2,0)</f>
        <v>400</v>
      </c>
      <c r="J26" cm="1">
        <f t="array" ref="J26">VLOOKUP(Movies[[#This Row],[movie_id]:[movie_id]],Financials[],3,0)</f>
        <v>2048</v>
      </c>
      <c r="K26" t="str" cm="1">
        <f t="array" ref="K26">VLOOKUP(Movies[[#This Row],[movie_id]:[movie_id]],Financials[],4,0)</f>
        <v>Millions</v>
      </c>
      <c r="L26" t="str" cm="1">
        <f t="array" ref="L26">VLOOKUP(Movies[[#This Row],[movie_id]:[movie_id]],Financials[],5,0)</f>
        <v>USD</v>
      </c>
    </row>
    <row r="27" spans="1:12" x14ac:dyDescent="0.3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117</v>
      </c>
      <c r="G27">
        <v>7</v>
      </c>
      <c r="H27" t="str">
        <f>TRIM(Movies[[#This Row],[studio]])</f>
        <v>Government of West Bengal</v>
      </c>
      <c r="I27">
        <f>VLOOKUP(Movies[[#This Row],[movie_id]],Financials[],2,0)</f>
        <v>70</v>
      </c>
      <c r="J27" cm="1">
        <f t="array" ref="J27">VLOOKUP(Movies[[#This Row],[movie_id]:[movie_id]],Financials[],3,0)</f>
        <v>100</v>
      </c>
      <c r="K27" t="str" cm="1">
        <f t="array" ref="K27">VLOOKUP(Movies[[#This Row],[movie_id]:[movie_id]],Financials[],4,0)</f>
        <v>Millions</v>
      </c>
      <c r="L27" t="str" cm="1">
        <f t="array" ref="L27">VLOOKUP(Movies[[#This Row],[movie_id]:[movie_id]],Financials[],5,0)</f>
        <v>INR</v>
      </c>
    </row>
    <row r="28" spans="1:12" x14ac:dyDescent="0.3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t="str">
        <f>TRIM(Movies[[#This Row],[studio]])</f>
        <v>Not Available</v>
      </c>
      <c r="I28">
        <f>VLOOKUP(Movies[[#This Row],[movie_id]],Financials[],2,0)</f>
        <v>120</v>
      </c>
      <c r="J28" cm="1">
        <f t="array" ref="J28">VLOOKUP(Movies[[#This Row],[movie_id]:[movie_id]],Financials[],3,0)</f>
        <v>1350</v>
      </c>
      <c r="K28" t="str" cm="1">
        <f t="array" ref="K28">VLOOKUP(Movies[[#This Row],[movie_id]:[movie_id]],Financials[],4,0)</f>
        <v>Millions</v>
      </c>
      <c r="L28" t="str" cm="1">
        <f t="array" ref="L28">VLOOKUP(Movies[[#This Row],[movie_id]:[movie_id]],Financials[],5,0)</f>
        <v>INR</v>
      </c>
    </row>
    <row r="29" spans="1:12" x14ac:dyDescent="0.3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t="str">
        <f>TRIM(Movies[[#This Row],[studio]])</f>
        <v>Vinod Chopra Productions</v>
      </c>
      <c r="I29">
        <f>VLOOKUP(Movies[[#This Row],[movie_id]],Financials[],2,0)</f>
        <v>100</v>
      </c>
      <c r="J29" cm="1">
        <f t="array" ref="J29">VLOOKUP(Movies[[#This Row],[movie_id]:[movie_id]],Financials[],3,0)</f>
        <v>410</v>
      </c>
      <c r="K29" t="str" cm="1">
        <f t="array" ref="K29">VLOOKUP(Movies[[#This Row],[movie_id]:[movie_id]],Financials[],4,0)</f>
        <v>Millions</v>
      </c>
      <c r="L29" t="str" cm="1">
        <f t="array" ref="L29">VLOOKUP(Movies[[#This Row],[movie_id]:[movie_id]],Financials[],5,0)</f>
        <v>INR</v>
      </c>
    </row>
    <row r="30" spans="1:12" x14ac:dyDescent="0.3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t="str">
        <f>TRIM(Movies[[#This Row],[studio]])</f>
        <v>Vinod Chopra Films</v>
      </c>
      <c r="I30">
        <f>VLOOKUP(Movies[[#This Row],[movie_id]],Financials[],2,0)</f>
        <v>850</v>
      </c>
      <c r="J30" cm="1">
        <f t="array" ref="J30">VLOOKUP(Movies[[#This Row],[movie_id]:[movie_id]],Financials[],3,0)</f>
        <v>8540</v>
      </c>
      <c r="K30" t="str" cm="1">
        <f t="array" ref="K30">VLOOKUP(Movies[[#This Row],[movie_id]:[movie_id]],Financials[],4,0)</f>
        <v>Millions</v>
      </c>
      <c r="L30" t="str" cm="1">
        <f t="array" ref="L30">VLOOKUP(Movies[[#This Row],[movie_id]:[movie_id]],Financials[],5,0)</f>
        <v>INR</v>
      </c>
    </row>
    <row r="31" spans="1:12" x14ac:dyDescent="0.3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t="str">
        <f>TRIM(Movies[[#This Row],[studio]])</f>
        <v>Vinod Chopra Films</v>
      </c>
      <c r="I31">
        <f>VLOOKUP(Movies[[#This Row],[movie_id]],Financials[],2,0)</f>
        <v>1</v>
      </c>
      <c r="J31" cm="1">
        <f t="array" ref="J31">VLOOKUP(Movies[[#This Row],[movie_id]:[movie_id]],Financials[],3,0)</f>
        <v>5.9</v>
      </c>
      <c r="K31" t="str" cm="1">
        <f t="array" ref="K31">VLOOKUP(Movies[[#This Row],[movie_id]:[movie_id]],Financials[],4,0)</f>
        <v>Billions</v>
      </c>
      <c r="L31" t="str" cm="1">
        <f t="array" ref="L31">VLOOKUP(Movies[[#This Row],[movie_id]:[movie_id]],Financials[],5,0)</f>
        <v>INR</v>
      </c>
    </row>
    <row r="32" spans="1:12" x14ac:dyDescent="0.3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t="str">
        <f>TRIM(Movies[[#This Row],[studio]])</f>
        <v>Mythri Movie Makers</v>
      </c>
      <c r="I32">
        <f>VLOOKUP(Movies[[#This Row],[movie_id]],Financials[],2,0)</f>
        <v>2</v>
      </c>
      <c r="J32" cm="1">
        <f t="array" ref="J32">VLOOKUP(Movies[[#This Row],[movie_id]:[movie_id]],Financials[],3,0)</f>
        <v>3.6</v>
      </c>
      <c r="K32" t="str" cm="1">
        <f t="array" ref="K32">VLOOKUP(Movies[[#This Row],[movie_id]:[movie_id]],Financials[],4,0)</f>
        <v>Billions</v>
      </c>
      <c r="L32" t="str" cm="1">
        <f t="array" ref="L32">VLOOKUP(Movies[[#This Row],[movie_id]:[movie_id]],Financials[],5,0)</f>
        <v>INR</v>
      </c>
    </row>
    <row r="33" spans="1:12" x14ac:dyDescent="0.3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 t="str">
        <f>TRIM(Movies[[#This Row],[studio]])</f>
        <v>DVV Entertainment</v>
      </c>
      <c r="I33">
        <f>VLOOKUP(Movies[[#This Row],[movie_id]],Financials[],2,0)</f>
        <v>5.5</v>
      </c>
      <c r="J33" cm="1">
        <f t="array" ref="J33">VLOOKUP(Movies[[#This Row],[movie_id]:[movie_id]],Financials[],3,0)</f>
        <v>12</v>
      </c>
      <c r="K33" t="str" cm="1">
        <f t="array" ref="K33">VLOOKUP(Movies[[#This Row],[movie_id]:[movie_id]],Financials[],4,0)</f>
        <v>Billions</v>
      </c>
      <c r="L33" t="str" cm="1">
        <f t="array" ref="L33">VLOOKUP(Movies[[#This Row],[movie_id]:[movie_id]],Financials[],5,0)</f>
        <v>INR</v>
      </c>
    </row>
    <row r="34" spans="1:12" x14ac:dyDescent="0.3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 t="str">
        <f>TRIM(Movies[[#This Row],[studio]])</f>
        <v>Arka Media Works</v>
      </c>
      <c r="I34">
        <f>VLOOKUP(Movies[[#This Row],[movie_id]],Financials[],2,0)</f>
        <v>1.8</v>
      </c>
      <c r="J34" cm="1">
        <f t="array" ref="J34">VLOOKUP(Movies[[#This Row],[movie_id]:[movie_id]],Financials[],3,0)</f>
        <v>6.5</v>
      </c>
      <c r="K34" t="str" cm="1">
        <f t="array" ref="K34">VLOOKUP(Movies[[#This Row],[movie_id]:[movie_id]],Financials[],4,0)</f>
        <v>Billions</v>
      </c>
      <c r="L34" t="str" cm="1">
        <f t="array" ref="L34">VLOOKUP(Movies[[#This Row],[movie_id]:[movie_id]],Financials[],5,0)</f>
        <v>INR</v>
      </c>
    </row>
    <row r="35" spans="1:12" x14ac:dyDescent="0.3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t="str">
        <f>TRIM(Movies[[#This Row],[studio]])</f>
        <v>Zee Studios</v>
      </c>
      <c r="I35">
        <f>VLOOKUP(Movies[[#This Row],[movie_id]],Financials[],2,0)</f>
        <v>250</v>
      </c>
      <c r="J35" cm="1">
        <f t="array" ref="J35">VLOOKUP(Movies[[#This Row],[movie_id]:[movie_id]],Financials[],3,0)</f>
        <v>3409</v>
      </c>
      <c r="K35" t="str" cm="1">
        <f t="array" ref="K35">VLOOKUP(Movies[[#This Row],[movie_id]:[movie_id]],Financials[],4,0)</f>
        <v>Millions</v>
      </c>
      <c r="L35" t="str" cm="1">
        <f t="array" ref="L35">VLOOKUP(Movies[[#This Row],[movie_id]:[movie_id]],Financials[],5,0)</f>
        <v>INR</v>
      </c>
    </row>
    <row r="36" spans="1:12" x14ac:dyDescent="0.3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t="str">
        <f>TRIM(Movies[[#This Row],[studio]])</f>
        <v>Salman Khan Films</v>
      </c>
      <c r="I36">
        <f>VLOOKUP(Movies[[#This Row],[movie_id]],Financials[],2,0)</f>
        <v>900</v>
      </c>
      <c r="J36" cm="1">
        <f t="array" ref="J36">VLOOKUP(Movies[[#This Row],[movie_id]:[movie_id]],Financials[],3,0)</f>
        <v>11690</v>
      </c>
      <c r="K36" t="str" cm="1">
        <f t="array" ref="K36">VLOOKUP(Movies[[#This Row],[movie_id]:[movie_id]],Financials[],4,0)</f>
        <v>Millions</v>
      </c>
      <c r="L36" t="str" cm="1">
        <f t="array" ref="L36">VLOOKUP(Movies[[#This Row],[movie_id]:[movie_id]],Financials[],5,0)</f>
        <v>INR</v>
      </c>
    </row>
    <row r="37" spans="1:12" x14ac:dyDescent="0.3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t="str">
        <f>TRIM(Movies[[#This Row],[studio]])</f>
        <v>Marvel Studios</v>
      </c>
      <c r="I37">
        <f>VLOOKUP(Movies[[#This Row],[movie_id]],Financials[],2,0)</f>
        <v>216.7</v>
      </c>
      <c r="J37" cm="1">
        <f t="array" ref="J37">VLOOKUP(Movies[[#This Row],[movie_id]:[movie_id]],Financials[],3,0)</f>
        <v>370.6</v>
      </c>
      <c r="K37" t="str" cm="1">
        <f t="array" ref="K37">VLOOKUP(Movies[[#This Row],[movie_id]:[movie_id]],Financials[],4,0)</f>
        <v>Millions</v>
      </c>
      <c r="L37" t="str" cm="1">
        <f t="array" ref="L37">VLOOKUP(Movies[[#This Row],[movie_id]:[movie_id]],Financials[],5,0)</f>
        <v>USD</v>
      </c>
    </row>
    <row r="38" spans="1:12" x14ac:dyDescent="0.3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t="str">
        <f>TRIM(Movies[[#This Row],[studio]])</f>
        <v>Marvel Studios</v>
      </c>
      <c r="I38">
        <f>VLOOKUP(Movies[[#This Row],[movie_id]],Financials[],2,0)</f>
        <v>177</v>
      </c>
      <c r="J38" cm="1">
        <f t="array" ref="J38">VLOOKUP(Movies[[#This Row],[movie_id]:[movie_id]],Financials[],3,0)</f>
        <v>714.4</v>
      </c>
      <c r="K38" t="str" cm="1">
        <f t="array" ref="K38">VLOOKUP(Movies[[#This Row],[movie_id]:[movie_id]],Financials[],4,0)</f>
        <v>Millions</v>
      </c>
      <c r="L38" t="str" cm="1">
        <f t="array" ref="L38">VLOOKUP(Movies[[#This Row],[movie_id]:[movie_id]],Financials[],5,0)</f>
        <v>USD</v>
      </c>
    </row>
    <row r="39" spans="1:12" x14ac:dyDescent="0.3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t="str">
        <f>TRIM(Movies[[#This Row],[studio]])</f>
        <v>Salman Khan Films</v>
      </c>
      <c r="I39">
        <f>VLOOKUP(Movies[[#This Row],[movie_id]],Financials[],2,0)</f>
        <v>1.8</v>
      </c>
      <c r="J39" cm="1">
        <f t="array" ref="J39">VLOOKUP(Movies[[#This Row],[movie_id]:[movie_id]],Financials[],3,0)</f>
        <v>3.1</v>
      </c>
      <c r="K39" t="str" cm="1">
        <f t="array" ref="K39">VLOOKUP(Movies[[#This Row],[movie_id]:[movie_id]],Financials[],4,0)</f>
        <v>Billions</v>
      </c>
      <c r="L39" t="str" cm="1">
        <f t="array" ref="L39">VLOOKUP(Movies[[#This Row],[movie_id]:[movie_id]],Financials[],5,0)</f>
        <v>INR</v>
      </c>
    </row>
    <row r="40" spans="1:12" x14ac:dyDescent="0.3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t="str">
        <f>TRIM(Movies[[#This Row],[studio]])</f>
        <v>Dharma Productions</v>
      </c>
      <c r="I40">
        <f>VLOOKUP(Movies[[#This Row],[movie_id]],Financials[],2,0)</f>
        <v>500</v>
      </c>
      <c r="J40" cm="1">
        <f t="array" ref="J40">VLOOKUP(Movies[[#This Row],[movie_id]:[movie_id]],Financials[],3,0)</f>
        <v>950</v>
      </c>
      <c r="K40" t="str" cm="1">
        <f t="array" ref="K40">VLOOKUP(Movies[[#This Row],[movie_id]:[movie_id]],Financials[],4,0)</f>
        <v>Millions</v>
      </c>
      <c r="L40" t="str" cm="1">
        <f t="array" ref="L40">VLOOKUP(Movies[[#This Row],[movie_id]:[movie_id]],Financials[],5,0)</f>
        <v>INR</v>
      </c>
    </row>
    <row r="41" spans="1:12" x14ac:dyDescent="0.3">
      <c r="H41" s="3" t="str">
        <f>TRIM(Movies[[#This Row],[studio]])</f>
        <v/>
      </c>
      <c r="I41" t="e">
        <f>VLOOKUP(Movies[[#This Row],[movie_id]],Financials[],2,0)</f>
        <v>#N/A</v>
      </c>
      <c r="J41" t="e" cm="1">
        <f t="array" ref="J41">VLOOKUP(Movies[[#This Row],[movie_id]:[movie_id]],Financials[],3,0)</f>
        <v>#N/A</v>
      </c>
      <c r="K41" t="e" cm="1">
        <f t="array" ref="K41">VLOOKUP(Movies[[#This Row],[movie_id]:[movie_id]],Financials[],4,0)</f>
        <v>#N/A</v>
      </c>
      <c r="L41" t="e" cm="1">
        <f t="array" ref="L41">VLOOKUP(Movies[[#This Row],[movie_id]:[movie_id]],Financials[],5,0)</f>
        <v>#N/A</v>
      </c>
    </row>
    <row r="42" spans="1:12" x14ac:dyDescent="0.3">
      <c r="H42" s="3" t="str">
        <f>TRIM(Movies[[#This Row],[studio]])</f>
        <v/>
      </c>
      <c r="I42" t="e">
        <f>VLOOKUP(Movies[[#This Row],[movie_id]],Financials[],2,0)</f>
        <v>#N/A</v>
      </c>
      <c r="J42" t="e" cm="1">
        <f t="array" ref="J42">VLOOKUP(Movies[[#This Row],[movie_id]:[movie_id]],Financials[],3,0)</f>
        <v>#N/A</v>
      </c>
      <c r="K42" t="e" cm="1">
        <f t="array" ref="K42">VLOOKUP(Movies[[#This Row],[movie_id]:[movie_id]],Financials[],4,0)</f>
        <v>#N/A</v>
      </c>
      <c r="L42" t="e" cm="1">
        <f t="array" ref="L42">VLOOKUP(Movies[[#This Row],[movie_id]:[movie_id]],Financials[],5,0)</f>
        <v>#N/A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5" zoomScale="160" zoomScaleNormal="160" workbookViewId="0">
      <selection activeCell="B1" sqref="B1:E1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Suresh Rawat</cp:lastModifiedBy>
  <dcterms:created xsi:type="dcterms:W3CDTF">2015-06-05T18:17:20Z</dcterms:created>
  <dcterms:modified xsi:type="dcterms:W3CDTF">2025-04-23T17:27:17Z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