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/>
  <bookViews>
    <workbookView xWindow="120" yWindow="15" windowWidth="15180" windowHeight="9090"/>
  </bookViews>
  <sheets>
    <sheet name="SSC style Output Cert" sheetId="19" r:id="rId1"/>
    <sheet name="Information" sheetId="2" r:id="rId2"/>
    <sheet name="RawData" sheetId="15" r:id="rId3"/>
    <sheet name="Error Limits" sheetId="18" r:id="rId4"/>
  </sheets>
  <externalReferences>
    <externalReference r:id="rId5"/>
    <externalReference r:id="rId6"/>
  </externalReferences>
  <definedNames>
    <definedName name="DVUpdateInterval" localSheetId="0">'[1]Real Time Data'!$B$1</definedName>
    <definedName name="DVUpdateInterval">#REF!</definedName>
  </definedNames>
  <calcPr calcId="125725"/>
</workbook>
</file>

<file path=xl/calcChain.xml><?xml version="1.0" encoding="utf-8"?>
<calcChain xmlns="http://schemas.openxmlformats.org/spreadsheetml/2006/main">
  <c r="B21" i="19"/>
  <c r="K1"/>
  <c r="B28" l="1"/>
  <c r="B27"/>
  <c r="B26"/>
  <c r="B25"/>
  <c r="B24"/>
  <c r="B5" i="18" l="1"/>
  <c r="B6"/>
  <c r="D6"/>
  <c r="E6" s="1"/>
  <c r="B7"/>
  <c r="D7" s="1"/>
  <c r="B8"/>
  <c r="D8"/>
  <c r="E8" s="1"/>
  <c r="B9"/>
  <c r="C9" s="1"/>
  <c r="B10"/>
  <c r="D10" s="1"/>
  <c r="B11"/>
  <c r="D11" s="1"/>
  <c r="E11" s="1"/>
  <c r="B12"/>
  <c r="B13"/>
  <c r="B14"/>
  <c r="B15"/>
  <c r="C15" s="1"/>
  <c r="B16"/>
  <c r="B17"/>
  <c r="B18"/>
  <c r="D18" s="1"/>
  <c r="E18" s="1"/>
  <c r="B19"/>
  <c r="D19" s="1"/>
  <c r="B20"/>
  <c r="B21"/>
  <c r="B22"/>
  <c r="B23"/>
  <c r="B24"/>
  <c r="B25"/>
  <c r="B26"/>
  <c r="C26" s="1"/>
  <c r="B27"/>
  <c r="D27" s="1"/>
  <c r="B28"/>
  <c r="D28" s="1"/>
  <c r="E28" s="1"/>
  <c r="B29"/>
  <c r="B30"/>
  <c r="B31"/>
  <c r="D31" s="1"/>
  <c r="E31" s="1"/>
  <c r="B32"/>
  <c r="B33"/>
  <c r="B34"/>
  <c r="B35"/>
  <c r="C35" s="1"/>
  <c r="B36"/>
  <c r="B37"/>
  <c r="B38"/>
  <c r="B39"/>
  <c r="C39" s="1"/>
  <c r="B40"/>
  <c r="B41"/>
  <c r="B42"/>
  <c r="D42" s="1"/>
  <c r="B43"/>
  <c r="C43" s="1"/>
  <c r="B44"/>
  <c r="B45"/>
  <c r="B46"/>
  <c r="B47"/>
  <c r="C47" s="1"/>
  <c r="B48"/>
  <c r="B49"/>
  <c r="B50"/>
  <c r="D50"/>
  <c r="E50" s="1"/>
  <c r="B51"/>
  <c r="B52"/>
  <c r="B53"/>
  <c r="B54"/>
  <c r="D54" s="1"/>
  <c r="E54" s="1"/>
  <c r="B55"/>
  <c r="B56"/>
  <c r="B57"/>
  <c r="B58"/>
  <c r="B59"/>
  <c r="D59" s="1"/>
  <c r="E59" s="1"/>
  <c r="B60"/>
  <c r="D60" s="1"/>
  <c r="B61"/>
  <c r="C61" s="1"/>
  <c r="B62"/>
  <c r="C62" s="1"/>
  <c r="B63"/>
  <c r="B64"/>
  <c r="B65"/>
  <c r="D65" s="1"/>
  <c r="E65" s="1"/>
  <c r="B66"/>
  <c r="D66" s="1"/>
  <c r="E66" s="1"/>
  <c r="B67"/>
  <c r="B68"/>
  <c r="B69"/>
  <c r="D69" s="1"/>
  <c r="E69" s="1"/>
  <c r="B70"/>
  <c r="B71"/>
  <c r="D71" s="1"/>
  <c r="B72"/>
  <c r="D72" s="1"/>
  <c r="E72" s="1"/>
  <c r="B73"/>
  <c r="B74"/>
  <c r="D74"/>
  <c r="B75"/>
  <c r="D75" s="1"/>
  <c r="E75" s="1"/>
  <c r="B76"/>
  <c r="B77"/>
  <c r="B78"/>
  <c r="B79"/>
  <c r="B80"/>
  <c r="C80" s="1"/>
  <c r="B81"/>
  <c r="B82"/>
  <c r="D82"/>
  <c r="E82" s="1"/>
  <c r="B83"/>
  <c r="C83" s="1"/>
  <c r="B84"/>
  <c r="B85"/>
  <c r="B86"/>
  <c r="C86" s="1"/>
  <c r="B87"/>
  <c r="D87" s="1"/>
  <c r="E87" s="1"/>
  <c r="B88"/>
  <c r="D88"/>
  <c r="E88" s="1"/>
  <c r="B89"/>
  <c r="D89" s="1"/>
  <c r="B90"/>
  <c r="B91"/>
  <c r="B92"/>
  <c r="D92"/>
  <c r="E92" s="1"/>
  <c r="B93"/>
  <c r="D93" s="1"/>
  <c r="E93" s="1"/>
  <c r="B94"/>
  <c r="B95"/>
  <c r="B96"/>
  <c r="B97"/>
  <c r="B98"/>
  <c r="B99"/>
  <c r="B100"/>
  <c r="D100" s="1"/>
  <c r="B101"/>
  <c r="D101" s="1"/>
  <c r="E101" s="1"/>
  <c r="B102"/>
  <c r="D102"/>
  <c r="E102" s="1"/>
  <c r="B103"/>
  <c r="C103" s="1"/>
  <c r="B104"/>
  <c r="B105"/>
  <c r="C105" s="1"/>
  <c r="B106"/>
  <c r="D106" s="1"/>
  <c r="B107"/>
  <c r="D107" s="1"/>
  <c r="E107" s="1"/>
  <c r="B108"/>
  <c r="D108" s="1"/>
  <c r="E108" s="1"/>
  <c r="B109"/>
  <c r="B110"/>
  <c r="D110" s="1"/>
  <c r="B111"/>
  <c r="D111"/>
  <c r="E111" s="1"/>
  <c r="B112"/>
  <c r="B113"/>
  <c r="B114"/>
  <c r="D114"/>
  <c r="E114" s="1"/>
  <c r="B115"/>
  <c r="B116"/>
  <c r="D116" s="1"/>
  <c r="E116" s="1"/>
  <c r="B117"/>
  <c r="C117" s="1"/>
  <c r="B118"/>
  <c r="D118" s="1"/>
  <c r="E118" s="1"/>
  <c r="B119"/>
  <c r="D119"/>
  <c r="E119" s="1"/>
  <c r="B120"/>
  <c r="C120" s="1"/>
  <c r="B121"/>
  <c r="B122"/>
  <c r="D122" s="1"/>
  <c r="B123"/>
  <c r="D123" s="1"/>
  <c r="E123" s="1"/>
  <c r="B124"/>
  <c r="D124" s="1"/>
  <c r="B125"/>
  <c r="B126"/>
  <c r="D126" s="1"/>
  <c r="E126" s="1"/>
  <c r="B127"/>
  <c r="D127" s="1"/>
  <c r="E127" s="1"/>
  <c r="B128"/>
  <c r="D128"/>
  <c r="E128" s="1"/>
  <c r="B129"/>
  <c r="B130"/>
  <c r="B131"/>
  <c r="C131" s="1"/>
  <c r="B132"/>
  <c r="D132" s="1"/>
  <c r="E132" s="1"/>
  <c r="B133"/>
  <c r="C133" s="1"/>
  <c r="B134"/>
  <c r="D134"/>
  <c r="E134" s="1"/>
  <c r="B135"/>
  <c r="D135"/>
  <c r="E135" s="1"/>
  <c r="B136"/>
  <c r="D136"/>
  <c r="E136" s="1"/>
  <c r="B137"/>
  <c r="B138"/>
  <c r="D138" s="1"/>
  <c r="E138" s="1"/>
  <c r="B139"/>
  <c r="D139"/>
  <c r="B140"/>
  <c r="B141"/>
  <c r="C141" s="1"/>
  <c r="B142"/>
  <c r="D142"/>
  <c r="E142" s="1"/>
  <c r="B143"/>
  <c r="B144"/>
  <c r="D144" s="1"/>
  <c r="B145"/>
  <c r="C145" s="1"/>
  <c r="B146"/>
  <c r="B147"/>
  <c r="B148"/>
  <c r="B149"/>
  <c r="D149" s="1"/>
  <c r="E149" s="1"/>
  <c r="B150"/>
  <c r="B151"/>
  <c r="D151" s="1"/>
  <c r="E151" s="1"/>
  <c r="B152"/>
  <c r="C152" s="1"/>
  <c r="D152"/>
  <c r="E152" s="1"/>
  <c r="B153"/>
  <c r="B154"/>
  <c r="C154" s="1"/>
  <c r="B155"/>
  <c r="D155"/>
  <c r="E155" s="1"/>
  <c r="B156"/>
  <c r="D156"/>
  <c r="E156" s="1"/>
  <c r="B157"/>
  <c r="D157" s="1"/>
  <c r="E157" s="1"/>
  <c r="B158"/>
  <c r="B159"/>
  <c r="B160"/>
  <c r="D160"/>
  <c r="E160" s="1"/>
  <c r="B161"/>
  <c r="C161" s="1"/>
  <c r="B162"/>
  <c r="D162" s="1"/>
  <c r="B163"/>
  <c r="D163" s="1"/>
  <c r="E163" s="1"/>
  <c r="B164"/>
  <c r="D164" s="1"/>
  <c r="E164" s="1"/>
  <c r="B165"/>
  <c r="C165" s="1"/>
  <c r="B166"/>
  <c r="C166" s="1"/>
  <c r="B167"/>
  <c r="B168"/>
  <c r="C168" s="1"/>
  <c r="B169"/>
  <c r="C169" s="1"/>
  <c r="B170"/>
  <c r="D170" s="1"/>
  <c r="E170" s="1"/>
  <c r="B171"/>
  <c r="B172"/>
  <c r="D172"/>
  <c r="B173"/>
  <c r="B174"/>
  <c r="B175"/>
  <c r="D175"/>
  <c r="B176"/>
  <c r="D176" s="1"/>
  <c r="E176" s="1"/>
  <c r="B177"/>
  <c r="B178"/>
  <c r="B179"/>
  <c r="D179" s="1"/>
  <c r="E179" s="1"/>
  <c r="B180"/>
  <c r="D180" s="1"/>
  <c r="E180" s="1"/>
  <c r="B181"/>
  <c r="C181" s="1"/>
  <c r="B182"/>
  <c r="B183"/>
  <c r="D183" s="1"/>
  <c r="E183" s="1"/>
  <c r="B184"/>
  <c r="D184"/>
  <c r="E184" s="1"/>
  <c r="B185"/>
  <c r="C185" s="1"/>
  <c r="B186"/>
  <c r="D186" s="1"/>
  <c r="E186" s="1"/>
  <c r="B187"/>
  <c r="D187"/>
  <c r="E187" s="1"/>
  <c r="B188"/>
  <c r="C188" s="1"/>
  <c r="D188"/>
  <c r="E188" s="1"/>
  <c r="B189"/>
  <c r="D189"/>
  <c r="E189" s="1"/>
  <c r="B190"/>
  <c r="D190"/>
  <c r="E190" s="1"/>
  <c r="B191"/>
  <c r="D191"/>
  <c r="E191" s="1"/>
  <c r="B192"/>
  <c r="C192" s="1"/>
  <c r="D192"/>
  <c r="E192" s="1"/>
  <c r="B193"/>
  <c r="D193"/>
  <c r="B194"/>
  <c r="D194"/>
  <c r="E194" s="1"/>
  <c r="B195"/>
  <c r="D195"/>
  <c r="B196"/>
  <c r="D196"/>
  <c r="E196" s="1"/>
  <c r="B197"/>
  <c r="B198"/>
  <c r="D198" s="1"/>
  <c r="E198" s="1"/>
  <c r="B199"/>
  <c r="C199" s="1"/>
  <c r="D199"/>
  <c r="E199" s="1"/>
  <c r="B200"/>
  <c r="D200"/>
  <c r="E200" s="1"/>
  <c r="B201"/>
  <c r="C201" s="1"/>
  <c r="D201"/>
  <c r="E201" s="1"/>
  <c r="B202"/>
  <c r="B203"/>
  <c r="B204"/>
  <c r="C204" s="1"/>
  <c r="D204"/>
  <c r="E204" s="1"/>
  <c r="B205"/>
  <c r="D205" s="1"/>
  <c r="B206"/>
  <c r="D206" s="1"/>
  <c r="B207"/>
  <c r="B208"/>
  <c r="D208" s="1"/>
  <c r="E208" s="1"/>
  <c r="B209"/>
  <c r="B210"/>
  <c r="D210"/>
  <c r="E210" s="1"/>
  <c r="B211"/>
  <c r="D211" s="1"/>
  <c r="E211" s="1"/>
  <c r="B212"/>
  <c r="D212" s="1"/>
  <c r="B213"/>
  <c r="B214"/>
  <c r="D214" s="1"/>
  <c r="E214" s="1"/>
  <c r="B215"/>
  <c r="B216"/>
  <c r="D216"/>
  <c r="E216" s="1"/>
  <c r="B217"/>
  <c r="D217" s="1"/>
  <c r="E217" s="1"/>
  <c r="B218"/>
  <c r="D218"/>
  <c r="E218" s="1"/>
  <c r="B219"/>
  <c r="D219" s="1"/>
  <c r="E219" s="1"/>
  <c r="B220"/>
  <c r="D220"/>
  <c r="B221"/>
  <c r="D221" s="1"/>
  <c r="E221" s="1"/>
  <c r="B222"/>
  <c r="B223"/>
  <c r="D223" s="1"/>
  <c r="E223" s="1"/>
  <c r="B224"/>
  <c r="D224" s="1"/>
  <c r="B225"/>
  <c r="C225" s="1"/>
  <c r="D225"/>
  <c r="E225" s="1"/>
  <c r="B226"/>
  <c r="D226" s="1"/>
  <c r="B227"/>
  <c r="D227"/>
  <c r="E227" s="1"/>
  <c r="B228"/>
  <c r="B229"/>
  <c r="B230"/>
  <c r="D230"/>
  <c r="E230" s="1"/>
  <c r="B231"/>
  <c r="B232"/>
  <c r="D232" s="1"/>
  <c r="B233"/>
  <c r="D233" s="1"/>
  <c r="E233" s="1"/>
  <c r="B234"/>
  <c r="D234" s="1"/>
  <c r="B235"/>
  <c r="D235" s="1"/>
  <c r="E235" s="1"/>
  <c r="B236"/>
  <c r="D236" s="1"/>
  <c r="E236" s="1"/>
  <c r="B237"/>
  <c r="D237" s="1"/>
  <c r="E237" s="1"/>
  <c r="B238"/>
  <c r="D238"/>
  <c r="B239"/>
  <c r="D239" s="1"/>
  <c r="E239" s="1"/>
  <c r="B240"/>
  <c r="D240"/>
  <c r="B241"/>
  <c r="D241" s="1"/>
  <c r="B242"/>
  <c r="B243"/>
  <c r="B244"/>
  <c r="D244" s="1"/>
  <c r="B245"/>
  <c r="D245" s="1"/>
  <c r="E245" s="1"/>
  <c r="B246"/>
  <c r="D246" s="1"/>
  <c r="E246" s="1"/>
  <c r="B247"/>
  <c r="D247"/>
  <c r="E247" s="1"/>
  <c r="B248"/>
  <c r="D248" s="1"/>
  <c r="E248" s="1"/>
  <c r="B249"/>
  <c r="D249"/>
  <c r="B250"/>
  <c r="D250" s="1"/>
  <c r="E250" s="1"/>
  <c r="B251"/>
  <c r="B252"/>
  <c r="D252" s="1"/>
  <c r="E252" s="1"/>
  <c r="B253"/>
  <c r="B254"/>
  <c r="B255"/>
  <c r="D255" s="1"/>
  <c r="B256"/>
  <c r="B257"/>
  <c r="D257" s="1"/>
  <c r="E257" s="1"/>
  <c r="B258"/>
  <c r="D258"/>
  <c r="B259"/>
  <c r="B260"/>
  <c r="B261"/>
  <c r="B262"/>
  <c r="B263"/>
  <c r="D263" s="1"/>
  <c r="E263" s="1"/>
  <c r="B264"/>
  <c r="D264" s="1"/>
  <c r="E264" s="1"/>
  <c r="B265"/>
  <c r="D265"/>
  <c r="B266"/>
  <c r="D266" s="1"/>
  <c r="E266" s="1"/>
  <c r="B267"/>
  <c r="B268"/>
  <c r="B269"/>
  <c r="C269" s="1"/>
  <c r="B270"/>
  <c r="C270" s="1"/>
  <c r="B271"/>
  <c r="D271" s="1"/>
  <c r="B272"/>
  <c r="B273"/>
  <c r="D273" s="1"/>
  <c r="E273" s="1"/>
  <c r="B274"/>
  <c r="B275"/>
  <c r="B276"/>
  <c r="B277"/>
  <c r="B278"/>
  <c r="B279"/>
  <c r="B280"/>
  <c r="C280" s="1"/>
  <c r="B281"/>
  <c r="B282"/>
  <c r="D282" s="1"/>
  <c r="B283"/>
  <c r="D283" s="1"/>
  <c r="E283" s="1"/>
  <c r="B284"/>
  <c r="D284" s="1"/>
  <c r="B285"/>
  <c r="D285"/>
  <c r="E285" s="1"/>
  <c r="B286"/>
  <c r="D286" s="1"/>
  <c r="E286" s="1"/>
  <c r="B287"/>
  <c r="D287" s="1"/>
  <c r="B288"/>
  <c r="D288" s="1"/>
  <c r="E288" s="1"/>
  <c r="B289"/>
  <c r="D289" s="1"/>
  <c r="E289" s="1"/>
  <c r="B290"/>
  <c r="D290" s="1"/>
  <c r="E290" s="1"/>
  <c r="B291"/>
  <c r="D291"/>
  <c r="E291" s="1"/>
  <c r="B292"/>
  <c r="B293"/>
  <c r="B294"/>
  <c r="D294" s="1"/>
  <c r="E294" s="1"/>
  <c r="B295"/>
  <c r="D295" s="1"/>
  <c r="E295" s="1"/>
  <c r="B296"/>
  <c r="B297"/>
  <c r="B298"/>
  <c r="C298" s="1"/>
  <c r="B299"/>
  <c r="D299" s="1"/>
  <c r="E299" s="1"/>
  <c r="B300"/>
  <c r="D300"/>
  <c r="E300" s="1"/>
  <c r="B301"/>
  <c r="D301" s="1"/>
  <c r="E301" s="1"/>
  <c r="B302"/>
  <c r="D302" s="1"/>
  <c r="E302" s="1"/>
  <c r="B303"/>
  <c r="B304"/>
  <c r="D304" s="1"/>
  <c r="E304" s="1"/>
  <c r="B305"/>
  <c r="B306"/>
  <c r="D306" s="1"/>
  <c r="E306" s="1"/>
  <c r="B307"/>
  <c r="C307" s="1"/>
  <c r="B308"/>
  <c r="B309"/>
  <c r="D309"/>
  <c r="E309" s="1"/>
  <c r="B310"/>
  <c r="D310" s="1"/>
  <c r="E310" s="1"/>
  <c r="B311"/>
  <c r="C311" s="1"/>
  <c r="B312"/>
  <c r="B313"/>
  <c r="D313" s="1"/>
  <c r="E313" s="1"/>
  <c r="C313"/>
  <c r="B314"/>
  <c r="D314" s="1"/>
  <c r="E314" s="1"/>
  <c r="B315"/>
  <c r="D315"/>
  <c r="B316"/>
  <c r="B317"/>
  <c r="D317" s="1"/>
  <c r="B318"/>
  <c r="D318" s="1"/>
  <c r="E318" s="1"/>
  <c r="B319"/>
  <c r="C319" s="1"/>
  <c r="D319"/>
  <c r="E319" s="1"/>
  <c r="B320"/>
  <c r="D320" s="1"/>
  <c r="B321"/>
  <c r="D321"/>
  <c r="E321" s="1"/>
  <c r="B322"/>
  <c r="D322" s="1"/>
  <c r="B323"/>
  <c r="B324"/>
  <c r="C324" s="1"/>
  <c r="D324"/>
  <c r="E324" s="1"/>
  <c r="B325"/>
  <c r="D325"/>
  <c r="B326"/>
  <c r="D326"/>
  <c r="E326" s="1"/>
  <c r="B327"/>
  <c r="B328"/>
  <c r="C328" s="1"/>
  <c r="D328"/>
  <c r="E328" s="1"/>
  <c r="B329"/>
  <c r="C329" s="1"/>
  <c r="B330"/>
  <c r="D330"/>
  <c r="B331"/>
  <c r="C331" s="1"/>
  <c r="B332"/>
  <c r="C332" s="1"/>
  <c r="B333"/>
  <c r="B334"/>
  <c r="D334"/>
  <c r="E334" s="1"/>
  <c r="B335"/>
  <c r="C335" s="1"/>
  <c r="B336"/>
  <c r="C336" s="1"/>
  <c r="B337"/>
  <c r="D337" s="1"/>
  <c r="E337" s="1"/>
  <c r="B338"/>
  <c r="C338" s="1"/>
  <c r="D338"/>
  <c r="E338" s="1"/>
  <c r="B339"/>
  <c r="D339"/>
  <c r="E339" s="1"/>
  <c r="B340"/>
  <c r="B341"/>
  <c r="D341" s="1"/>
  <c r="E341" s="1"/>
  <c r="B342"/>
  <c r="C342" s="1"/>
  <c r="B343"/>
  <c r="C343" s="1"/>
  <c r="B344"/>
  <c r="C344" s="1"/>
  <c r="B345"/>
  <c r="C345" s="1"/>
  <c r="B346"/>
  <c r="D346"/>
  <c r="B347"/>
  <c r="D347" s="1"/>
  <c r="B348"/>
  <c r="D348"/>
  <c r="B349"/>
  <c r="C349" s="1"/>
  <c r="B350"/>
  <c r="C350" s="1"/>
  <c r="B351"/>
  <c r="D351" s="1"/>
  <c r="E351" s="1"/>
  <c r="B352"/>
  <c r="C352" s="1"/>
  <c r="D352"/>
  <c r="B353"/>
  <c r="C353" s="1"/>
  <c r="B354"/>
  <c r="C354"/>
  <c r="B355"/>
  <c r="D355" s="1"/>
  <c r="B356"/>
  <c r="D356" s="1"/>
  <c r="E356" s="1"/>
  <c r="B357"/>
  <c r="C357" s="1"/>
  <c r="B358"/>
  <c r="C358" s="1"/>
  <c r="B359"/>
  <c r="D359" s="1"/>
  <c r="E359" s="1"/>
  <c r="B360"/>
  <c r="D360" s="1"/>
  <c r="E360" s="1"/>
  <c r="B361"/>
  <c r="C361" s="1"/>
  <c r="B362"/>
  <c r="C362" s="1"/>
  <c r="B363"/>
  <c r="C363" s="1"/>
  <c r="D363"/>
  <c r="E363" s="1"/>
  <c r="B364"/>
  <c r="D364" s="1"/>
  <c r="B365"/>
  <c r="C365"/>
  <c r="B366"/>
  <c r="C366" s="1"/>
  <c r="B367"/>
  <c r="D367" s="1"/>
  <c r="E367" s="1"/>
  <c r="B368"/>
  <c r="D368" s="1"/>
  <c r="E368" s="1"/>
  <c r="B369"/>
  <c r="B370"/>
  <c r="C370" s="1"/>
  <c r="B371"/>
  <c r="D371" s="1"/>
  <c r="E371" s="1"/>
  <c r="B372"/>
  <c r="D372" s="1"/>
  <c r="B373"/>
  <c r="C373" s="1"/>
  <c r="B374"/>
  <c r="C374" s="1"/>
  <c r="B375"/>
  <c r="C375" s="1"/>
  <c r="B376"/>
  <c r="D376" s="1"/>
  <c r="B377"/>
  <c r="C377" s="1"/>
  <c r="B378"/>
  <c r="C378" s="1"/>
  <c r="B379"/>
  <c r="D379"/>
  <c r="B380"/>
  <c r="D380" s="1"/>
  <c r="E380" s="1"/>
  <c r="B381"/>
  <c r="B382"/>
  <c r="C382" s="1"/>
  <c r="B383"/>
  <c r="D383" s="1"/>
  <c r="E383" s="1"/>
  <c r="B384"/>
  <c r="B385"/>
  <c r="C385" s="1"/>
  <c r="B386"/>
  <c r="C386" s="1"/>
  <c r="B387"/>
  <c r="D387"/>
  <c r="E387" s="1"/>
  <c r="B388"/>
  <c r="B389"/>
  <c r="D389"/>
  <c r="B390"/>
  <c r="D390" s="1"/>
  <c r="E390" s="1"/>
  <c r="B391"/>
  <c r="D391" s="1"/>
  <c r="E391" s="1"/>
  <c r="B392"/>
  <c r="D392" s="1"/>
  <c r="B393"/>
  <c r="C393" s="1"/>
  <c r="B394"/>
  <c r="C394" s="1"/>
  <c r="B395"/>
  <c r="D395"/>
  <c r="E395" s="1"/>
  <c r="B396"/>
  <c r="D396" s="1"/>
  <c r="B397"/>
  <c r="C397" s="1"/>
  <c r="B398"/>
  <c r="C398" s="1"/>
  <c r="B399"/>
  <c r="D399" s="1"/>
  <c r="E399" s="1"/>
  <c r="B400"/>
  <c r="D400" s="1"/>
  <c r="B401"/>
  <c r="D401" s="1"/>
  <c r="E401" s="1"/>
  <c r="C401"/>
  <c r="B402"/>
  <c r="C402" s="1"/>
  <c r="B4"/>
  <c r="F5"/>
  <c r="G5" s="1"/>
  <c r="F6"/>
  <c r="F7"/>
  <c r="G7" s="1"/>
  <c r="F8"/>
  <c r="G8" s="1"/>
  <c r="F9"/>
  <c r="G9" s="1"/>
  <c r="F10"/>
  <c r="G10"/>
  <c r="F11"/>
  <c r="G11" s="1"/>
  <c r="F12"/>
  <c r="F13"/>
  <c r="G13"/>
  <c r="F14"/>
  <c r="G14" s="1"/>
  <c r="F15"/>
  <c r="G15" s="1"/>
  <c r="F16"/>
  <c r="G16" s="1"/>
  <c r="F17"/>
  <c r="G17"/>
  <c r="F18"/>
  <c r="F19"/>
  <c r="G19" s="1"/>
  <c r="F20"/>
  <c r="G20" s="1"/>
  <c r="F21"/>
  <c r="G21" s="1"/>
  <c r="F22"/>
  <c r="F23"/>
  <c r="G23" s="1"/>
  <c r="F24"/>
  <c r="G24"/>
  <c r="F25"/>
  <c r="G25" s="1"/>
  <c r="F26"/>
  <c r="F27"/>
  <c r="G27"/>
  <c r="F28"/>
  <c r="G28" s="1"/>
  <c r="F29"/>
  <c r="G29" s="1"/>
  <c r="F30"/>
  <c r="G30" s="1"/>
  <c r="F31"/>
  <c r="G31"/>
  <c r="F32"/>
  <c r="G32"/>
  <c r="F33"/>
  <c r="G33"/>
  <c r="F34"/>
  <c r="G34" s="1"/>
  <c r="F35"/>
  <c r="G35" s="1"/>
  <c r="F36"/>
  <c r="F37"/>
  <c r="G37"/>
  <c r="F38"/>
  <c r="G38" s="1"/>
  <c r="F39"/>
  <c r="G39"/>
  <c r="F40"/>
  <c r="G40" s="1"/>
  <c r="F41"/>
  <c r="G41"/>
  <c r="F42"/>
  <c r="F43"/>
  <c r="G43"/>
  <c r="F44"/>
  <c r="G44" s="1"/>
  <c r="F45"/>
  <c r="G45" s="1"/>
  <c r="F46"/>
  <c r="G46" s="1"/>
  <c r="F47"/>
  <c r="G47" s="1"/>
  <c r="F48"/>
  <c r="G48" s="1"/>
  <c r="F49"/>
  <c r="G49" s="1"/>
  <c r="F50"/>
  <c r="G50"/>
  <c r="F51"/>
  <c r="G51" s="1"/>
  <c r="F52"/>
  <c r="F53"/>
  <c r="G53"/>
  <c r="F54"/>
  <c r="F55"/>
  <c r="G55" s="1"/>
  <c r="F56"/>
  <c r="G56" s="1"/>
  <c r="F57"/>
  <c r="G57"/>
  <c r="F58"/>
  <c r="G58" s="1"/>
  <c r="F59"/>
  <c r="G59"/>
  <c r="F60"/>
  <c r="F61"/>
  <c r="G61" s="1"/>
  <c r="F62"/>
  <c r="G62" s="1"/>
  <c r="F63"/>
  <c r="G63"/>
  <c r="F64"/>
  <c r="G64"/>
  <c r="F65"/>
  <c r="G65"/>
  <c r="F66"/>
  <c r="F67"/>
  <c r="G67" s="1"/>
  <c r="F68"/>
  <c r="G68" s="1"/>
  <c r="F69"/>
  <c r="G69" s="1"/>
  <c r="F70"/>
  <c r="F71"/>
  <c r="G71" s="1"/>
  <c r="F72"/>
  <c r="G72" s="1"/>
  <c r="F73"/>
  <c r="G73" s="1"/>
  <c r="F74"/>
  <c r="G74" s="1"/>
  <c r="F75"/>
  <c r="G75" s="1"/>
  <c r="F76"/>
  <c r="G76" s="1"/>
  <c r="F77"/>
  <c r="G77" s="1"/>
  <c r="F78"/>
  <c r="F79"/>
  <c r="G79" s="1"/>
  <c r="F80"/>
  <c r="G80" s="1"/>
  <c r="F81"/>
  <c r="G81"/>
  <c r="F82"/>
  <c r="G82" s="1"/>
  <c r="F83"/>
  <c r="G83"/>
  <c r="F84"/>
  <c r="G84" s="1"/>
  <c r="F85"/>
  <c r="G85" s="1"/>
  <c r="F86"/>
  <c r="G86" s="1"/>
  <c r="F87"/>
  <c r="G87"/>
  <c r="F88"/>
  <c r="G88" s="1"/>
  <c r="F89"/>
  <c r="G89"/>
  <c r="F90"/>
  <c r="F91"/>
  <c r="G91" s="1"/>
  <c r="F92"/>
  <c r="G92" s="1"/>
  <c r="F93"/>
  <c r="G93" s="1"/>
  <c r="F94"/>
  <c r="G94" s="1"/>
  <c r="F95"/>
  <c r="G95" s="1"/>
  <c r="F96"/>
  <c r="G96"/>
  <c r="F97"/>
  <c r="G97" s="1"/>
  <c r="F98"/>
  <c r="G98" s="1"/>
  <c r="F99"/>
  <c r="G99"/>
  <c r="F100"/>
  <c r="G100" s="1"/>
  <c r="F101"/>
  <c r="G101" s="1"/>
  <c r="F102"/>
  <c r="G102"/>
  <c r="F103"/>
  <c r="F104"/>
  <c r="G104" s="1"/>
  <c r="F105"/>
  <c r="F106"/>
  <c r="G106" s="1"/>
  <c r="F107"/>
  <c r="G107"/>
  <c r="F108"/>
  <c r="G108" s="1"/>
  <c r="F109"/>
  <c r="F110"/>
  <c r="G110" s="1"/>
  <c r="F111"/>
  <c r="G111" s="1"/>
  <c r="F112"/>
  <c r="G112" s="1"/>
  <c r="F113"/>
  <c r="F114"/>
  <c r="G114" s="1"/>
  <c r="F115"/>
  <c r="G115" s="1"/>
  <c r="F116"/>
  <c r="G116"/>
  <c r="F117"/>
  <c r="F118"/>
  <c r="G118" s="1"/>
  <c r="F119"/>
  <c r="F120"/>
  <c r="G120" s="1"/>
  <c r="F121"/>
  <c r="G121" s="1"/>
  <c r="F122"/>
  <c r="G122"/>
  <c r="F123"/>
  <c r="G123" s="1"/>
  <c r="F124"/>
  <c r="G124"/>
  <c r="F125"/>
  <c r="F126"/>
  <c r="G126" s="1"/>
  <c r="F127"/>
  <c r="G127" s="1"/>
  <c r="F128"/>
  <c r="G128"/>
  <c r="F129"/>
  <c r="G129" s="1"/>
  <c r="F130"/>
  <c r="G130" s="1"/>
  <c r="F131"/>
  <c r="G131"/>
  <c r="F132"/>
  <c r="G132" s="1"/>
  <c r="F133"/>
  <c r="G133" s="1"/>
  <c r="F134"/>
  <c r="G134"/>
  <c r="F135"/>
  <c r="F136"/>
  <c r="G136" s="1"/>
  <c r="F137"/>
  <c r="G137" s="1"/>
  <c r="F138"/>
  <c r="G138" s="1"/>
  <c r="F139"/>
  <c r="G139" s="1"/>
  <c r="F140"/>
  <c r="G140" s="1"/>
  <c r="F141"/>
  <c r="F142"/>
  <c r="G142" s="1"/>
  <c r="F143"/>
  <c r="G143" s="1"/>
  <c r="F144"/>
  <c r="G144" s="1"/>
  <c r="F145"/>
  <c r="F146"/>
  <c r="G146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/>
  <c r="F157"/>
  <c r="G157" s="1"/>
  <c r="F158"/>
  <c r="G158"/>
  <c r="F159"/>
  <c r="F160"/>
  <c r="G160" s="1"/>
  <c r="F161"/>
  <c r="G161" s="1"/>
  <c r="F162"/>
  <c r="G162" s="1"/>
  <c r="F163"/>
  <c r="G163"/>
  <c r="F164"/>
  <c r="G164" s="1"/>
  <c r="F165"/>
  <c r="G165" s="1"/>
  <c r="F166"/>
  <c r="G166" s="1"/>
  <c r="F167"/>
  <c r="G167" s="1"/>
  <c r="F168"/>
  <c r="G168" s="1"/>
  <c r="F169"/>
  <c r="F170"/>
  <c r="G170" s="1"/>
  <c r="F171"/>
  <c r="G171" s="1"/>
  <c r="F172"/>
  <c r="G172"/>
  <c r="F173"/>
  <c r="G173" s="1"/>
  <c r="F174"/>
  <c r="G174" s="1"/>
  <c r="F175"/>
  <c r="G175" s="1"/>
  <c r="F176"/>
  <c r="G176" s="1"/>
  <c r="F177"/>
  <c r="G177"/>
  <c r="F178"/>
  <c r="G178" s="1"/>
  <c r="F179"/>
  <c r="G179"/>
  <c r="F180"/>
  <c r="G180" s="1"/>
  <c r="F181"/>
  <c r="G181" s="1"/>
  <c r="F182"/>
  <c r="G182" s="1"/>
  <c r="F183"/>
  <c r="G183" s="1"/>
  <c r="F184"/>
  <c r="G184" s="1"/>
  <c r="F185"/>
  <c r="F186"/>
  <c r="G186" s="1"/>
  <c r="F187"/>
  <c r="G187" s="1"/>
  <c r="F188"/>
  <c r="G188" s="1"/>
  <c r="F189"/>
  <c r="G189" s="1"/>
  <c r="F190"/>
  <c r="G190" s="1"/>
  <c r="F191"/>
  <c r="F192"/>
  <c r="G192" s="1"/>
  <c r="F193"/>
  <c r="G193" s="1"/>
  <c r="F194"/>
  <c r="G194" s="1"/>
  <c r="F195"/>
  <c r="G195"/>
  <c r="F196"/>
  <c r="G196" s="1"/>
  <c r="F197"/>
  <c r="F198"/>
  <c r="G198"/>
  <c r="F199"/>
  <c r="G199" s="1"/>
  <c r="F200"/>
  <c r="G200"/>
  <c r="F201"/>
  <c r="G201" s="1"/>
  <c r="F202"/>
  <c r="G202" s="1"/>
  <c r="F203"/>
  <c r="G203"/>
  <c r="F204"/>
  <c r="G204" s="1"/>
  <c r="F205"/>
  <c r="G205" s="1"/>
  <c r="F206"/>
  <c r="G206" s="1"/>
  <c r="F207"/>
  <c r="G207" s="1"/>
  <c r="F208"/>
  <c r="G208"/>
  <c r="F209"/>
  <c r="F210"/>
  <c r="G210" s="1"/>
  <c r="F211"/>
  <c r="G211" s="1"/>
  <c r="F212"/>
  <c r="G212" s="1"/>
  <c r="F213"/>
  <c r="G213" s="1"/>
  <c r="F214"/>
  <c r="G214"/>
  <c r="F215"/>
  <c r="G215" s="1"/>
  <c r="F216"/>
  <c r="G216"/>
  <c r="F217"/>
  <c r="F218"/>
  <c r="G218" s="1"/>
  <c r="F219"/>
  <c r="G219"/>
  <c r="F220"/>
  <c r="G220" s="1"/>
  <c r="F221"/>
  <c r="G221" s="1"/>
  <c r="F222"/>
  <c r="G222"/>
  <c r="F223"/>
  <c r="G223" s="1"/>
  <c r="F224"/>
  <c r="G224"/>
  <c r="F225"/>
  <c r="F226"/>
  <c r="G226" s="1"/>
  <c r="F227"/>
  <c r="G227" s="1"/>
  <c r="F228"/>
  <c r="G228" s="1"/>
  <c r="F229"/>
  <c r="G229" s="1"/>
  <c r="F230"/>
  <c r="G230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F240"/>
  <c r="G240" s="1"/>
  <c r="F241"/>
  <c r="F242"/>
  <c r="G242"/>
  <c r="F243"/>
  <c r="G243" s="1"/>
  <c r="F244"/>
  <c r="G244"/>
  <c r="F245"/>
  <c r="G245" s="1"/>
  <c r="F246"/>
  <c r="G246"/>
  <c r="F247"/>
  <c r="F248"/>
  <c r="G248" s="1"/>
  <c r="F249"/>
  <c r="G249" s="1"/>
  <c r="F250"/>
  <c r="G250" s="1"/>
  <c r="F251"/>
  <c r="G251" s="1"/>
  <c r="F252"/>
  <c r="G252" s="1"/>
  <c r="F253"/>
  <c r="F254"/>
  <c r="G254" s="1"/>
  <c r="F255"/>
  <c r="F256"/>
  <c r="G256"/>
  <c r="F257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F270"/>
  <c r="G270" s="1"/>
  <c r="F271"/>
  <c r="G271" s="1"/>
  <c r="F272"/>
  <c r="G272"/>
  <c r="F273"/>
  <c r="G273" s="1"/>
  <c r="F274"/>
  <c r="G274" s="1"/>
  <c r="F275"/>
  <c r="G275"/>
  <c r="F276"/>
  <c r="G276" s="1"/>
  <c r="F277"/>
  <c r="G277" s="1"/>
  <c r="F278"/>
  <c r="G278"/>
  <c r="F279"/>
  <c r="F280"/>
  <c r="G280" s="1"/>
  <c r="F281"/>
  <c r="G281" s="1"/>
  <c r="F282"/>
  <c r="G282" s="1"/>
  <c r="F283"/>
  <c r="G283" s="1"/>
  <c r="F284"/>
  <c r="G284" s="1"/>
  <c r="F285"/>
  <c r="F286"/>
  <c r="G286" s="1"/>
  <c r="F287"/>
  <c r="G287" s="1"/>
  <c r="F288"/>
  <c r="G288"/>
  <c r="F289"/>
  <c r="G289" s="1"/>
  <c r="F290"/>
  <c r="G290" s="1"/>
  <c r="F291"/>
  <c r="G291"/>
  <c r="F292"/>
  <c r="G292" s="1"/>
  <c r="F293"/>
  <c r="G293" s="1"/>
  <c r="F294"/>
  <c r="G294"/>
  <c r="F295"/>
  <c r="F296"/>
  <c r="G296" s="1"/>
  <c r="F297"/>
  <c r="G297" s="1"/>
  <c r="F298"/>
  <c r="G298" s="1"/>
  <c r="F299"/>
  <c r="G299" s="1"/>
  <c r="F300"/>
  <c r="G300"/>
  <c r="F301"/>
  <c r="G301" s="1"/>
  <c r="F302"/>
  <c r="G302"/>
  <c r="F303"/>
  <c r="G303" s="1"/>
  <c r="F304"/>
  <c r="G304"/>
  <c r="F305"/>
  <c r="F306"/>
  <c r="G306" s="1"/>
  <c r="F307"/>
  <c r="G307"/>
  <c r="F308"/>
  <c r="G308" s="1"/>
  <c r="F309"/>
  <c r="G309" s="1"/>
  <c r="F310"/>
  <c r="G310" s="1"/>
  <c r="F311"/>
  <c r="G311" s="1"/>
  <c r="F312"/>
  <c r="G312" s="1"/>
  <c r="F313"/>
  <c r="F314"/>
  <c r="G314" s="1"/>
  <c r="F315"/>
  <c r="G315" s="1"/>
  <c r="F316"/>
  <c r="G316" s="1"/>
  <c r="F317"/>
  <c r="F318"/>
  <c r="G318"/>
  <c r="F319"/>
  <c r="G319" s="1"/>
  <c r="F320"/>
  <c r="G320" s="1"/>
  <c r="F321"/>
  <c r="G321"/>
  <c r="F322"/>
  <c r="G322" s="1"/>
  <c r="F323"/>
  <c r="G323" s="1"/>
  <c r="F324"/>
  <c r="G324" s="1"/>
  <c r="F325"/>
  <c r="G325" s="1"/>
  <c r="F326"/>
  <c r="G326" s="1"/>
  <c r="F327"/>
  <c r="G327"/>
  <c r="F328"/>
  <c r="G328" s="1"/>
  <c r="F329"/>
  <c r="F330"/>
  <c r="G330"/>
  <c r="F331"/>
  <c r="G331" s="1"/>
  <c r="F332"/>
  <c r="G332" s="1"/>
  <c r="F333"/>
  <c r="G333" s="1"/>
  <c r="F334"/>
  <c r="G334"/>
  <c r="F335"/>
  <c r="F336"/>
  <c r="G336" s="1"/>
  <c r="F337"/>
  <c r="G337" s="1"/>
  <c r="F338"/>
  <c r="G338" s="1"/>
  <c r="F339"/>
  <c r="G339" s="1"/>
  <c r="F340"/>
  <c r="G340" s="1"/>
  <c r="F341"/>
  <c r="F342"/>
  <c r="G342" s="1"/>
  <c r="F343"/>
  <c r="G343" s="1"/>
  <c r="F344"/>
  <c r="G344" s="1"/>
  <c r="F345"/>
  <c r="G345" s="1"/>
  <c r="F346"/>
  <c r="G346"/>
  <c r="F347"/>
  <c r="G347" s="1"/>
  <c r="F348"/>
  <c r="G348"/>
  <c r="F349"/>
  <c r="G349" s="1"/>
  <c r="F350"/>
  <c r="G350"/>
  <c r="F351"/>
  <c r="G351" s="1"/>
  <c r="F352"/>
  <c r="G352"/>
  <c r="F353"/>
  <c r="F354"/>
  <c r="G354" s="1"/>
  <c r="F355"/>
  <c r="G355" s="1"/>
  <c r="F356"/>
  <c r="G356" s="1"/>
  <c r="F357"/>
  <c r="G357" s="1"/>
  <c r="F358"/>
  <c r="G358" s="1"/>
  <c r="F359"/>
  <c r="F360"/>
  <c r="G360"/>
  <c r="F361"/>
  <c r="G361" s="1"/>
  <c r="F362"/>
  <c r="G362"/>
  <c r="F363"/>
  <c r="G363" s="1"/>
  <c r="F364"/>
  <c r="G364" s="1"/>
  <c r="F365"/>
  <c r="G365" s="1"/>
  <c r="F366"/>
  <c r="G366"/>
  <c r="F367"/>
  <c r="F368"/>
  <c r="G368"/>
  <c r="F369"/>
  <c r="G369" s="1"/>
  <c r="F370"/>
  <c r="G370" s="1"/>
  <c r="F371"/>
  <c r="G371" s="1"/>
  <c r="F372"/>
  <c r="G372" s="1"/>
  <c r="F373"/>
  <c r="G373" s="1"/>
  <c r="F374"/>
  <c r="G374"/>
  <c r="F375"/>
  <c r="G375" s="1"/>
  <c r="F376"/>
  <c r="G376"/>
  <c r="F377"/>
  <c r="G377" s="1"/>
  <c r="F378"/>
  <c r="G378" s="1"/>
  <c r="F379"/>
  <c r="G379"/>
  <c r="F380"/>
  <c r="G380" s="1"/>
  <c r="F381"/>
  <c r="G381" s="1"/>
  <c r="F382"/>
  <c r="G382" s="1"/>
  <c r="F383"/>
  <c r="G383" s="1"/>
  <c r="F384"/>
  <c r="G384" s="1"/>
  <c r="F385"/>
  <c r="G385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/>
  <c r="F394"/>
  <c r="G394" s="1"/>
  <c r="F395"/>
  <c r="G395"/>
  <c r="F396"/>
  <c r="G396" s="1"/>
  <c r="F397"/>
  <c r="G397"/>
  <c r="F398"/>
  <c r="G398" s="1"/>
  <c r="F399"/>
  <c r="G399"/>
  <c r="F400"/>
  <c r="G400" s="1"/>
  <c r="F401"/>
  <c r="G401"/>
  <c r="F402"/>
  <c r="G402" s="1"/>
  <c r="F4"/>
  <c r="G4"/>
  <c r="G6"/>
  <c r="G12"/>
  <c r="G18"/>
  <c r="G22"/>
  <c r="G26"/>
  <c r="G36"/>
  <c r="G42"/>
  <c r="G52"/>
  <c r="G54"/>
  <c r="G60"/>
  <c r="G66"/>
  <c r="G70"/>
  <c r="G78"/>
  <c r="G90"/>
  <c r="G103"/>
  <c r="G105"/>
  <c r="G109"/>
  <c r="G113"/>
  <c r="G117"/>
  <c r="G119"/>
  <c r="G125"/>
  <c r="G135"/>
  <c r="G141"/>
  <c r="G145"/>
  <c r="G159"/>
  <c r="G169"/>
  <c r="G185"/>
  <c r="G191"/>
  <c r="G197"/>
  <c r="G209"/>
  <c r="G217"/>
  <c r="G225"/>
  <c r="G239"/>
  <c r="G241"/>
  <c r="G247"/>
  <c r="G253"/>
  <c r="G255"/>
  <c r="G257"/>
  <c r="G269"/>
  <c r="G279"/>
  <c r="G285"/>
  <c r="G295"/>
  <c r="G305"/>
  <c r="G313"/>
  <c r="G317"/>
  <c r="G329"/>
  <c r="G335"/>
  <c r="G341"/>
  <c r="G353"/>
  <c r="G359"/>
  <c r="G367"/>
  <c r="E389"/>
  <c r="E315"/>
  <c r="E220"/>
  <c r="E172"/>
  <c r="E144"/>
  <c r="E124"/>
  <c r="E100"/>
  <c r="E205"/>
  <c r="E193"/>
  <c r="E139"/>
  <c r="E89"/>
  <c r="E27"/>
  <c r="E7"/>
  <c r="C399"/>
  <c r="C391"/>
  <c r="C387"/>
  <c r="C383"/>
  <c r="E379"/>
  <c r="C379"/>
  <c r="C371"/>
  <c r="C367"/>
  <c r="C359"/>
  <c r="E355"/>
  <c r="C355"/>
  <c r="C351"/>
  <c r="E347"/>
  <c r="C347"/>
  <c r="E320"/>
  <c r="C320"/>
  <c r="C304"/>
  <c r="C299"/>
  <c r="C291"/>
  <c r="C283"/>
  <c r="C275"/>
  <c r="C267"/>
  <c r="C264"/>
  <c r="C248"/>
  <c r="C243"/>
  <c r="E240"/>
  <c r="C240"/>
  <c r="C235"/>
  <c r="C227"/>
  <c r="E224"/>
  <c r="C224"/>
  <c r="C219"/>
  <c r="C216"/>
  <c r="C211"/>
  <c r="C200"/>
  <c r="C195"/>
  <c r="E195"/>
  <c r="E317"/>
  <c r="C396"/>
  <c r="C376"/>
  <c r="C372"/>
  <c r="C364"/>
  <c r="E352"/>
  <c r="E348"/>
  <c r="C348"/>
  <c r="E330"/>
  <c r="C330"/>
  <c r="C326"/>
  <c r="C322"/>
  <c r="C306"/>
  <c r="C303"/>
  <c r="C287"/>
  <c r="E287"/>
  <c r="C284"/>
  <c r="C279"/>
  <c r="C271"/>
  <c r="E271"/>
  <c r="C263"/>
  <c r="C255"/>
  <c r="E255"/>
  <c r="C252"/>
  <c r="C247"/>
  <c r="E244"/>
  <c r="C244"/>
  <c r="C239"/>
  <c r="C236"/>
  <c r="C223"/>
  <c r="C220"/>
  <c r="E212"/>
  <c r="C212"/>
  <c r="C196"/>
  <c r="E175"/>
  <c r="C302"/>
  <c r="C294"/>
  <c r="C286"/>
  <c r="C266"/>
  <c r="C262"/>
  <c r="C258"/>
  <c r="C250"/>
  <c r="C246"/>
  <c r="C242"/>
  <c r="C238"/>
  <c r="C234"/>
  <c r="C230"/>
  <c r="C226"/>
  <c r="C218"/>
  <c r="C214"/>
  <c r="C210"/>
  <c r="C202"/>
  <c r="C198"/>
  <c r="C194"/>
  <c r="C184"/>
  <c r="C182"/>
  <c r="C180"/>
  <c r="C176"/>
  <c r="C174"/>
  <c r="C172"/>
  <c r="C170"/>
  <c r="C162"/>
  <c r="C160"/>
  <c r="C156"/>
  <c r="C150"/>
  <c r="C146"/>
  <c r="C142"/>
  <c r="C136"/>
  <c r="C134"/>
  <c r="C132"/>
  <c r="C128"/>
  <c r="C126"/>
  <c r="C124"/>
  <c r="C116"/>
  <c r="C114"/>
  <c r="C110"/>
  <c r="C108"/>
  <c r="C106"/>
  <c r="C102"/>
  <c r="C100"/>
  <c r="C98"/>
  <c r="C14"/>
  <c r="C12"/>
  <c r="C10"/>
  <c r="C8"/>
  <c r="C6"/>
  <c r="E74"/>
  <c r="C356"/>
  <c r="C288"/>
  <c r="C296"/>
  <c r="E71"/>
  <c r="C249"/>
  <c r="E249"/>
  <c r="C191"/>
  <c r="C92"/>
  <c r="C28"/>
  <c r="C265"/>
  <c r="E265"/>
  <c r="E42"/>
  <c r="C42"/>
  <c r="C282"/>
  <c r="C318"/>
  <c r="C392"/>
  <c r="C325"/>
  <c r="E325"/>
  <c r="C309"/>
  <c r="C217"/>
  <c r="C60"/>
  <c r="E60"/>
  <c r="C82"/>
  <c r="C50"/>
  <c r="E346"/>
  <c r="E284"/>
  <c r="E238"/>
  <c r="E206"/>
  <c r="E110"/>
  <c r="C27"/>
  <c r="C237"/>
  <c r="C187"/>
  <c r="C111"/>
  <c r="C127"/>
  <c r="C88"/>
  <c r="C75"/>
  <c r="C71"/>
  <c r="C395"/>
  <c r="C205"/>
  <c r="C89"/>
  <c r="C74"/>
  <c r="C389"/>
  <c r="C346"/>
  <c r="C333"/>
  <c r="D333"/>
  <c r="E333" s="1"/>
  <c r="D329"/>
  <c r="E329" s="1"/>
  <c r="C321"/>
  <c r="D311"/>
  <c r="E311" s="1"/>
  <c r="D303"/>
  <c r="E303" s="1"/>
  <c r="C300"/>
  <c r="C297"/>
  <c r="D297"/>
  <c r="E297" s="1"/>
  <c r="C273"/>
  <c r="C245"/>
  <c r="C221"/>
  <c r="C197"/>
  <c r="D197"/>
  <c r="E197" s="1"/>
  <c r="C193"/>
  <c r="C190"/>
  <c r="C175"/>
  <c r="C157"/>
  <c r="D154"/>
  <c r="E154" s="1"/>
  <c r="D150"/>
  <c r="E150" s="1"/>
  <c r="C143"/>
  <c r="D143"/>
  <c r="E143" s="1"/>
  <c r="C139"/>
  <c r="C123"/>
  <c r="C119"/>
  <c r="C109"/>
  <c r="D109"/>
  <c r="E109" s="1"/>
  <c r="D103"/>
  <c r="E103" s="1"/>
  <c r="C96"/>
  <c r="D96"/>
  <c r="E96" s="1"/>
  <c r="C84"/>
  <c r="D84"/>
  <c r="E84"/>
  <c r="C69"/>
  <c r="C65"/>
  <c r="D61"/>
  <c r="E61"/>
  <c r="C46"/>
  <c r="D46"/>
  <c r="E46" s="1"/>
  <c r="C38"/>
  <c r="D38"/>
  <c r="E38" s="1"/>
  <c r="C34"/>
  <c r="D34"/>
  <c r="E34" s="1"/>
  <c r="C30"/>
  <c r="D30"/>
  <c r="E30" s="1"/>
  <c r="C23"/>
  <c r="D23"/>
  <c r="E23" s="1"/>
  <c r="C19"/>
  <c r="E19"/>
  <c r="C11"/>
  <c r="C7"/>
  <c r="D397"/>
  <c r="E397" s="1"/>
  <c r="D373"/>
  <c r="E373" s="1"/>
  <c r="D365"/>
  <c r="E365" s="1"/>
  <c r="D361"/>
  <c r="E361" s="1"/>
  <c r="D357"/>
  <c r="E357" s="1"/>
  <c r="D353"/>
  <c r="E353" s="1"/>
  <c r="D349"/>
  <c r="E349" s="1"/>
  <c r="D345"/>
  <c r="E345" s="1"/>
  <c r="D242"/>
  <c r="E242"/>
  <c r="D343"/>
  <c r="E343" s="1"/>
  <c r="D279"/>
  <c r="E279" s="1"/>
  <c r="D275"/>
  <c r="E275" s="1"/>
  <c r="D269"/>
  <c r="E269" s="1"/>
  <c r="C241"/>
  <c r="E241"/>
  <c r="E234"/>
  <c r="C213"/>
  <c r="D213"/>
  <c r="E213" s="1"/>
  <c r="C177"/>
  <c r="D177"/>
  <c r="E177" s="1"/>
  <c r="C171"/>
  <c r="D171"/>
  <c r="E171" s="1"/>
  <c r="C167"/>
  <c r="D167"/>
  <c r="E167" s="1"/>
  <c r="C153"/>
  <c r="D153"/>
  <c r="E153" s="1"/>
  <c r="D146"/>
  <c r="E146"/>
  <c r="C129"/>
  <c r="D129"/>
  <c r="E129" s="1"/>
  <c r="C115"/>
  <c r="D115"/>
  <c r="E115" s="1"/>
  <c r="C99"/>
  <c r="D99"/>
  <c r="E99" s="1"/>
  <c r="C95"/>
  <c r="D95"/>
  <c r="E95" s="1"/>
  <c r="C91"/>
  <c r="D91"/>
  <c r="E91" s="1"/>
  <c r="C79"/>
  <c r="D79"/>
  <c r="E79" s="1"/>
  <c r="C68"/>
  <c r="D68"/>
  <c r="E68" s="1"/>
  <c r="C64"/>
  <c r="D64"/>
  <c r="E64" s="1"/>
  <c r="C57"/>
  <c r="D57"/>
  <c r="E57" s="1"/>
  <c r="C53"/>
  <c r="D53"/>
  <c r="E53"/>
  <c r="C49"/>
  <c r="D49"/>
  <c r="E49" s="1"/>
  <c r="C45"/>
  <c r="D45"/>
  <c r="E45" s="1"/>
  <c r="C41"/>
  <c r="D41"/>
  <c r="E41" s="1"/>
  <c r="C37"/>
  <c r="D37"/>
  <c r="E37" s="1"/>
  <c r="C33"/>
  <c r="D33"/>
  <c r="E33" s="1"/>
  <c r="C29"/>
  <c r="D29"/>
  <c r="E29" s="1"/>
  <c r="C22"/>
  <c r="D22"/>
  <c r="E22" s="1"/>
  <c r="D14"/>
  <c r="E14" s="1"/>
  <c r="D336"/>
  <c r="E336" s="1"/>
  <c r="D296"/>
  <c r="E296" s="1"/>
  <c r="E376"/>
  <c r="E372"/>
  <c r="C339"/>
  <c r="C337"/>
  <c r="C334"/>
  <c r="D331"/>
  <c r="E331" s="1"/>
  <c r="C327"/>
  <c r="D327"/>
  <c r="E327"/>
  <c r="C323"/>
  <c r="D323"/>
  <c r="E323" s="1"/>
  <c r="C317"/>
  <c r="C315"/>
  <c r="C305"/>
  <c r="D305"/>
  <c r="E305" s="1"/>
  <c r="C301"/>
  <c r="C289"/>
  <c r="C285"/>
  <c r="E282"/>
  <c r="C261"/>
  <c r="D261"/>
  <c r="E261" s="1"/>
  <c r="C257"/>
  <c r="C189"/>
  <c r="D174"/>
  <c r="E174" s="1"/>
  <c r="D166"/>
  <c r="E166" s="1"/>
  <c r="C159"/>
  <c r="D159"/>
  <c r="E159"/>
  <c r="C155"/>
  <c r="C135"/>
  <c r="C125"/>
  <c r="D125"/>
  <c r="E125" s="1"/>
  <c r="C121"/>
  <c r="D121"/>
  <c r="E121" s="1"/>
  <c r="D105"/>
  <c r="E105" s="1"/>
  <c r="C101"/>
  <c r="D98"/>
  <c r="E98" s="1"/>
  <c r="C94"/>
  <c r="D94"/>
  <c r="E94" s="1"/>
  <c r="D86"/>
  <c r="E86" s="1"/>
  <c r="C78"/>
  <c r="D78"/>
  <c r="E78" s="1"/>
  <c r="C67"/>
  <c r="D67"/>
  <c r="E67" s="1"/>
  <c r="C63"/>
  <c r="D63"/>
  <c r="E63" s="1"/>
  <c r="C59"/>
  <c r="C56"/>
  <c r="D56"/>
  <c r="E56" s="1"/>
  <c r="C52"/>
  <c r="D52"/>
  <c r="E52" s="1"/>
  <c r="C48"/>
  <c r="D48"/>
  <c r="E48" s="1"/>
  <c r="C40"/>
  <c r="D40"/>
  <c r="E40" s="1"/>
  <c r="C36"/>
  <c r="D36"/>
  <c r="E36" s="1"/>
  <c r="C32"/>
  <c r="D32"/>
  <c r="E32" s="1"/>
  <c r="C25"/>
  <c r="D25"/>
  <c r="E25" s="1"/>
  <c r="C21"/>
  <c r="D21"/>
  <c r="E21"/>
  <c r="C17"/>
  <c r="D17"/>
  <c r="E17" s="1"/>
  <c r="C13"/>
  <c r="D13"/>
  <c r="E13" s="1"/>
  <c r="D375"/>
  <c r="E375" s="1"/>
  <c r="D342"/>
  <c r="E342" s="1"/>
  <c r="D270"/>
  <c r="E270" s="1"/>
  <c r="D262"/>
  <c r="E262" s="1"/>
  <c r="E400"/>
  <c r="E392"/>
  <c r="C281"/>
  <c r="D281"/>
  <c r="E281" s="1"/>
  <c r="C277"/>
  <c r="D277"/>
  <c r="E277" s="1"/>
  <c r="D267"/>
  <c r="E267" s="1"/>
  <c r="C253"/>
  <c r="D253"/>
  <c r="E253" s="1"/>
  <c r="D243"/>
  <c r="E243" s="1"/>
  <c r="E232"/>
  <c r="C229"/>
  <c r="D229"/>
  <c r="E229" s="1"/>
  <c r="C209"/>
  <c r="D209"/>
  <c r="E209" s="1"/>
  <c r="D182"/>
  <c r="E182"/>
  <c r="C173"/>
  <c r="D173"/>
  <c r="E173" s="1"/>
  <c r="D169"/>
  <c r="E169" s="1"/>
  <c r="C151"/>
  <c r="C137"/>
  <c r="D137"/>
  <c r="E137" s="1"/>
  <c r="C113"/>
  <c r="D113"/>
  <c r="E113" s="1"/>
  <c r="C97"/>
  <c r="D97"/>
  <c r="E97" s="1"/>
  <c r="C93"/>
  <c r="C85"/>
  <c r="D85"/>
  <c r="E85" s="1"/>
  <c r="C81"/>
  <c r="D81"/>
  <c r="E81" s="1"/>
  <c r="C77"/>
  <c r="D77"/>
  <c r="E77" s="1"/>
  <c r="C70"/>
  <c r="D70"/>
  <c r="E70" s="1"/>
  <c r="D62"/>
  <c r="E62" s="1"/>
  <c r="C55"/>
  <c r="D55"/>
  <c r="E55" s="1"/>
  <c r="C51"/>
  <c r="D51"/>
  <c r="E51" s="1"/>
  <c r="D39"/>
  <c r="E39" s="1"/>
  <c r="C31"/>
  <c r="C24"/>
  <c r="D24"/>
  <c r="E24" s="1"/>
  <c r="C20"/>
  <c r="D20"/>
  <c r="E20" s="1"/>
  <c r="D12"/>
  <c r="E12" s="1"/>
  <c r="C5"/>
  <c r="D5"/>
  <c r="E5" s="1"/>
  <c r="D402"/>
  <c r="E402" s="1"/>
  <c r="D394"/>
  <c r="E394" s="1"/>
  <c r="D386"/>
  <c r="E386" s="1"/>
  <c r="D382"/>
  <c r="E382" s="1"/>
  <c r="D374"/>
  <c r="E374" s="1"/>
  <c r="D370"/>
  <c r="E370" s="1"/>
  <c r="D362"/>
  <c r="E362" s="1"/>
  <c r="D358"/>
  <c r="E358" s="1"/>
  <c r="D354"/>
  <c r="E354" s="1"/>
  <c r="D350"/>
  <c r="E350" s="1"/>
  <c r="D202"/>
  <c r="E202"/>
  <c r="C400"/>
  <c r="C186"/>
  <c r="C368"/>
  <c r="C232"/>
  <c r="E396"/>
  <c r="E122"/>
  <c r="E106"/>
  <c r="E364"/>
  <c r="E322"/>
  <c r="E10"/>
  <c r="E258"/>
  <c r="E226"/>
  <c r="E162"/>
  <c r="D254" l="1"/>
  <c r="E254" s="1"/>
  <c r="C254"/>
  <c r="D130"/>
  <c r="E130" s="1"/>
  <c r="C130"/>
  <c r="D398"/>
  <c r="E398" s="1"/>
  <c r="D35"/>
  <c r="E35" s="1"/>
  <c r="D165"/>
  <c r="E165" s="1"/>
  <c r="D9"/>
  <c r="E9" s="1"/>
  <c r="D335"/>
  <c r="E335" s="1"/>
  <c r="D377"/>
  <c r="E377" s="1"/>
  <c r="D307"/>
  <c r="E307" s="1"/>
  <c r="C208"/>
  <c r="C369"/>
  <c r="D369"/>
  <c r="E369" s="1"/>
  <c r="D278"/>
  <c r="E278" s="1"/>
  <c r="C278"/>
  <c r="D231"/>
  <c r="E231" s="1"/>
  <c r="C231"/>
  <c r="D222"/>
  <c r="E222" s="1"/>
  <c r="C222"/>
  <c r="C178"/>
  <c r="D178"/>
  <c r="E178" s="1"/>
  <c r="D148"/>
  <c r="E148" s="1"/>
  <c r="C148"/>
  <c r="D104"/>
  <c r="E104" s="1"/>
  <c r="C104"/>
  <c r="D90"/>
  <c r="E90" s="1"/>
  <c r="C90"/>
  <c r="D16"/>
  <c r="E16" s="1"/>
  <c r="C16"/>
  <c r="D332"/>
  <c r="E332" s="1"/>
  <c r="D366"/>
  <c r="E366" s="1"/>
  <c r="D141"/>
  <c r="E141" s="1"/>
  <c r="C179"/>
  <c r="D344"/>
  <c r="E344" s="1"/>
  <c r="D83"/>
  <c r="E83" s="1"/>
  <c r="C149"/>
  <c r="D393"/>
  <c r="E393" s="1"/>
  <c r="D161"/>
  <c r="E161" s="1"/>
  <c r="D185"/>
  <c r="E185" s="1"/>
  <c r="C164"/>
  <c r="C295"/>
  <c r="C310"/>
  <c r="C380"/>
  <c r="D293"/>
  <c r="E293" s="1"/>
  <c r="C293"/>
  <c r="D280"/>
  <c r="E280" s="1"/>
  <c r="D147"/>
  <c r="E147" s="1"/>
  <c r="C147"/>
  <c r="D140"/>
  <c r="E140" s="1"/>
  <c r="C140"/>
  <c r="D26"/>
  <c r="E26" s="1"/>
  <c r="D384"/>
  <c r="E384" s="1"/>
  <c r="C384"/>
  <c r="C183"/>
  <c r="D133"/>
  <c r="E133" s="1"/>
  <c r="C54"/>
  <c r="D80"/>
  <c r="E80" s="1"/>
  <c r="D168"/>
  <c r="E168" s="1"/>
  <c r="C87"/>
  <c r="C390"/>
  <c r="C66"/>
  <c r="C118"/>
  <c r="C144"/>
  <c r="C341"/>
  <c r="D388"/>
  <c r="E388" s="1"/>
  <c r="C388"/>
  <c r="C381"/>
  <c r="D381"/>
  <c r="E381" s="1"/>
  <c r="D298"/>
  <c r="E298" s="1"/>
  <c r="D251"/>
  <c r="E251" s="1"/>
  <c r="C251"/>
  <c r="D215"/>
  <c r="E215" s="1"/>
  <c r="C215"/>
  <c r="D120"/>
  <c r="E120" s="1"/>
  <c r="D112"/>
  <c r="E112" s="1"/>
  <c r="C112"/>
  <c r="C360"/>
  <c r="D203"/>
  <c r="E203" s="1"/>
  <c r="C203"/>
  <c r="D58"/>
  <c r="E58" s="1"/>
  <c r="C58"/>
  <c r="D47"/>
  <c r="E47" s="1"/>
  <c r="D131"/>
  <c r="E131" s="1"/>
  <c r="D145"/>
  <c r="E145" s="1"/>
  <c r="D181"/>
  <c r="E181" s="1"/>
  <c r="D308"/>
  <c r="E308" s="1"/>
  <c r="C308"/>
  <c r="D274"/>
  <c r="E274" s="1"/>
  <c r="C274"/>
  <c r="D260"/>
  <c r="E260" s="1"/>
  <c r="C260"/>
  <c r="D43"/>
  <c r="E43" s="1"/>
  <c r="D117"/>
  <c r="E117" s="1"/>
  <c r="D15"/>
  <c r="E15" s="1"/>
  <c r="C18"/>
  <c r="C206"/>
  <c r="C314"/>
  <c r="C4"/>
  <c r="D4"/>
  <c r="E4" s="1"/>
  <c r="D340"/>
  <c r="E340" s="1"/>
  <c r="C340"/>
  <c r="D316"/>
  <c r="E316" s="1"/>
  <c r="C316"/>
  <c r="D292"/>
  <c r="E292" s="1"/>
  <c r="C292"/>
  <c r="D256"/>
  <c r="E256" s="1"/>
  <c r="C256"/>
  <c r="D228"/>
  <c r="E228" s="1"/>
  <c r="C228"/>
  <c r="D158"/>
  <c r="E158" s="1"/>
  <c r="C158"/>
  <c r="D76"/>
  <c r="E76" s="1"/>
  <c r="C76"/>
  <c r="D73"/>
  <c r="E73" s="1"/>
  <c r="C73"/>
  <c r="D378"/>
  <c r="E378" s="1"/>
  <c r="D385"/>
  <c r="E385" s="1"/>
  <c r="C72"/>
  <c r="C163"/>
  <c r="C107"/>
  <c r="C290"/>
  <c r="C233"/>
  <c r="C122"/>
  <c r="C138"/>
  <c r="D276"/>
  <c r="E276" s="1"/>
  <c r="C276"/>
  <c r="D272"/>
  <c r="E272" s="1"/>
  <c r="C272"/>
  <c r="D268"/>
  <c r="E268" s="1"/>
  <c r="C268"/>
  <c r="D207"/>
  <c r="E207" s="1"/>
  <c r="C207"/>
  <c r="D44"/>
  <c r="E44" s="1"/>
  <c r="C44"/>
  <c r="C312"/>
  <c r="D312"/>
  <c r="E312" s="1"/>
  <c r="D259"/>
  <c r="E259" s="1"/>
  <c r="C259"/>
</calcChain>
</file>

<file path=xl/sharedStrings.xml><?xml version="1.0" encoding="utf-8"?>
<sst xmlns="http://schemas.openxmlformats.org/spreadsheetml/2006/main" count="167" uniqueCount="155">
  <si>
    <t>Flow</t>
  </si>
  <si>
    <t>%</t>
  </si>
  <si>
    <t>g/cc</t>
  </si>
  <si>
    <t>SENSOR DATA</t>
  </si>
  <si>
    <t>Serial Number:</t>
  </si>
  <si>
    <t>Size:</t>
  </si>
  <si>
    <t>Model:</t>
  </si>
  <si>
    <t>Material:</t>
  </si>
  <si>
    <t>Press Rating:</t>
  </si>
  <si>
    <t>Temp Rating:</t>
  </si>
  <si>
    <t>TEST COMMENTS:</t>
  </si>
  <si>
    <t>Flow Calibration Factor:</t>
  </si>
  <si>
    <t>D1:</t>
  </si>
  <si>
    <t>D2:</t>
  </si>
  <si>
    <t>K1:</t>
  </si>
  <si>
    <t>K2:</t>
  </si>
  <si>
    <t>FD:</t>
  </si>
  <si>
    <t>Density Temp Coeff.:</t>
  </si>
  <si>
    <t>SENSOR CALIBRATION</t>
  </si>
  <si>
    <t>TRANSMITTER DATA</t>
  </si>
  <si>
    <t>Mass Flow Units:</t>
  </si>
  <si>
    <t>Density Units:</t>
  </si>
  <si>
    <t>Mass Flow Cutoff:</t>
  </si>
  <si>
    <t>Mass Flow Damping:</t>
  </si>
  <si>
    <t>Flow Direction:</t>
  </si>
  <si>
    <t>Frequency Flow Rate:</t>
  </si>
  <si>
    <t>Frequency Span:</t>
  </si>
  <si>
    <t>Flow Accuracy:</t>
  </si>
  <si>
    <t>Zero Stability:</t>
  </si>
  <si>
    <t>Flow Repeatability:</t>
  </si>
  <si>
    <t>Density Accuracy:</t>
  </si>
  <si>
    <t>Density Repeatability:</t>
  </si>
  <si>
    <t>lb/min</t>
  </si>
  <si>
    <t>Rate</t>
  </si>
  <si>
    <t>Error</t>
  </si>
  <si>
    <t>TEST DATE &amp; TIME</t>
  </si>
  <si>
    <t>Meter Specifications</t>
  </si>
  <si>
    <t>Temperature Units:</t>
  </si>
  <si>
    <t>Nominal Flow Rate</t>
  </si>
  <si>
    <t>Meter zero</t>
  </si>
  <si>
    <t>nsec</t>
  </si>
  <si>
    <t>Limit</t>
  </si>
  <si>
    <t>Turndown</t>
  </si>
  <si>
    <t>+ Limit</t>
  </si>
  <si>
    <t>- Limit</t>
  </si>
  <si>
    <t>+ D Limit</t>
  </si>
  <si>
    <t>- D Limit</t>
  </si>
  <si>
    <t>Product Code</t>
  </si>
  <si>
    <t>Serial ID</t>
  </si>
  <si>
    <t>Order ID</t>
  </si>
  <si>
    <t>Customer Tag</t>
  </si>
  <si>
    <t>Process</t>
  </si>
  <si>
    <t>Detail</t>
  </si>
  <si>
    <t>Stand Uncertainty:</t>
  </si>
  <si>
    <t>Results</t>
  </si>
  <si>
    <t>Status:</t>
  </si>
  <si>
    <t>DT:</t>
  </si>
  <si>
    <t>Reference</t>
  </si>
  <si>
    <t>Specification</t>
  </si>
  <si>
    <t>DTG:</t>
  </si>
  <si>
    <t>(%)</t>
  </si>
  <si>
    <t>DFQ1:</t>
  </si>
  <si>
    <t>DFQ2:</t>
  </si>
  <si>
    <t>FlowCal:</t>
  </si>
  <si>
    <t>FFQ:</t>
  </si>
  <si>
    <t>FTG:</t>
  </si>
  <si>
    <t>DensCal:</t>
  </si>
  <si>
    <t>FCF:</t>
  </si>
  <si>
    <t>FT:</t>
  </si>
  <si>
    <t>Data Point</t>
  </si>
  <si>
    <t>Set Point</t>
  </si>
  <si>
    <t>UUT Flow</t>
  </si>
  <si>
    <t>UUT Temp</t>
  </si>
  <si>
    <t>UUT Density</t>
  </si>
  <si>
    <t>UUT Zero nsec</t>
  </si>
  <si>
    <t>Error       Dig-Scale %</t>
  </si>
  <si>
    <t>UUT Dig Total1</t>
  </si>
  <si>
    <t>Real-time Bouyancy</t>
  </si>
  <si>
    <t>Inlet Press psig</t>
  </si>
  <si>
    <t>Diff Press psid</t>
  </si>
  <si>
    <t>Inlet Temp °C</t>
  </si>
  <si>
    <t>Exit Temp °C</t>
  </si>
  <si>
    <t>Fluid Density g/cc</t>
  </si>
  <si>
    <t>Ambient Press psia</t>
  </si>
  <si>
    <t>Ambient Temp °C</t>
  </si>
  <si>
    <t>Ambient % RH</t>
  </si>
  <si>
    <t>VFD Speed %</t>
  </si>
  <si>
    <t>Batch Time sec</t>
  </si>
  <si>
    <t>Rdgs Avg'd</t>
  </si>
  <si>
    <t>Timestamp</t>
  </si>
  <si>
    <t>Start Scale Corr lb</t>
  </si>
  <si>
    <t>End Scale Gross lb</t>
  </si>
  <si>
    <t>End Scale Corr lb</t>
  </si>
  <si>
    <t>Analog Output mA</t>
  </si>
  <si>
    <t>FLOW VERIFICATION - FLOW CAL FACTORS SAME AS INITIAL CAL (AS FOUND / AS LEFT)</t>
  </si>
  <si>
    <t>% Flow</t>
  </si>
  <si>
    <t>Customer name</t>
  </si>
  <si>
    <t>Customer address</t>
  </si>
  <si>
    <t>Sales order number</t>
  </si>
  <si>
    <t>Technician name</t>
  </si>
  <si>
    <t>ref meter</t>
  </si>
  <si>
    <t>Status</t>
  </si>
  <si>
    <t>Customer data</t>
  </si>
  <si>
    <t>as found/as left</t>
  </si>
  <si>
    <t>Flow Lifecycle Services</t>
  </si>
  <si>
    <t>Customer</t>
  </si>
  <si>
    <t>Temp:</t>
  </si>
  <si>
    <t>Fluid</t>
  </si>
  <si>
    <t>Product code</t>
  </si>
  <si>
    <t>Fluid temp</t>
  </si>
  <si>
    <t>10:54:38 09.09.16</t>
  </si>
  <si>
    <t>Special</t>
  </si>
  <si>
    <t>Grams/minute</t>
  </si>
  <si>
    <t>Grams/cubic centimeter</t>
  </si>
  <si>
    <t>Degrees Fahrenheit</t>
  </si>
  <si>
    <t>Negate/Forward only</t>
  </si>
  <si>
    <t>As found</t>
  </si>
  <si>
    <t>H2O</t>
  </si>
  <si>
    <t>PUCK800</t>
  </si>
  <si>
    <t>25843369</t>
  </si>
  <si>
    <t>Customer PO:</t>
  </si>
  <si>
    <t>Process Date:</t>
  </si>
  <si>
    <t>CMFS007; SN. 12095647</t>
  </si>
  <si>
    <t>± 1%</t>
  </si>
  <si>
    <t>Argon</t>
  </si>
  <si>
    <t>Freq:</t>
  </si>
  <si>
    <t>Meter Output, Hertz (pulses/sec)</t>
  </si>
  <si>
    <t>Press:</t>
  </si>
  <si>
    <t>Meter INLET static pressure (100 psia)</t>
  </si>
  <si>
    <t>72 F</t>
  </si>
  <si>
    <t>Mdot:</t>
  </si>
  <si>
    <t>Standard Dev (%)</t>
  </si>
  <si>
    <t>PASS</t>
  </si>
  <si>
    <t>Number</t>
  </si>
  <si>
    <t xml:space="preserve">Flow Rate </t>
  </si>
  <si>
    <t>Alcoa Inc</t>
  </si>
  <si>
    <t xml:space="preserve">Specification </t>
  </si>
  <si>
    <t>Total (Kg)</t>
  </si>
  <si>
    <t xml:space="preserve">Meter </t>
  </si>
  <si>
    <t>(Kg/min)</t>
  </si>
  <si>
    <t>Ref</t>
  </si>
  <si>
    <t xml:space="preserve">Error </t>
  </si>
  <si>
    <t>(+%)</t>
  </si>
  <si>
    <t>(-%)</t>
  </si>
  <si>
    <t>Rabi Gurung - Repair Support Eng.</t>
  </si>
  <si>
    <t>.442603.41</t>
  </si>
  <si>
    <t>Custom low flow calibration  performed in the Repair Lab</t>
  </si>
  <si>
    <t>Mass flowrate in kilograms per minute</t>
  </si>
  <si>
    <t>Meter total is based on digital output.</t>
  </si>
  <si>
    <t>CMF010H323N2BAEZZX_26289</t>
  </si>
  <si>
    <t>Batch Time:</t>
  </si>
  <si>
    <t>120 sec</t>
  </si>
  <si>
    <t>Test Gas:</t>
  </si>
  <si>
    <t>Reference Meter:</t>
  </si>
  <si>
    <t>Certificate of Lowflow Air Calibration</t>
  </si>
</sst>
</file>

<file path=xl/styles.xml><?xml version="1.0" encoding="utf-8"?>
<styleSheet xmlns="http://schemas.openxmlformats.org/spreadsheetml/2006/main">
  <numFmts count="9">
    <numFmt numFmtId="164" formatCode="0.00000"/>
    <numFmt numFmtId="165" formatCode="0.000"/>
    <numFmt numFmtId="166" formatCode="m/d/yyyy\ h:mm:ss\ AM/PM"/>
    <numFmt numFmtId="167" formatCode="0.000000"/>
    <numFmt numFmtId="168" formatCode="0.0000"/>
    <numFmt numFmtId="169" formatCode="0.0"/>
    <numFmt numFmtId="170" formatCode="0.00000E+00"/>
    <numFmt numFmtId="171" formatCode="mmmm\ d\,\ yyyy"/>
    <numFmt numFmtId="172" formatCode="yyyy\.mm\.dd\ \ h:mm:ss"/>
  </numFmts>
  <fonts count="9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/>
    <xf numFmtId="2" fontId="0" fillId="0" borderId="0" xfId="0" applyNumberFormat="1"/>
    <xf numFmtId="1" fontId="0" fillId="0" borderId="0" xfId="0" applyNumberFormat="1" applyAlignment="1">
      <alignment horizontal="left"/>
    </xf>
    <xf numFmtId="11" fontId="0" fillId="0" borderId="0" xfId="0" applyNumberFormat="1"/>
    <xf numFmtId="0" fontId="2" fillId="0" borderId="0" xfId="0" applyFont="1"/>
    <xf numFmtId="0" fontId="5" fillId="0" borderId="0" xfId="0" applyFont="1" applyFill="1" applyAlignment="1">
      <alignment horizontal="center"/>
    </xf>
    <xf numFmtId="0" fontId="0" fillId="0" borderId="0" xfId="0" applyBorder="1"/>
    <xf numFmtId="171" fontId="0" fillId="0" borderId="0" xfId="0" applyNumberFormat="1" applyAlignment="1">
      <alignment horizontal="left"/>
    </xf>
    <xf numFmtId="169" fontId="0" fillId="0" borderId="0" xfId="0" applyNumberFormat="1"/>
    <xf numFmtId="16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6" fillId="0" borderId="1" xfId="0" applyFont="1" applyBorder="1"/>
    <xf numFmtId="0" fontId="0" fillId="0" borderId="2" xfId="0" applyBorder="1"/>
    <xf numFmtId="0" fontId="2" fillId="0" borderId="2" xfId="0" applyFont="1" applyBorder="1"/>
    <xf numFmtId="0" fontId="6" fillId="0" borderId="3" xfId="0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0" fontId="4" fillId="2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0" fontId="0" fillId="0" borderId="6" xfId="0" applyBorder="1"/>
    <xf numFmtId="0" fontId="3" fillId="0" borderId="0" xfId="0" applyFont="1"/>
    <xf numFmtId="0" fontId="3" fillId="0" borderId="0" xfId="0" quotePrefix="1" applyNumberFormat="1" applyFon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 applyProtection="1">
      <alignment horizontal="left"/>
      <protection locked="0"/>
    </xf>
    <xf numFmtId="1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 wrapText="1"/>
    </xf>
    <xf numFmtId="169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 wrapText="1"/>
    </xf>
    <xf numFmtId="1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7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5" fillId="0" borderId="0" xfId="0" applyFont="1" applyAlignment="1">
      <alignment horizontal="center" wrapText="1"/>
    </xf>
    <xf numFmtId="49" fontId="0" fillId="0" borderId="0" xfId="0" applyNumberFormat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 applyProtection="1">
      <alignment horizontal="left" vertical="center"/>
      <protection locked="0"/>
    </xf>
    <xf numFmtId="164" fontId="0" fillId="3" borderId="0" xfId="0" applyNumberFormat="1" applyFill="1" applyBorder="1" applyAlignment="1">
      <alignment horizontal="left" vertical="center"/>
    </xf>
    <xf numFmtId="165" fontId="0" fillId="3" borderId="0" xfId="0" applyNumberFormat="1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2" fontId="0" fillId="3" borderId="0" xfId="0" applyNumberFormat="1" applyFill="1" applyBorder="1" applyAlignment="1">
      <alignment horizontal="left" vertical="center"/>
    </xf>
    <xf numFmtId="2" fontId="0" fillId="3" borderId="0" xfId="0" applyNumberFormat="1" applyFill="1" applyBorder="1" applyAlignment="1" applyProtection="1">
      <alignment horizontal="left" vertical="center"/>
      <protection locked="0"/>
    </xf>
    <xf numFmtId="165" fontId="0" fillId="3" borderId="0" xfId="0" applyNumberFormat="1" applyFill="1" applyBorder="1" applyAlignment="1" applyProtection="1">
      <alignment horizontal="left" vertical="center"/>
      <protection locked="0"/>
    </xf>
    <xf numFmtId="164" fontId="0" fillId="3" borderId="0" xfId="0" applyNumberFormat="1" applyFill="1" applyBorder="1" applyAlignment="1" applyProtection="1">
      <alignment horizontal="left" vertical="center"/>
      <protection locked="0"/>
    </xf>
    <xf numFmtId="168" fontId="0" fillId="3" borderId="0" xfId="0" applyNumberFormat="1" applyFill="1" applyBorder="1" applyAlignment="1" applyProtection="1">
      <alignment horizontal="left" vertical="center"/>
      <protection locked="0"/>
    </xf>
    <xf numFmtId="169" fontId="0" fillId="3" borderId="0" xfId="0" applyNumberFormat="1" applyFill="1" applyBorder="1" applyAlignment="1">
      <alignment horizontal="left" vertical="center"/>
    </xf>
    <xf numFmtId="170" fontId="0" fillId="3" borderId="0" xfId="0" applyNumberForma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0" fillId="3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3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0" fillId="0" borderId="0" xfId="0" applyFill="1"/>
    <xf numFmtId="0" fontId="4" fillId="2" borderId="0" xfId="0" applyFont="1" applyFill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0" fontId="8" fillId="0" borderId="0" xfId="0" applyFont="1"/>
    <xf numFmtId="14" fontId="0" fillId="0" borderId="0" xfId="0" applyNumberFormat="1" applyAlignment="1">
      <alignment horizontal="left" readingOrder="1"/>
    </xf>
    <xf numFmtId="14" fontId="0" fillId="0" borderId="0" xfId="0" applyNumberFormat="1" applyAlignment="1">
      <alignment readingOrder="1"/>
    </xf>
    <xf numFmtId="172" fontId="3" fillId="0" borderId="7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697011331953737"/>
          <c:y val="6.4516129032258104E-2"/>
          <c:w val="0.74675482522242242"/>
          <c:h val="0.71774193548387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'SSC style Output Cert'!$E$29:$E$38</c:f>
              <c:strCache>
                <c:ptCount val="8"/>
                <c:pt idx="0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strCache>
            </c:strRef>
          </c:xVal>
          <c:yVal>
            <c:numRef>
              <c:f>'SSC style Output Cert'!$I$29:$I$38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0.24654599999999999</c:v>
                </c:pt>
                <c:pt idx="3">
                  <c:v>0.29731800000000003</c:v>
                </c:pt>
                <c:pt idx="4">
                  <c:v>0.28126499999999999</c:v>
                </c:pt>
                <c:pt idx="5">
                  <c:v>0.17922099999999999</c:v>
                </c:pt>
                <c:pt idx="6">
                  <c:v>7.1472999999999995E-2</c:v>
                </c:pt>
                <c:pt idx="7">
                  <c:v>0.15395400000000001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'Error Limits'!$C$4:$C$402</c:f>
              <c:numCache>
                <c:formatCode>0.000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xVal>
          <c:yVal>
            <c:numRef>
              <c:f>'Error Limits'!$D$4:$D$402</c:f>
              <c:numCache>
                <c:formatCode>0.000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'Error Limits'!$C$4:$C$402</c:f>
              <c:numCache>
                <c:formatCode>0.000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xVal>
          <c:yVal>
            <c:numRef>
              <c:f>'Error Limits'!$E$4:$E$402</c:f>
              <c:numCache>
                <c:formatCode>0.000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</c:ser>
        <c:axId val="109057536"/>
        <c:axId val="109092864"/>
      </c:scatterChart>
      <c:valAx>
        <c:axId val="109057536"/>
        <c:scaling>
          <c:orientation val="minMax"/>
          <c:max val="100"/>
        </c:scaling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(%)</a:t>
                </a:r>
              </a:p>
            </c:rich>
          </c:tx>
          <c:layout>
            <c:manualLayout>
              <c:xMode val="edge"/>
              <c:yMode val="edge"/>
              <c:x val="0.51731707100801561"/>
              <c:y val="0.879032060244805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2864"/>
        <c:crosses val="autoZero"/>
        <c:crossBetween val="midCat"/>
        <c:majorUnit val="10"/>
      </c:valAx>
      <c:valAx>
        <c:axId val="109092864"/>
        <c:scaling>
          <c:orientation val="minMax"/>
          <c:max val="1"/>
          <c:min val="-1"/>
        </c:scaling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1.7315962616159464E-2"/>
              <c:y val="0.383064324903312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57536"/>
        <c:crosses val="autoZero"/>
        <c:crossBetween val="midCat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Flow</a:t>
            </a:r>
            <a:r>
              <a:rPr lang="en-US" baseline="0"/>
              <a:t> perfomance  to specification (1%)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6425894378194231"/>
          <c:y val="0.19791387187712675"/>
          <c:w val="0.71075525269733231"/>
          <c:h val="0.47063867016622934"/>
        </c:manualLayout>
      </c:layout>
      <c:lineChart>
        <c:grouping val="standard"/>
        <c:ser>
          <c:idx val="0"/>
          <c:order val="0"/>
          <c:tx>
            <c:strRef>
              <c:f>'SSC style Output Cert'!$I$29:$I$30</c:f>
              <c:strCache>
                <c:ptCount val="1"/>
                <c:pt idx="0">
                  <c:v>Error  (%)</c:v>
                </c:pt>
              </c:strCache>
            </c:strRef>
          </c:tx>
          <c:marker>
            <c:symbol val="none"/>
          </c:marker>
          <c:cat>
            <c:numRef>
              <c:f>'SSC style Output Cert'!$E$31:$E$36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'SSC style Output Cert'!$I$31:$I$36</c:f>
              <c:numCache>
                <c:formatCode>General</c:formatCode>
                <c:ptCount val="6"/>
                <c:pt idx="0">
                  <c:v>0.24654599999999999</c:v>
                </c:pt>
                <c:pt idx="1">
                  <c:v>0.29731800000000003</c:v>
                </c:pt>
                <c:pt idx="2">
                  <c:v>0.28126499999999999</c:v>
                </c:pt>
                <c:pt idx="3">
                  <c:v>0.17922099999999999</c:v>
                </c:pt>
                <c:pt idx="4">
                  <c:v>7.1472999999999995E-2</c:v>
                </c:pt>
                <c:pt idx="5">
                  <c:v>0.15395400000000001</c:v>
                </c:pt>
              </c:numCache>
            </c:numRef>
          </c:val>
        </c:ser>
        <c:ser>
          <c:idx val="1"/>
          <c:order val="1"/>
          <c:tx>
            <c:strRef>
              <c:f>'[2]SSC style Output Cert'!$J$29</c:f>
              <c:strCache>
                <c:ptCount val="1"/>
                <c:pt idx="0">
                  <c:v>Specification  (+%)</c:v>
                </c:pt>
              </c:strCache>
            </c:strRef>
          </c:tx>
          <c:marker>
            <c:symbol val="none"/>
          </c:marker>
          <c:cat>
            <c:numRef>
              <c:f>'SSC style Output Cert'!$E$31:$E$36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'[2]SSC style Output Cert'!$J$31:$J$36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'[2]SSC style Output Cert'!$K$29:$K$30</c:f>
              <c:strCache>
                <c:ptCount val="1"/>
                <c:pt idx="0">
                  <c:v>Specification        (-%)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'SSC style Output Cert'!$E$31:$E$36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'[2]SSC style Output Cert'!$K$31:$K$36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marker val="1"/>
        <c:axId val="109241088"/>
        <c:axId val="109242624"/>
      </c:lineChart>
      <c:catAx>
        <c:axId val="109241088"/>
        <c:scaling>
          <c:orientation val="minMax"/>
        </c:scaling>
        <c:axPos val="b"/>
        <c:numFmt formatCode="General" sourceLinked="1"/>
        <c:majorTickMark val="none"/>
        <c:tickLblPos val="nextTo"/>
        <c:crossAx val="109242624"/>
        <c:crossesAt val="0"/>
        <c:auto val="1"/>
        <c:lblAlgn val="ctr"/>
        <c:lblOffset val="100"/>
      </c:catAx>
      <c:valAx>
        <c:axId val="109242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Error (%)</a:t>
                </a:r>
              </a:p>
            </c:rich>
          </c:tx>
          <c:layout>
            <c:manualLayout>
              <c:xMode val="edge"/>
              <c:yMode val="edge"/>
              <c:x val="0.12311265969802555"/>
              <c:y val="0.32220307107280938"/>
            </c:manualLayout>
          </c:layout>
        </c:title>
        <c:numFmt formatCode="General" sourceLinked="1"/>
        <c:majorTickMark val="none"/>
        <c:tickLblPos val="nextTo"/>
        <c:crossAx val="10924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6350"/>
        </c:spPr>
      </c:dTable>
    </c:plotArea>
    <c:plotVisOnly val="1"/>
  </c:chart>
  <c:txPr>
    <a:bodyPr/>
    <a:lstStyle/>
    <a:p>
      <a:pPr>
        <a:defRPr baseline="0"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10</xdr:row>
      <xdr:rowOff>28575</xdr:rowOff>
    </xdr:from>
    <xdr:to>
      <xdr:col>10</xdr:col>
      <xdr:colOff>619125</xdr:colOff>
      <xdr:row>24</xdr:row>
      <xdr:rowOff>123825</xdr:rowOff>
    </xdr:to>
    <xdr:graphicFrame macro="">
      <xdr:nvGraphicFramePr>
        <xdr:cNvPr id="20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10</xdr:row>
      <xdr:rowOff>47625</xdr:rowOff>
    </xdr:from>
    <xdr:to>
      <xdr:col>10</xdr:col>
      <xdr:colOff>1076325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Test%20Group%20Data/PFS%20Testing/Apps_Flow%20Data/11010995_7K_F02022005_030954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gurung\Desktop\Gas%20cal\work%20on%20process%20(gas%20cal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SC Output"/>
      <sheetName val="Information"/>
      <sheetName val="DigErrChrt"/>
      <sheetName val="HzErrChrt"/>
      <sheetName val="DensErrChrt"/>
      <sheetName val="Regression"/>
      <sheetName val="BtchData"/>
      <sheetName val="CaCr"/>
      <sheetName val="Real Time Data"/>
      <sheetName val="Error Limi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1">
          <cell r="B1">
            <v>4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SC style Output Cert"/>
      <sheetName val="Information"/>
      <sheetName val="RawData"/>
      <sheetName val="Error Limits"/>
    </sheetNames>
    <sheetDataSet>
      <sheetData sheetId="0">
        <row r="29">
          <cell r="I29" t="str">
            <v>Error (%)</v>
          </cell>
          <cell r="J29" t="str">
            <v>Specification  (+%)</v>
          </cell>
          <cell r="K29" t="str">
            <v>Specification        (-%)</v>
          </cell>
        </row>
        <row r="31">
          <cell r="J31">
            <v>1</v>
          </cell>
          <cell r="K31">
            <v>-1</v>
          </cell>
        </row>
        <row r="32">
          <cell r="J32">
            <v>1</v>
          </cell>
          <cell r="K32">
            <v>-1</v>
          </cell>
        </row>
        <row r="33">
          <cell r="J33">
            <v>1</v>
          </cell>
          <cell r="K33">
            <v>-1</v>
          </cell>
        </row>
        <row r="34">
          <cell r="J34">
            <v>1</v>
          </cell>
          <cell r="K34">
            <v>-1</v>
          </cell>
        </row>
        <row r="35">
          <cell r="J35">
            <v>1</v>
          </cell>
          <cell r="K35">
            <v>-1</v>
          </cell>
        </row>
        <row r="36">
          <cell r="J36">
            <v>1</v>
          </cell>
          <cell r="K36">
            <v>-1</v>
          </cell>
        </row>
      </sheetData>
      <sheetData sheetId="1">
        <row r="6">
          <cell r="B6">
            <v>14512664</v>
          </cell>
        </row>
        <row r="15">
          <cell r="B15">
            <v>0</v>
          </cell>
        </row>
        <row r="16">
          <cell r="B16">
            <v>1</v>
          </cell>
        </row>
        <row r="17">
          <cell r="B17">
            <v>10120.339844</v>
          </cell>
        </row>
        <row r="18">
          <cell r="B18">
            <v>11090.709961</v>
          </cell>
        </row>
        <row r="20">
          <cell r="B20">
            <v>2.82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6"/>
  <sheetViews>
    <sheetView tabSelected="1" workbookViewId="0">
      <selection activeCell="E36" sqref="E36"/>
    </sheetView>
  </sheetViews>
  <sheetFormatPr defaultRowHeight="12.75"/>
  <cols>
    <col min="1" max="1" width="27.140625" customWidth="1"/>
    <col min="2" max="2" width="14" customWidth="1"/>
    <col min="5" max="5" width="9.85546875" customWidth="1"/>
    <col min="6" max="6" width="10.5703125" customWidth="1"/>
    <col min="7" max="7" width="10.85546875" customWidth="1"/>
    <col min="8" max="8" width="12.5703125" customWidth="1"/>
    <col min="10" max="10" width="13.28515625" customWidth="1"/>
    <col min="11" max="11" width="16.28515625" customWidth="1"/>
  </cols>
  <sheetData>
    <row r="1" spans="1:12" ht="20.25">
      <c r="A1" s="20" t="s">
        <v>104</v>
      </c>
      <c r="B1" s="21"/>
      <c r="C1" s="21"/>
      <c r="D1" s="22" t="s">
        <v>154</v>
      </c>
      <c r="E1" s="21"/>
      <c r="F1" s="21"/>
      <c r="G1" s="21"/>
      <c r="H1" s="21"/>
      <c r="I1" s="21"/>
      <c r="J1" s="21"/>
      <c r="K1" s="23">
        <f>[2]Information!B6</f>
        <v>14512664</v>
      </c>
      <c r="L1" s="12"/>
    </row>
    <row r="2" spans="1:12" ht="18" customHeight="1">
      <c r="A2" s="24" t="s">
        <v>47</v>
      </c>
      <c r="B2" s="22" t="s">
        <v>48</v>
      </c>
      <c r="C2" s="21"/>
      <c r="D2" s="21"/>
      <c r="E2" s="22" t="s">
        <v>49</v>
      </c>
      <c r="F2" s="22"/>
      <c r="G2" s="22"/>
      <c r="H2" s="22"/>
      <c r="I2" s="22" t="s">
        <v>50</v>
      </c>
      <c r="J2" s="21"/>
      <c r="K2" s="22" t="s">
        <v>105</v>
      </c>
    </row>
    <row r="3" spans="1:12">
      <c r="A3" s="73" t="s">
        <v>149</v>
      </c>
      <c r="B3" s="2">
        <v>14512664</v>
      </c>
      <c r="E3" s="8">
        <v>10214866</v>
      </c>
      <c r="G3" s="2"/>
      <c r="H3" s="2"/>
      <c r="K3" s="74" t="s">
        <v>135</v>
      </c>
    </row>
    <row r="4" spans="1:12">
      <c r="A4" s="25" t="s">
        <v>118</v>
      </c>
      <c r="B4" s="57" t="s">
        <v>119</v>
      </c>
      <c r="E4" s="2"/>
      <c r="G4" s="2"/>
      <c r="H4" s="2"/>
      <c r="K4" s="26"/>
    </row>
    <row r="5" spans="1:12">
      <c r="A5" s="25"/>
      <c r="B5" s="2"/>
      <c r="E5" s="2"/>
      <c r="G5" s="2"/>
      <c r="H5" s="2"/>
      <c r="K5" s="26"/>
    </row>
    <row r="6" spans="1:12">
      <c r="A6" s="25"/>
      <c r="K6" s="26"/>
    </row>
    <row r="7" spans="1:12">
      <c r="A7" s="25"/>
      <c r="K7" s="26"/>
    </row>
    <row r="8" spans="1:12">
      <c r="A8" s="25"/>
      <c r="K8" s="26"/>
    </row>
    <row r="9" spans="1:12">
      <c r="A9" s="25" t="s">
        <v>94</v>
      </c>
      <c r="B9" s="4"/>
      <c r="K9" s="26"/>
    </row>
    <row r="10" spans="1:12">
      <c r="A10" s="27" t="s">
        <v>51</v>
      </c>
      <c r="B10" s="28"/>
      <c r="C10" s="28"/>
      <c r="D10" s="28"/>
      <c r="E10" s="27" t="s">
        <v>52</v>
      </c>
      <c r="F10" s="28"/>
      <c r="G10" s="28"/>
      <c r="H10" s="28"/>
      <c r="I10" s="28"/>
      <c r="J10" s="28"/>
      <c r="K10" s="28"/>
    </row>
    <row r="11" spans="1:12">
      <c r="A11" s="29" t="s">
        <v>120</v>
      </c>
      <c r="B11" s="2">
        <v>140506627</v>
      </c>
    </row>
    <row r="12" spans="1:12">
      <c r="A12" s="29" t="s">
        <v>121</v>
      </c>
      <c r="B12" s="90">
        <v>42622</v>
      </c>
      <c r="C12" s="91"/>
    </row>
    <row r="13" spans="1:12">
      <c r="A13" s="29" t="s">
        <v>153</v>
      </c>
      <c r="B13" t="s">
        <v>122</v>
      </c>
    </row>
    <row r="14" spans="1:12">
      <c r="A14" s="29" t="s">
        <v>53</v>
      </c>
      <c r="B14" s="75" t="s">
        <v>123</v>
      </c>
    </row>
    <row r="15" spans="1:12">
      <c r="A15" s="29" t="s">
        <v>152</v>
      </c>
      <c r="B15" s="75" t="s">
        <v>124</v>
      </c>
    </row>
    <row r="16" spans="1:12">
      <c r="A16" s="29" t="s">
        <v>125</v>
      </c>
      <c r="B16" s="75" t="s">
        <v>126</v>
      </c>
    </row>
    <row r="17" spans="1:14">
      <c r="A17" s="29" t="s">
        <v>127</v>
      </c>
      <c r="B17" s="75" t="s">
        <v>128</v>
      </c>
    </row>
    <row r="18" spans="1:14">
      <c r="A18" s="29" t="s">
        <v>106</v>
      </c>
      <c r="B18" s="76" t="s">
        <v>129</v>
      </c>
    </row>
    <row r="19" spans="1:14">
      <c r="A19" s="29" t="s">
        <v>130</v>
      </c>
      <c r="B19" s="16" t="s">
        <v>147</v>
      </c>
    </row>
    <row r="20" spans="1:14">
      <c r="A20" s="29" t="s">
        <v>150</v>
      </c>
      <c r="B20" s="16" t="s">
        <v>151</v>
      </c>
    </row>
    <row r="21" spans="1:14">
      <c r="A21" s="29" t="s">
        <v>131</v>
      </c>
      <c r="B21" s="16">
        <f>STDEV(I31:I36)</f>
        <v>8.6214541537763131E-2</v>
      </c>
    </row>
    <row r="22" spans="1:14">
      <c r="A22" s="27" t="s">
        <v>54</v>
      </c>
      <c r="B22" s="28"/>
      <c r="C22" s="28"/>
      <c r="D22" s="28"/>
    </row>
    <row r="23" spans="1:14">
      <c r="A23" s="29" t="s">
        <v>55</v>
      </c>
      <c r="B23" s="77" t="s">
        <v>132</v>
      </c>
    </row>
    <row r="24" spans="1:14">
      <c r="A24" s="29" t="s">
        <v>12</v>
      </c>
      <c r="B24" s="15">
        <f>[2]Information!B15</f>
        <v>0</v>
      </c>
    </row>
    <row r="25" spans="1:14">
      <c r="A25" s="29" t="s">
        <v>13</v>
      </c>
      <c r="B25" s="15">
        <f>[2]Information!B16</f>
        <v>1</v>
      </c>
    </row>
    <row r="26" spans="1:14">
      <c r="A26" s="29" t="s">
        <v>14</v>
      </c>
      <c r="B26" s="34">
        <f>[2]Information!B17</f>
        <v>10120.339844</v>
      </c>
    </row>
    <row r="27" spans="1:14">
      <c r="A27" s="29" t="s">
        <v>15</v>
      </c>
      <c r="B27" s="34">
        <f>[2]Information!B18</f>
        <v>11090.709961</v>
      </c>
    </row>
    <row r="28" spans="1:14">
      <c r="A28" s="29" t="s">
        <v>56</v>
      </c>
      <c r="B28" s="16">
        <f>[2]Information!B20</f>
        <v>2.82</v>
      </c>
      <c r="E28" s="78"/>
      <c r="F28" s="78"/>
      <c r="G28" s="79"/>
      <c r="H28" s="78"/>
      <c r="I28" s="78"/>
      <c r="J28" s="80"/>
      <c r="K28" s="78"/>
    </row>
    <row r="29" spans="1:14" ht="16.5" customHeight="1">
      <c r="A29" s="29" t="s">
        <v>16</v>
      </c>
      <c r="B29" s="16">
        <v>261.09879999999998</v>
      </c>
      <c r="E29" s="30" t="s">
        <v>133</v>
      </c>
      <c r="F29" s="30" t="s">
        <v>134</v>
      </c>
      <c r="G29" s="81" t="s">
        <v>138</v>
      </c>
      <c r="H29" s="30" t="s">
        <v>57</v>
      </c>
      <c r="I29" s="30" t="s">
        <v>141</v>
      </c>
      <c r="J29" s="30" t="s">
        <v>58</v>
      </c>
      <c r="K29" s="30" t="s">
        <v>136</v>
      </c>
      <c r="N29" s="5"/>
    </row>
    <row r="30" spans="1:14">
      <c r="A30" s="29" t="s">
        <v>59</v>
      </c>
      <c r="B30" s="2">
        <v>0</v>
      </c>
      <c r="E30" s="30"/>
      <c r="F30" s="30" t="s">
        <v>139</v>
      </c>
      <c r="G30" s="30" t="s">
        <v>137</v>
      </c>
      <c r="H30" s="30" t="s">
        <v>137</v>
      </c>
      <c r="I30" s="30" t="s">
        <v>60</v>
      </c>
      <c r="J30" s="30" t="s">
        <v>142</v>
      </c>
      <c r="K30" s="30" t="s">
        <v>143</v>
      </c>
      <c r="N30" s="5"/>
    </row>
    <row r="31" spans="1:14">
      <c r="A31" s="29" t="s">
        <v>61</v>
      </c>
      <c r="B31" s="2">
        <v>0</v>
      </c>
      <c r="E31">
        <v>1</v>
      </c>
      <c r="F31" s="83">
        <v>1.4E-3</v>
      </c>
      <c r="G31" s="84">
        <v>2.9120000000000001E-3</v>
      </c>
      <c r="H31" s="84">
        <v>2.905E-3</v>
      </c>
      <c r="I31" s="84">
        <v>0.24654599999999999</v>
      </c>
      <c r="J31" s="85">
        <v>1</v>
      </c>
      <c r="K31" s="86">
        <v>-1</v>
      </c>
      <c r="L31" s="7"/>
      <c r="M31" s="5"/>
      <c r="N31" s="5"/>
    </row>
    <row r="32" spans="1:14">
      <c r="A32" s="29" t="s">
        <v>62</v>
      </c>
      <c r="B32" s="2">
        <v>0</v>
      </c>
      <c r="E32">
        <v>2</v>
      </c>
      <c r="F32" s="83">
        <v>1.4E-3</v>
      </c>
      <c r="G32" s="84">
        <v>2.885E-3</v>
      </c>
      <c r="H32" s="84">
        <v>2.8939999999999999E-3</v>
      </c>
      <c r="I32" s="84">
        <v>0.29731800000000003</v>
      </c>
      <c r="J32" s="85">
        <v>1</v>
      </c>
      <c r="K32" s="86">
        <v>-1</v>
      </c>
      <c r="M32" s="5"/>
      <c r="N32" s="5"/>
    </row>
    <row r="33" spans="1:14">
      <c r="A33" s="29" t="s">
        <v>63</v>
      </c>
      <c r="B33" s="76" t="s">
        <v>145</v>
      </c>
      <c r="E33">
        <v>3</v>
      </c>
      <c r="F33" s="83">
        <v>1.4E-3</v>
      </c>
      <c r="G33" s="84">
        <v>2.9450000000000001E-3</v>
      </c>
      <c r="H33" s="84">
        <v>2.9369999999999999E-3</v>
      </c>
      <c r="I33" s="84">
        <v>0.28126499999999999</v>
      </c>
      <c r="J33" s="85">
        <v>1</v>
      </c>
      <c r="K33" s="86">
        <v>-1</v>
      </c>
      <c r="M33" s="5"/>
      <c r="N33" s="5"/>
    </row>
    <row r="34" spans="1:14">
      <c r="A34" s="29" t="s">
        <v>64</v>
      </c>
      <c r="B34" s="2">
        <v>0</v>
      </c>
      <c r="E34">
        <v>4</v>
      </c>
      <c r="F34" s="87">
        <v>5.0000000000000001E-3</v>
      </c>
      <c r="G34" s="88">
        <v>1.0160000000000001E-2</v>
      </c>
      <c r="H34" s="84">
        <v>1.0142E-2</v>
      </c>
      <c r="I34" s="84">
        <v>0.17922099999999999</v>
      </c>
      <c r="J34" s="85">
        <v>1</v>
      </c>
      <c r="K34" s="86">
        <v>-1</v>
      </c>
      <c r="M34" s="5"/>
      <c r="N34" s="5"/>
    </row>
    <row r="35" spans="1:14">
      <c r="A35" s="29" t="s">
        <v>65</v>
      </c>
      <c r="B35" s="2">
        <v>0</v>
      </c>
      <c r="E35">
        <v>5</v>
      </c>
      <c r="F35" s="87">
        <v>5.0000000000000001E-3</v>
      </c>
      <c r="G35" s="84">
        <v>1.0175E-2</v>
      </c>
      <c r="H35" s="84">
        <v>1.0167000000000001E-2</v>
      </c>
      <c r="I35" s="84">
        <v>7.1472999999999995E-2</v>
      </c>
      <c r="J35" s="85">
        <v>1</v>
      </c>
      <c r="K35" s="86">
        <v>-1</v>
      </c>
      <c r="M35" s="5"/>
      <c r="N35" s="5"/>
    </row>
    <row r="36" spans="1:14">
      <c r="A36" s="29" t="s">
        <v>66</v>
      </c>
      <c r="B36" s="8">
        <v>10120110912.82</v>
      </c>
      <c r="E36">
        <v>6</v>
      </c>
      <c r="F36" s="87">
        <v>5.0000000000000001E-3</v>
      </c>
      <c r="G36" s="84">
        <v>1.0199E-2</v>
      </c>
      <c r="H36" s="84">
        <v>1.0182999999999999E-2</v>
      </c>
      <c r="I36" s="84">
        <v>0.15395400000000001</v>
      </c>
      <c r="J36" s="85">
        <v>1</v>
      </c>
      <c r="K36" s="86">
        <v>-1</v>
      </c>
      <c r="M36" s="5"/>
    </row>
    <row r="37" spans="1:14">
      <c r="A37" s="29" t="s">
        <v>67</v>
      </c>
      <c r="B37" s="2">
        <v>0.44259999999999999</v>
      </c>
      <c r="E37" s="14"/>
      <c r="F37" s="82"/>
      <c r="G37" s="82"/>
      <c r="H37" s="82"/>
      <c r="I37" s="82"/>
      <c r="J37" s="7"/>
      <c r="K37" s="5"/>
      <c r="M37" s="5"/>
    </row>
    <row r="38" spans="1:14">
      <c r="A38" s="29" t="s">
        <v>68</v>
      </c>
      <c r="B38" s="2">
        <v>3.41</v>
      </c>
      <c r="E38" s="14"/>
      <c r="F38" s="82"/>
      <c r="G38" s="82"/>
      <c r="H38" s="82"/>
      <c r="I38" s="82"/>
      <c r="J38" s="7"/>
      <c r="K38" s="5"/>
      <c r="M38" s="5"/>
    </row>
    <row r="39" spans="1:14">
      <c r="E39" s="14"/>
      <c r="F39" s="82"/>
      <c r="G39" s="82"/>
      <c r="H39" s="82"/>
      <c r="I39" s="82"/>
      <c r="J39" s="7"/>
      <c r="K39" s="5"/>
      <c r="M39" s="5"/>
    </row>
    <row r="40" spans="1:14">
      <c r="E40" s="14"/>
      <c r="F40" s="82"/>
      <c r="G40" s="82"/>
      <c r="H40" s="82"/>
      <c r="I40" s="82"/>
      <c r="J40" s="7"/>
      <c r="K40" s="5"/>
      <c r="M40" s="5"/>
    </row>
    <row r="41" spans="1:14">
      <c r="E41" s="14"/>
      <c r="F41" s="82"/>
      <c r="G41" s="82"/>
      <c r="H41" s="82"/>
      <c r="I41" s="82"/>
      <c r="J41" s="7"/>
      <c r="K41" s="5"/>
    </row>
    <row r="42" spans="1:14">
      <c r="A42" s="31"/>
      <c r="B42" s="31"/>
      <c r="C42" s="31"/>
      <c r="E42" s="14"/>
      <c r="F42" s="82"/>
      <c r="G42" s="82"/>
      <c r="H42" s="82"/>
      <c r="I42" s="82"/>
      <c r="J42" s="7"/>
      <c r="K42" s="5"/>
    </row>
    <row r="43" spans="1:14" ht="6.75" customHeight="1">
      <c r="E43" s="14"/>
      <c r="F43" s="82"/>
      <c r="G43" s="82"/>
      <c r="H43" s="82"/>
      <c r="I43" s="82"/>
      <c r="J43" s="7"/>
      <c r="K43" s="5"/>
    </row>
    <row r="44" spans="1:14">
      <c r="A44" s="75" t="s">
        <v>144</v>
      </c>
    </row>
    <row r="45" spans="1:1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</row>
    <row r="46" spans="1:14">
      <c r="A46" s="32" t="s">
        <v>148</v>
      </c>
      <c r="E46" s="89" t="s">
        <v>146</v>
      </c>
      <c r="I46" s="92"/>
      <c r="J46" s="92"/>
      <c r="K46" s="33"/>
    </row>
  </sheetData>
  <mergeCells count="2">
    <mergeCell ref="B12:C12"/>
    <mergeCell ref="I46:J46"/>
  </mergeCells>
  <phoneticPr fontId="3" type="noConversion"/>
  <pageMargins left="0.35" right="0.25" top="0.25" bottom="0.24" header="0.25" footer="0.2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G53"/>
  <sheetViews>
    <sheetView topLeftCell="A15" zoomScale="85" workbookViewId="0">
      <selection activeCell="A55" sqref="A55"/>
    </sheetView>
  </sheetViews>
  <sheetFormatPr defaultRowHeight="12.75"/>
  <cols>
    <col min="1" max="1" width="23.42578125" bestFit="1" customWidth="1"/>
    <col min="2" max="2" width="20.7109375" style="2" customWidth="1"/>
  </cols>
  <sheetData>
    <row r="1" spans="1:7">
      <c r="A1" s="3" t="s">
        <v>35</v>
      </c>
      <c r="B1" s="58" t="s">
        <v>110</v>
      </c>
    </row>
    <row r="2" spans="1:7">
      <c r="B2" s="13"/>
    </row>
    <row r="3" spans="1:7">
      <c r="A3" s="3" t="s">
        <v>10</v>
      </c>
      <c r="B3" s="59"/>
    </row>
    <row r="4" spans="1:7">
      <c r="B4" s="35"/>
      <c r="C4" s="6"/>
      <c r="D4" s="6"/>
      <c r="E4" s="6"/>
      <c r="F4" s="6"/>
      <c r="G4" s="6"/>
    </row>
    <row r="5" spans="1:7">
      <c r="A5" s="3" t="s">
        <v>3</v>
      </c>
    </row>
    <row r="6" spans="1:7">
      <c r="A6" s="4" t="s">
        <v>4</v>
      </c>
      <c r="B6" s="59">
        <v>14512664</v>
      </c>
    </row>
    <row r="7" spans="1:7">
      <c r="A7" s="4" t="s">
        <v>6</v>
      </c>
      <c r="B7" s="59"/>
    </row>
    <row r="8" spans="1:7">
      <c r="A8" s="4" t="s">
        <v>5</v>
      </c>
      <c r="B8" s="59"/>
    </row>
    <row r="9" spans="1:7">
      <c r="A9" s="4" t="s">
        <v>7</v>
      </c>
      <c r="B9" s="59" t="s">
        <v>111</v>
      </c>
    </row>
    <row r="10" spans="1:7">
      <c r="A10" s="4" t="s">
        <v>8</v>
      </c>
      <c r="B10" s="58"/>
    </row>
    <row r="11" spans="1:7">
      <c r="A11" s="4" t="s">
        <v>9</v>
      </c>
      <c r="B11" s="58"/>
    </row>
    <row r="13" spans="1:7">
      <c r="A13" s="3" t="s">
        <v>18</v>
      </c>
    </row>
    <row r="14" spans="1:7">
      <c r="A14" s="4" t="s">
        <v>11</v>
      </c>
      <c r="B14" s="58">
        <v>0.44259999999999999</v>
      </c>
    </row>
    <row r="15" spans="1:7">
      <c r="A15" s="4" t="s">
        <v>12</v>
      </c>
      <c r="B15" s="60">
        <v>0</v>
      </c>
    </row>
    <row r="16" spans="1:7">
      <c r="A16" s="4" t="s">
        <v>13</v>
      </c>
      <c r="B16" s="60">
        <v>1</v>
      </c>
    </row>
    <row r="17" spans="1:2">
      <c r="A17" s="4" t="s">
        <v>14</v>
      </c>
      <c r="B17" s="61">
        <v>10120.339844</v>
      </c>
    </row>
    <row r="18" spans="1:2">
      <c r="A18" s="4" t="s">
        <v>15</v>
      </c>
      <c r="B18" s="61">
        <v>11090.709961</v>
      </c>
    </row>
    <row r="19" spans="1:2">
      <c r="A19" s="4" t="s">
        <v>16</v>
      </c>
      <c r="B19" s="62">
        <v>261.09878500000002</v>
      </c>
    </row>
    <row r="20" spans="1:2">
      <c r="A20" s="4" t="s">
        <v>17</v>
      </c>
      <c r="B20" s="63">
        <v>2.82</v>
      </c>
    </row>
    <row r="22" spans="1:2">
      <c r="A22" s="3" t="s">
        <v>19</v>
      </c>
    </row>
    <row r="23" spans="1:2">
      <c r="A23" s="4" t="s">
        <v>4</v>
      </c>
      <c r="B23" s="59"/>
    </row>
    <row r="24" spans="1:2">
      <c r="A24" s="4" t="s">
        <v>6</v>
      </c>
      <c r="B24" s="59">
        <v>660</v>
      </c>
    </row>
    <row r="25" spans="1:2">
      <c r="A25" s="4" t="s">
        <v>20</v>
      </c>
      <c r="B25" s="58" t="s">
        <v>112</v>
      </c>
    </row>
    <row r="26" spans="1:2">
      <c r="A26" s="4" t="s">
        <v>21</v>
      </c>
      <c r="B26" s="58" t="s">
        <v>113</v>
      </c>
    </row>
    <row r="27" spans="1:2">
      <c r="A27" s="4" t="s">
        <v>37</v>
      </c>
      <c r="B27" s="58" t="s">
        <v>114</v>
      </c>
    </row>
    <row r="28" spans="1:2">
      <c r="A28" s="4" t="s">
        <v>22</v>
      </c>
      <c r="B28" s="58">
        <v>0</v>
      </c>
    </row>
    <row r="29" spans="1:2">
      <c r="A29" s="4" t="s">
        <v>23</v>
      </c>
      <c r="B29" s="63">
        <v>0.8</v>
      </c>
    </row>
    <row r="30" spans="1:2">
      <c r="A30" s="4" t="s">
        <v>24</v>
      </c>
      <c r="B30" s="58" t="s">
        <v>115</v>
      </c>
    </row>
    <row r="31" spans="1:2">
      <c r="A31" s="4" t="s">
        <v>25</v>
      </c>
      <c r="B31" s="59">
        <v>591.89166299999999</v>
      </c>
    </row>
    <row r="32" spans="1:2">
      <c r="A32" s="4" t="s">
        <v>26</v>
      </c>
      <c r="B32" s="59">
        <v>277.235229</v>
      </c>
    </row>
    <row r="34" spans="1:3">
      <c r="A34" s="3" t="s">
        <v>36</v>
      </c>
    </row>
    <row r="35" spans="1:3">
      <c r="A35" s="4" t="s">
        <v>27</v>
      </c>
      <c r="B35" s="64"/>
      <c r="C35" t="s">
        <v>1</v>
      </c>
    </row>
    <row r="36" spans="1:3">
      <c r="A36" s="4" t="s">
        <v>29</v>
      </c>
      <c r="B36" s="65"/>
      <c r="C36" t="s">
        <v>1</v>
      </c>
    </row>
    <row r="37" spans="1:3">
      <c r="A37" s="4" t="s">
        <v>28</v>
      </c>
      <c r="B37" s="66"/>
      <c r="C37" t="s">
        <v>32</v>
      </c>
    </row>
    <row r="38" spans="1:3">
      <c r="A38" s="4" t="s">
        <v>30</v>
      </c>
      <c r="B38" s="67"/>
      <c r="C38" t="s">
        <v>2</v>
      </c>
    </row>
    <row r="39" spans="1:3">
      <c r="A39" s="4" t="s">
        <v>31</v>
      </c>
      <c r="B39" s="67"/>
      <c r="C39" t="s">
        <v>2</v>
      </c>
    </row>
    <row r="41" spans="1:3">
      <c r="A41" s="3" t="s">
        <v>38</v>
      </c>
      <c r="B41" s="68"/>
      <c r="C41" t="s">
        <v>32</v>
      </c>
    </row>
    <row r="42" spans="1:3">
      <c r="A42" s="4"/>
    </row>
    <row r="43" spans="1:3">
      <c r="A43" s="3" t="s">
        <v>39</v>
      </c>
      <c r="B43" s="63">
        <v>2.9547E-2</v>
      </c>
      <c r="C43" t="s">
        <v>40</v>
      </c>
    </row>
    <row r="44" spans="1:3">
      <c r="A44" s="3" t="s">
        <v>102</v>
      </c>
      <c r="B44" s="16"/>
    </row>
    <row r="45" spans="1:3">
      <c r="A45" s="4" t="s">
        <v>101</v>
      </c>
      <c r="B45" s="69" t="s">
        <v>116</v>
      </c>
      <c r="C45" t="s">
        <v>103</v>
      </c>
    </row>
    <row r="46" spans="1:3">
      <c r="A46" s="4" t="s">
        <v>96</v>
      </c>
      <c r="B46" s="69"/>
    </row>
    <row r="47" spans="1:3">
      <c r="A47" s="4" t="s">
        <v>97</v>
      </c>
      <c r="B47" s="69"/>
    </row>
    <row r="48" spans="1:3">
      <c r="A48" s="4" t="s">
        <v>98</v>
      </c>
      <c r="B48" s="62"/>
    </row>
    <row r="49" spans="1:3">
      <c r="A49" s="4" t="s">
        <v>99</v>
      </c>
      <c r="B49" s="60"/>
    </row>
    <row r="50" spans="1:3">
      <c r="A50" s="4" t="s">
        <v>100</v>
      </c>
      <c r="B50" s="58"/>
    </row>
    <row r="51" spans="1:3">
      <c r="A51" s="4" t="s">
        <v>108</v>
      </c>
      <c r="B51" s="58"/>
      <c r="C51" s="11"/>
    </row>
    <row r="52" spans="1:3">
      <c r="A52" s="4" t="s">
        <v>107</v>
      </c>
      <c r="B52" s="70" t="s">
        <v>117</v>
      </c>
    </row>
    <row r="53" spans="1:3">
      <c r="A53" s="4" t="s">
        <v>109</v>
      </c>
      <c r="B53" s="58"/>
    </row>
  </sheetData>
  <phoneticPr fontId="3" type="noConversion"/>
  <pageMargins left="0.75" right="0.5" top="1" bottom="1" header="0.5" footer="0.5"/>
  <pageSetup orientation="portrait" r:id="rId1"/>
  <headerFooter alignWithMargins="0">
    <oddHeader>&amp;LMicro Motion Inc.
LF10 Calibration Data</oddHeader>
    <oddFooter>&amp;LProprietary Information&amp;R&amp;F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C321"/>
  <sheetViews>
    <sheetView workbookViewId="0">
      <selection activeCell="H6" sqref="H6:J8"/>
    </sheetView>
  </sheetViews>
  <sheetFormatPr defaultRowHeight="12.75"/>
  <cols>
    <col min="3" max="3" width="11.28515625" bestFit="1" customWidth="1"/>
    <col min="4" max="6" width="9.7109375" bestFit="1" customWidth="1"/>
    <col min="7" max="7" width="8.7109375" customWidth="1"/>
    <col min="9" max="9" width="11" bestFit="1" customWidth="1"/>
    <col min="10" max="10" width="10.140625" bestFit="1" customWidth="1"/>
    <col min="26" max="26" width="10.140625" customWidth="1"/>
  </cols>
  <sheetData>
    <row r="1" spans="1:29" s="10" customFormat="1" ht="38.25">
      <c r="A1" s="36" t="s">
        <v>69</v>
      </c>
      <c r="C1" s="38" t="s">
        <v>71</v>
      </c>
      <c r="D1" s="37" t="s">
        <v>72</v>
      </c>
      <c r="E1" s="39" t="s">
        <v>73</v>
      </c>
      <c r="F1" s="40" t="s">
        <v>74</v>
      </c>
      <c r="G1" s="37" t="s">
        <v>70</v>
      </c>
      <c r="H1" s="42" t="s">
        <v>76</v>
      </c>
      <c r="I1" s="42" t="s">
        <v>140</v>
      </c>
      <c r="J1" s="41" t="s">
        <v>75</v>
      </c>
      <c r="K1" s="42" t="s">
        <v>90</v>
      </c>
      <c r="L1" s="42" t="s">
        <v>91</v>
      </c>
      <c r="M1" s="42" t="s">
        <v>92</v>
      </c>
      <c r="N1" s="43" t="s">
        <v>77</v>
      </c>
      <c r="O1" s="37" t="s">
        <v>78</v>
      </c>
      <c r="P1" s="37" t="s">
        <v>79</v>
      </c>
      <c r="Q1" s="37" t="s">
        <v>80</v>
      </c>
      <c r="R1" s="37" t="s">
        <v>81</v>
      </c>
      <c r="S1" s="39" t="s">
        <v>82</v>
      </c>
      <c r="T1" s="38" t="s">
        <v>83</v>
      </c>
      <c r="U1" s="37" t="s">
        <v>84</v>
      </c>
      <c r="V1" s="37" t="s">
        <v>85</v>
      </c>
      <c r="W1" s="36" t="s">
        <v>86</v>
      </c>
      <c r="X1" s="44" t="s">
        <v>87</v>
      </c>
      <c r="Y1" s="36" t="s">
        <v>88</v>
      </c>
      <c r="Z1" s="45" t="s">
        <v>89</v>
      </c>
      <c r="AA1" s="56" t="s">
        <v>93</v>
      </c>
    </row>
    <row r="2" spans="1:29" s="10" customFormat="1">
      <c r="A2" s="62">
        <v>1</v>
      </c>
      <c r="C2" s="48"/>
      <c r="D2" s="47"/>
      <c r="E2" s="49"/>
      <c r="F2" s="4"/>
      <c r="G2" s="71">
        <v>1.4E-3</v>
      </c>
      <c r="H2" s="71">
        <v>2.9120000000000001E-3</v>
      </c>
      <c r="I2" s="71">
        <v>2.905E-3</v>
      </c>
      <c r="J2" s="72">
        <v>0.24654599999999999</v>
      </c>
      <c r="K2" s="52"/>
      <c r="L2" s="52"/>
      <c r="M2" s="52"/>
      <c r="N2" s="53"/>
      <c r="O2" s="47"/>
      <c r="P2" s="47"/>
      <c r="Q2" s="47"/>
      <c r="R2" s="47"/>
      <c r="S2" s="49"/>
      <c r="T2" s="48"/>
      <c r="U2" s="47"/>
      <c r="V2" s="47"/>
      <c r="W2" s="51"/>
      <c r="X2" s="54"/>
      <c r="Y2" s="51"/>
      <c r="Z2" s="55"/>
      <c r="AB2" s="70">
        <v>0.26332899999999998</v>
      </c>
      <c r="AC2" s="70">
        <v>0.29246</v>
      </c>
    </row>
    <row r="3" spans="1:29" s="10" customFormat="1">
      <c r="A3" s="62">
        <v>2</v>
      </c>
      <c r="C3" s="48"/>
      <c r="D3" s="47"/>
      <c r="E3" s="49"/>
      <c r="F3" s="4"/>
      <c r="G3" s="71">
        <v>1.4E-3</v>
      </c>
      <c r="H3" s="71">
        <v>2.885E-3</v>
      </c>
      <c r="I3" s="71">
        <v>2.8939999999999999E-3</v>
      </c>
      <c r="J3" s="72">
        <v>0.29731800000000003</v>
      </c>
      <c r="K3" s="52"/>
      <c r="L3" s="52"/>
      <c r="M3" s="52"/>
      <c r="N3" s="53"/>
      <c r="O3" s="47"/>
      <c r="P3" s="47"/>
      <c r="Q3" s="47"/>
      <c r="R3" s="47"/>
      <c r="S3" s="49"/>
      <c r="T3" s="48"/>
      <c r="U3" s="47"/>
      <c r="V3" s="47"/>
      <c r="W3" s="51"/>
      <c r="X3" s="54"/>
      <c r="Y3" s="51"/>
      <c r="Z3" s="55"/>
      <c r="AB3" s="70">
        <v>0.262127</v>
      </c>
      <c r="AC3" s="70">
        <v>0.29600500000000002</v>
      </c>
    </row>
    <row r="4" spans="1:29">
      <c r="A4" s="62">
        <v>3</v>
      </c>
      <c r="C4" s="48"/>
      <c r="D4" s="47"/>
      <c r="E4" s="49"/>
      <c r="F4" s="4"/>
      <c r="G4" s="71">
        <v>1.4E-3</v>
      </c>
      <c r="H4" s="71">
        <v>2.9450000000000001E-3</v>
      </c>
      <c r="I4" s="71">
        <v>2.9369999999999999E-3</v>
      </c>
      <c r="J4" s="72">
        <v>0.28126499999999999</v>
      </c>
      <c r="K4" s="52"/>
      <c r="L4" s="52"/>
      <c r="M4" s="52"/>
      <c r="N4" s="53"/>
      <c r="O4" s="47"/>
      <c r="P4" s="47"/>
      <c r="Q4" s="47"/>
      <c r="R4" s="47"/>
      <c r="S4" s="49"/>
      <c r="T4" s="48"/>
      <c r="U4" s="47"/>
      <c r="V4" s="47"/>
      <c r="W4" s="51"/>
      <c r="X4" s="54"/>
      <c r="Y4" s="51"/>
      <c r="Z4" s="55"/>
      <c r="AB4" s="58">
        <v>0.26652100000000001</v>
      </c>
      <c r="AC4" s="58">
        <v>0.29228399999999999</v>
      </c>
    </row>
    <row r="5" spans="1:29">
      <c r="A5" s="62">
        <v>4</v>
      </c>
      <c r="C5" s="48"/>
      <c r="D5" s="47"/>
      <c r="E5" s="49"/>
      <c r="F5" s="4"/>
      <c r="G5" s="71">
        <v>1.4E-3</v>
      </c>
      <c r="H5" s="71">
        <v>2.8900000000000002E-3</v>
      </c>
      <c r="I5" s="71">
        <v>2.8830000000000001E-3</v>
      </c>
      <c r="J5" s="72">
        <v>0.24272099999999999</v>
      </c>
      <c r="K5" s="52"/>
      <c r="L5" s="52"/>
      <c r="M5" s="52"/>
      <c r="N5" s="53"/>
      <c r="O5" s="47"/>
      <c r="P5" s="47"/>
      <c r="Q5" s="47"/>
      <c r="R5" s="47"/>
      <c r="S5" s="49"/>
      <c r="T5" s="48"/>
      <c r="U5" s="47"/>
      <c r="V5" s="47"/>
      <c r="W5" s="51"/>
      <c r="X5" s="54"/>
      <c r="Y5" s="51"/>
      <c r="Z5" s="55"/>
      <c r="AB5" s="58">
        <v>0.26328499999999999</v>
      </c>
      <c r="AC5" s="58">
        <v>0.28874300000000003</v>
      </c>
    </row>
    <row r="6" spans="1:29">
      <c r="A6" s="62">
        <v>5</v>
      </c>
      <c r="C6" s="48"/>
      <c r="D6" s="47"/>
      <c r="E6" s="49"/>
      <c r="F6" s="4"/>
      <c r="G6" s="71">
        <v>5.0000000000000001E-3</v>
      </c>
      <c r="H6" s="71">
        <v>1.0160000000000001E-2</v>
      </c>
      <c r="I6" s="71">
        <v>1.0142E-2</v>
      </c>
      <c r="J6" s="72">
        <v>0.17922099999999999</v>
      </c>
      <c r="K6" s="52"/>
      <c r="L6" s="52"/>
      <c r="M6" s="52"/>
      <c r="N6" s="53"/>
      <c r="O6" s="47"/>
      <c r="P6" s="47"/>
      <c r="Q6" s="47"/>
      <c r="R6" s="47"/>
      <c r="S6" s="49"/>
      <c r="T6" s="48"/>
      <c r="U6" s="47"/>
      <c r="V6" s="47"/>
      <c r="W6" s="51"/>
      <c r="X6" s="54"/>
      <c r="Y6" s="51"/>
      <c r="Z6" s="55"/>
      <c r="AA6" s="10"/>
      <c r="AB6" s="58">
        <v>0.93833500000000003</v>
      </c>
      <c r="AC6" s="58">
        <v>1.0260089999999999</v>
      </c>
    </row>
    <row r="7" spans="1:29">
      <c r="A7" s="62">
        <v>6</v>
      </c>
      <c r="C7" s="48"/>
      <c r="D7" s="47"/>
      <c r="E7" s="49"/>
      <c r="F7" s="4"/>
      <c r="G7" s="71">
        <v>5.0000000000000001E-3</v>
      </c>
      <c r="H7" s="71">
        <v>1.0175E-2</v>
      </c>
      <c r="I7" s="71">
        <v>1.0167000000000001E-2</v>
      </c>
      <c r="J7" s="72">
        <v>7.1472999999999995E-2</v>
      </c>
      <c r="K7" s="52"/>
      <c r="L7" s="52"/>
      <c r="M7" s="52"/>
      <c r="N7" s="53"/>
      <c r="O7" s="47"/>
      <c r="P7" s="47"/>
      <c r="Q7" s="47"/>
      <c r="R7" s="47"/>
      <c r="S7" s="49"/>
      <c r="T7" s="48"/>
      <c r="U7" s="47"/>
      <c r="V7" s="47"/>
      <c r="W7" s="51"/>
      <c r="X7" s="54"/>
      <c r="Y7" s="51"/>
      <c r="Z7" s="55"/>
      <c r="AA7" s="10"/>
      <c r="AB7" s="58">
        <v>0.94221600000000005</v>
      </c>
      <c r="AC7" s="58">
        <v>1.059928</v>
      </c>
    </row>
    <row r="8" spans="1:29">
      <c r="A8" s="62">
        <v>7</v>
      </c>
      <c r="C8" s="48"/>
      <c r="D8" s="47"/>
      <c r="E8" s="49"/>
      <c r="F8" s="4"/>
      <c r="G8" s="71">
        <v>5.0000000000000001E-3</v>
      </c>
      <c r="H8" s="71">
        <v>1.0199E-2</v>
      </c>
      <c r="I8" s="71">
        <v>1.0182999999999999E-2</v>
      </c>
      <c r="J8" s="72">
        <v>0.15395400000000001</v>
      </c>
      <c r="K8" s="52"/>
      <c r="L8" s="52"/>
      <c r="M8" s="52"/>
      <c r="N8" s="53"/>
      <c r="O8" s="47"/>
      <c r="P8" s="47"/>
      <c r="Q8" s="47"/>
      <c r="R8" s="47"/>
      <c r="S8" s="49"/>
      <c r="T8" s="48"/>
      <c r="U8" s="47"/>
      <c r="V8" s="47"/>
      <c r="W8" s="51"/>
      <c r="X8" s="54"/>
      <c r="Y8" s="51"/>
      <c r="Z8" s="55"/>
      <c r="AB8" s="58">
        <v>0.94229799999999997</v>
      </c>
      <c r="AC8" s="58">
        <v>1.034678</v>
      </c>
    </row>
    <row r="9" spans="1:29">
      <c r="A9" s="62">
        <v>8</v>
      </c>
      <c r="C9" s="48"/>
      <c r="D9" s="47"/>
      <c r="E9" s="49"/>
      <c r="F9" s="4"/>
      <c r="G9" s="71">
        <v>5.0000000000000001E-3</v>
      </c>
      <c r="H9" s="71">
        <v>1.0191E-2</v>
      </c>
      <c r="I9" s="71">
        <v>1.0182E-2</v>
      </c>
      <c r="J9" s="72">
        <v>8.4591E-2</v>
      </c>
      <c r="K9" s="52"/>
      <c r="L9" s="52"/>
      <c r="M9" s="52"/>
      <c r="N9" s="53"/>
      <c r="O9" s="47"/>
      <c r="P9" s="47"/>
      <c r="Q9" s="47"/>
      <c r="R9" s="47"/>
      <c r="S9" s="49"/>
      <c r="T9" s="48"/>
      <c r="U9" s="47"/>
      <c r="V9" s="47"/>
      <c r="W9" s="51"/>
      <c r="X9" s="54"/>
      <c r="Y9" s="51"/>
      <c r="Z9" s="55"/>
      <c r="AB9" s="58">
        <v>0.93662000000000001</v>
      </c>
      <c r="AC9" s="58">
        <v>1.016823</v>
      </c>
    </row>
    <row r="10" spans="1:29">
      <c r="A10" s="62">
        <v>9</v>
      </c>
      <c r="C10" s="48"/>
      <c r="D10" s="47"/>
      <c r="E10" s="49"/>
      <c r="F10" s="4"/>
      <c r="G10" s="71">
        <v>1.4E-3</v>
      </c>
      <c r="H10" s="71">
        <v>1.0214000000000001E-2</v>
      </c>
      <c r="I10" s="71">
        <v>1.0211E-2</v>
      </c>
      <c r="J10" s="72">
        <v>3.0655000000000002E-2</v>
      </c>
      <c r="K10" s="52"/>
      <c r="L10" s="52"/>
      <c r="M10" s="52"/>
      <c r="N10" s="53"/>
      <c r="O10" s="47"/>
      <c r="P10" s="47"/>
      <c r="Q10" s="47"/>
      <c r="R10" s="47"/>
      <c r="S10" s="49"/>
      <c r="T10" s="48"/>
      <c r="U10" s="47"/>
      <c r="V10" s="47"/>
      <c r="W10" s="51"/>
      <c r="X10" s="54"/>
      <c r="Y10" s="51"/>
      <c r="Z10" s="55"/>
      <c r="AA10" s="10"/>
      <c r="AB10" s="58">
        <v>0.94194999999999995</v>
      </c>
      <c r="AC10" s="58">
        <v>1.032219</v>
      </c>
    </row>
    <row r="11" spans="1:29">
      <c r="A11" s="62">
        <v>10</v>
      </c>
      <c r="C11" s="48"/>
      <c r="D11" s="47"/>
      <c r="E11" s="49"/>
      <c r="F11" s="4"/>
      <c r="G11" s="71">
        <v>1.4E-3</v>
      </c>
      <c r="H11" s="71">
        <v>1.0232E-2</v>
      </c>
      <c r="I11" s="71">
        <v>1.0234E-2</v>
      </c>
      <c r="J11" s="72">
        <v>2.0060999999999999E-2</v>
      </c>
      <c r="K11" s="52"/>
      <c r="L11" s="52"/>
      <c r="M11" s="52"/>
      <c r="N11" s="53"/>
      <c r="O11" s="47"/>
      <c r="P11" s="47"/>
      <c r="Q11" s="47"/>
      <c r="R11" s="47"/>
      <c r="S11" s="49"/>
      <c r="T11" s="48"/>
      <c r="U11" s="47"/>
      <c r="V11" s="47"/>
      <c r="W11" s="51"/>
      <c r="X11" s="54"/>
      <c r="Y11" s="51"/>
      <c r="Z11" s="55"/>
      <c r="AA11" s="10"/>
      <c r="AB11" s="58">
        <v>0.94173300000000004</v>
      </c>
      <c r="AC11" s="58">
        <v>1.056457</v>
      </c>
    </row>
    <row r="12" spans="1:29">
      <c r="A12" s="62">
        <v>11</v>
      </c>
      <c r="C12" s="48"/>
      <c r="D12" s="47"/>
      <c r="E12" s="49"/>
      <c r="F12" s="4"/>
      <c r="G12" s="71">
        <v>1.4E-3</v>
      </c>
      <c r="H12" s="71">
        <v>1.0231000000000001E-2</v>
      </c>
      <c r="I12" s="71">
        <v>1.0233000000000001E-2</v>
      </c>
      <c r="J12" s="72">
        <v>1.4644000000000001E-2</v>
      </c>
      <c r="K12" s="52"/>
      <c r="L12" s="52"/>
      <c r="M12" s="52"/>
      <c r="N12" s="53"/>
      <c r="O12" s="47"/>
      <c r="P12" s="47"/>
      <c r="Q12" s="47"/>
      <c r="R12" s="47"/>
      <c r="S12" s="49"/>
      <c r="T12" s="48"/>
      <c r="U12" s="47"/>
      <c r="V12" s="47"/>
      <c r="W12" s="51"/>
      <c r="X12" s="54"/>
      <c r="Y12" s="51"/>
      <c r="Z12" s="55"/>
      <c r="AB12" s="58">
        <v>0.93928400000000001</v>
      </c>
      <c r="AC12" s="58">
        <v>1.0502860000000001</v>
      </c>
    </row>
    <row r="13" spans="1:29">
      <c r="A13" s="46"/>
      <c r="C13" s="48"/>
      <c r="D13" s="47"/>
      <c r="E13" s="49"/>
      <c r="F13" s="4"/>
      <c r="G13" s="47"/>
      <c r="H13" s="52"/>
      <c r="I13" s="52"/>
      <c r="J13" s="50"/>
      <c r="K13" s="52"/>
      <c r="L13" s="52"/>
      <c r="M13" s="52"/>
      <c r="N13" s="53"/>
      <c r="O13" s="47"/>
      <c r="P13" s="47"/>
      <c r="Q13" s="47"/>
      <c r="R13" s="47"/>
      <c r="S13" s="49"/>
      <c r="T13" s="48"/>
      <c r="U13" s="47"/>
      <c r="V13" s="47"/>
      <c r="W13" s="51"/>
      <c r="X13" s="54"/>
      <c r="Y13" s="51"/>
      <c r="Z13" s="55"/>
    </row>
    <row r="14" spans="1:29">
      <c r="A14" s="46"/>
      <c r="C14" s="48"/>
      <c r="D14" s="47"/>
      <c r="E14" s="49"/>
      <c r="F14" s="4"/>
      <c r="G14" s="47"/>
      <c r="H14" s="52"/>
      <c r="I14" s="52"/>
      <c r="J14" s="50"/>
      <c r="K14" s="52"/>
      <c r="L14" s="52"/>
      <c r="M14" s="52"/>
      <c r="N14" s="53"/>
      <c r="O14" s="47"/>
      <c r="P14" s="47"/>
      <c r="Q14" s="47"/>
      <c r="R14" s="47"/>
      <c r="S14" s="49"/>
      <c r="T14" s="48"/>
      <c r="U14" s="47"/>
      <c r="V14" s="47"/>
      <c r="W14" s="51"/>
      <c r="X14" s="54"/>
      <c r="Y14" s="51"/>
      <c r="Z14" s="55"/>
      <c r="AA14" s="10"/>
    </row>
    <row r="15" spans="1:29">
      <c r="A15" s="46"/>
      <c r="C15" s="48"/>
      <c r="D15" s="47"/>
      <c r="E15" s="49"/>
      <c r="F15" s="4"/>
      <c r="G15" s="47"/>
      <c r="H15" s="52"/>
      <c r="I15" s="52"/>
      <c r="J15" s="50"/>
      <c r="K15" s="52"/>
      <c r="L15" s="52"/>
      <c r="M15" s="52"/>
      <c r="N15" s="53"/>
      <c r="O15" s="47"/>
      <c r="P15" s="47"/>
      <c r="Q15" s="47"/>
      <c r="R15" s="47"/>
      <c r="S15" s="49"/>
      <c r="T15" s="48"/>
      <c r="U15" s="47"/>
      <c r="V15" s="47"/>
      <c r="W15" s="51"/>
      <c r="X15" s="54"/>
      <c r="Y15" s="51"/>
      <c r="Z15" s="55"/>
      <c r="AA15" s="10"/>
    </row>
    <row r="16" spans="1:29">
      <c r="A16" s="46"/>
      <c r="C16" s="48"/>
      <c r="D16" s="47"/>
      <c r="E16" s="49"/>
      <c r="F16" s="4"/>
      <c r="G16" s="47"/>
      <c r="H16" s="52"/>
      <c r="I16" s="52"/>
      <c r="J16" s="50"/>
      <c r="K16" s="52"/>
      <c r="L16" s="52"/>
      <c r="M16" s="52"/>
      <c r="N16" s="53"/>
      <c r="O16" s="47"/>
      <c r="P16" s="47"/>
      <c r="Q16" s="47"/>
      <c r="R16" s="47"/>
      <c r="S16" s="49"/>
      <c r="T16" s="48"/>
      <c r="U16" s="47"/>
      <c r="V16" s="47"/>
      <c r="W16" s="51"/>
      <c r="X16" s="54"/>
      <c r="Y16" s="51"/>
      <c r="Z16" s="55"/>
    </row>
    <row r="17" spans="1:27">
      <c r="A17" s="46"/>
      <c r="C17" s="48"/>
      <c r="D17" s="47"/>
      <c r="E17" s="49"/>
      <c r="F17" s="4"/>
      <c r="G17" s="47"/>
      <c r="H17" s="52"/>
      <c r="I17" s="52"/>
      <c r="J17" s="50"/>
      <c r="K17" s="52"/>
      <c r="L17" s="52"/>
      <c r="M17" s="52"/>
      <c r="N17" s="53"/>
      <c r="O17" s="47"/>
      <c r="P17" s="47"/>
      <c r="Q17" s="47"/>
      <c r="R17" s="47"/>
      <c r="S17" s="49"/>
      <c r="T17" s="48"/>
      <c r="U17" s="47"/>
      <c r="V17" s="47"/>
      <c r="W17" s="51"/>
      <c r="X17" s="54"/>
      <c r="Y17" s="51"/>
      <c r="Z17" s="55"/>
    </row>
    <row r="18" spans="1:27">
      <c r="A18" s="46"/>
      <c r="C18" s="48"/>
      <c r="D18" s="47"/>
      <c r="E18" s="49"/>
      <c r="F18" s="4"/>
      <c r="G18" s="47"/>
      <c r="H18" s="52"/>
      <c r="I18" s="52"/>
      <c r="J18" s="50"/>
      <c r="K18" s="52"/>
      <c r="L18" s="52"/>
      <c r="M18" s="52"/>
      <c r="N18" s="53"/>
      <c r="O18" s="47"/>
      <c r="P18" s="47"/>
      <c r="Q18" s="47"/>
      <c r="R18" s="47"/>
      <c r="S18" s="49"/>
      <c r="T18" s="48"/>
      <c r="U18" s="47"/>
      <c r="V18" s="47"/>
      <c r="W18" s="51"/>
      <c r="X18" s="54"/>
      <c r="Y18" s="51"/>
      <c r="Z18" s="55"/>
      <c r="AA18" s="10"/>
    </row>
    <row r="19" spans="1:27">
      <c r="A19" s="46"/>
      <c r="C19" s="48"/>
      <c r="D19" s="47"/>
      <c r="E19" s="49"/>
      <c r="F19" s="4"/>
      <c r="G19" s="47"/>
      <c r="H19" s="52"/>
      <c r="I19" s="52"/>
      <c r="J19" s="50"/>
      <c r="K19" s="52"/>
      <c r="L19" s="52"/>
      <c r="M19" s="52"/>
      <c r="N19" s="53"/>
      <c r="O19" s="47"/>
      <c r="P19" s="47"/>
      <c r="Q19" s="47"/>
      <c r="R19" s="47"/>
      <c r="S19" s="49"/>
      <c r="T19" s="48"/>
      <c r="U19" s="47"/>
      <c r="V19" s="47"/>
      <c r="W19" s="51"/>
      <c r="X19" s="54"/>
      <c r="Y19" s="51"/>
      <c r="Z19" s="55"/>
      <c r="AA19" s="10"/>
    </row>
    <row r="20" spans="1:27">
      <c r="A20" s="46"/>
      <c r="C20" s="48"/>
      <c r="D20" s="47"/>
      <c r="E20" s="49"/>
      <c r="F20" s="4"/>
      <c r="G20" s="47"/>
      <c r="H20" s="52"/>
      <c r="I20" s="52"/>
      <c r="J20" s="50"/>
      <c r="K20" s="52"/>
      <c r="L20" s="52"/>
      <c r="M20" s="52"/>
      <c r="N20" s="53"/>
      <c r="O20" s="47"/>
      <c r="P20" s="47"/>
      <c r="Q20" s="47"/>
      <c r="R20" s="47"/>
      <c r="S20" s="49"/>
      <c r="T20" s="48"/>
      <c r="U20" s="47"/>
      <c r="V20" s="47"/>
      <c r="W20" s="51"/>
      <c r="X20" s="54"/>
      <c r="Y20" s="51"/>
      <c r="Z20" s="55"/>
    </row>
    <row r="21" spans="1:27">
      <c r="A21" s="46"/>
      <c r="C21" s="48"/>
      <c r="D21" s="47"/>
      <c r="E21" s="49"/>
      <c r="F21" s="4"/>
      <c r="G21" s="47"/>
      <c r="H21" s="52"/>
      <c r="I21" s="52"/>
      <c r="J21" s="50"/>
      <c r="K21" s="52"/>
      <c r="L21" s="52"/>
      <c r="M21" s="52"/>
      <c r="N21" s="53"/>
      <c r="O21" s="47"/>
      <c r="P21" s="47"/>
      <c r="Q21" s="47"/>
      <c r="R21" s="47"/>
      <c r="S21" s="49"/>
      <c r="T21" s="48"/>
      <c r="U21" s="47"/>
      <c r="V21" s="47"/>
      <c r="W21" s="51"/>
      <c r="X21" s="54"/>
      <c r="Y21" s="51"/>
      <c r="Z21" s="55"/>
    </row>
    <row r="22" spans="1:27">
      <c r="A22" s="46"/>
      <c r="C22" s="48"/>
      <c r="D22" s="47"/>
      <c r="E22" s="49"/>
      <c r="F22" s="4"/>
      <c r="G22" s="47"/>
      <c r="H22" s="52"/>
      <c r="I22" s="52"/>
      <c r="J22" s="50"/>
      <c r="K22" s="52"/>
      <c r="L22" s="52"/>
      <c r="M22" s="52"/>
      <c r="N22" s="53"/>
      <c r="O22" s="47"/>
      <c r="P22" s="47"/>
      <c r="Q22" s="47"/>
      <c r="R22" s="47"/>
      <c r="S22" s="49"/>
      <c r="T22" s="48"/>
      <c r="U22" s="47"/>
      <c r="V22" s="47"/>
      <c r="W22" s="51"/>
      <c r="X22" s="54"/>
      <c r="Y22" s="51"/>
      <c r="Z22" s="55"/>
      <c r="AA22" s="10"/>
    </row>
    <row r="23" spans="1:27">
      <c r="A23" s="46"/>
      <c r="C23" s="48"/>
      <c r="D23" s="47"/>
      <c r="E23" s="49"/>
      <c r="F23" s="4"/>
      <c r="G23" s="47"/>
      <c r="H23" s="52"/>
      <c r="I23" s="52"/>
      <c r="J23" s="50"/>
      <c r="K23" s="52"/>
      <c r="L23" s="52"/>
      <c r="M23" s="52"/>
      <c r="N23" s="53"/>
      <c r="O23" s="47"/>
      <c r="P23" s="47"/>
      <c r="Q23" s="47"/>
      <c r="R23" s="47"/>
      <c r="S23" s="49"/>
      <c r="T23" s="48"/>
      <c r="U23" s="47"/>
      <c r="V23" s="47"/>
      <c r="W23" s="51"/>
      <c r="X23" s="54"/>
      <c r="Y23" s="51"/>
      <c r="Z23" s="55"/>
      <c r="AA23" s="10"/>
    </row>
    <row r="24" spans="1:27">
      <c r="A24" s="46"/>
      <c r="C24" s="48"/>
      <c r="D24" s="47"/>
      <c r="E24" s="49"/>
      <c r="F24" s="4"/>
      <c r="G24" s="47"/>
      <c r="H24" s="52"/>
      <c r="I24" s="52"/>
      <c r="J24" s="50"/>
      <c r="K24" s="52"/>
      <c r="L24" s="52"/>
      <c r="M24" s="52"/>
      <c r="N24" s="53"/>
      <c r="O24" s="47"/>
      <c r="P24" s="47"/>
      <c r="Q24" s="47"/>
      <c r="R24" s="47"/>
      <c r="S24" s="49"/>
      <c r="T24" s="48"/>
      <c r="U24" s="47"/>
      <c r="V24" s="47"/>
      <c r="W24" s="51"/>
      <c r="X24" s="54"/>
      <c r="Y24" s="51"/>
      <c r="Z24" s="55"/>
    </row>
    <row r="25" spans="1:27">
      <c r="A25" s="46"/>
      <c r="C25" s="48"/>
      <c r="D25" s="47"/>
      <c r="E25" s="49"/>
      <c r="F25" s="4"/>
      <c r="G25" s="47"/>
      <c r="H25" s="52"/>
      <c r="I25" s="52"/>
      <c r="J25" s="50"/>
      <c r="K25" s="52"/>
      <c r="L25" s="52"/>
      <c r="M25" s="52"/>
      <c r="N25" s="53"/>
      <c r="O25" s="47"/>
      <c r="P25" s="47"/>
      <c r="Q25" s="47"/>
      <c r="R25" s="47"/>
      <c r="S25" s="49"/>
      <c r="T25" s="48"/>
      <c r="U25" s="47"/>
      <c r="V25" s="47"/>
      <c r="W25" s="51"/>
      <c r="X25" s="54"/>
      <c r="Y25" s="51"/>
      <c r="Z25" s="55"/>
    </row>
    <row r="26" spans="1:27">
      <c r="A26" s="46"/>
      <c r="C26" s="48"/>
      <c r="D26" s="47"/>
      <c r="E26" s="49"/>
      <c r="F26" s="4"/>
      <c r="G26" s="47"/>
      <c r="H26" s="52"/>
      <c r="I26" s="52"/>
      <c r="J26" s="50"/>
      <c r="K26" s="52"/>
      <c r="L26" s="52"/>
      <c r="M26" s="52"/>
      <c r="N26" s="53"/>
      <c r="O26" s="47"/>
      <c r="P26" s="47"/>
      <c r="Q26" s="47"/>
      <c r="R26" s="47"/>
      <c r="S26" s="49"/>
      <c r="T26" s="48"/>
      <c r="U26" s="47"/>
      <c r="V26" s="47"/>
      <c r="W26" s="51"/>
      <c r="X26" s="54"/>
      <c r="Y26" s="51"/>
      <c r="Z26" s="55"/>
      <c r="AA26" s="10"/>
    </row>
    <row r="27" spans="1:27">
      <c r="A27" s="46"/>
      <c r="C27" s="48"/>
      <c r="D27" s="47"/>
      <c r="E27" s="49"/>
      <c r="F27" s="4"/>
      <c r="G27" s="47"/>
      <c r="H27" s="52"/>
      <c r="I27" s="52"/>
      <c r="J27" s="50"/>
      <c r="K27" s="52"/>
      <c r="L27" s="52"/>
      <c r="M27" s="52"/>
      <c r="N27" s="53"/>
      <c r="O27" s="47"/>
      <c r="P27" s="47"/>
      <c r="Q27" s="47"/>
      <c r="R27" s="47"/>
      <c r="S27" s="49"/>
      <c r="T27" s="48"/>
      <c r="U27" s="47"/>
      <c r="V27" s="47"/>
      <c r="W27" s="51"/>
      <c r="X27" s="54"/>
      <c r="Y27" s="51"/>
      <c r="Z27" s="55"/>
      <c r="AA27" s="10"/>
    </row>
    <row r="28" spans="1:27">
      <c r="A28" s="46"/>
      <c r="C28" s="48"/>
      <c r="D28" s="47"/>
      <c r="E28" s="49"/>
      <c r="F28" s="4"/>
      <c r="G28" s="47"/>
      <c r="H28" s="52"/>
      <c r="I28" s="52"/>
      <c r="J28" s="50"/>
      <c r="K28" s="52"/>
      <c r="L28" s="52"/>
      <c r="M28" s="52"/>
      <c r="N28" s="53"/>
      <c r="O28" s="47"/>
      <c r="P28" s="47"/>
      <c r="Q28" s="47"/>
      <c r="R28" s="47"/>
      <c r="S28" s="49"/>
      <c r="T28" s="48"/>
      <c r="U28" s="47"/>
      <c r="V28" s="47"/>
      <c r="W28" s="51"/>
      <c r="X28" s="54"/>
      <c r="Y28" s="51"/>
      <c r="Z28" s="55"/>
    </row>
    <row r="29" spans="1:27">
      <c r="A29" s="46"/>
      <c r="C29" s="48"/>
      <c r="D29" s="47"/>
      <c r="E29" s="49"/>
      <c r="F29" s="4"/>
      <c r="G29" s="47"/>
      <c r="H29" s="52"/>
      <c r="I29" s="52"/>
      <c r="J29" s="50"/>
      <c r="K29" s="52"/>
      <c r="L29" s="52"/>
      <c r="M29" s="52"/>
      <c r="N29" s="53"/>
      <c r="O29" s="47"/>
      <c r="P29" s="47"/>
      <c r="Q29" s="47"/>
      <c r="R29" s="47"/>
      <c r="S29" s="49"/>
      <c r="T29" s="48"/>
      <c r="U29" s="47"/>
      <c r="V29" s="47"/>
      <c r="W29" s="51"/>
      <c r="X29" s="54"/>
      <c r="Y29" s="51"/>
      <c r="Z29" s="55"/>
    </row>
    <row r="30" spans="1:27">
      <c r="A30" s="46"/>
      <c r="C30" s="48"/>
      <c r="D30" s="47"/>
      <c r="E30" s="49"/>
      <c r="F30" s="4"/>
      <c r="G30" s="47"/>
      <c r="H30" s="52"/>
      <c r="I30" s="52"/>
      <c r="J30" s="50"/>
      <c r="K30" s="52"/>
      <c r="L30" s="52"/>
      <c r="M30" s="52"/>
      <c r="N30" s="53"/>
      <c r="O30" s="47"/>
      <c r="P30" s="47"/>
      <c r="Q30" s="47"/>
      <c r="R30" s="47"/>
      <c r="S30" s="49"/>
      <c r="T30" s="48"/>
      <c r="U30" s="47"/>
      <c r="V30" s="47"/>
      <c r="W30" s="51"/>
      <c r="X30" s="54"/>
      <c r="Y30" s="51"/>
      <c r="Z30" s="55"/>
      <c r="AA30" s="10"/>
    </row>
    <row r="31" spans="1:27">
      <c r="A31" s="46"/>
      <c r="C31" s="48"/>
      <c r="D31" s="47"/>
      <c r="E31" s="49"/>
      <c r="F31" s="4"/>
      <c r="G31" s="47"/>
      <c r="H31" s="52"/>
      <c r="I31" s="52"/>
      <c r="J31" s="50"/>
      <c r="K31" s="52"/>
      <c r="L31" s="52"/>
      <c r="M31" s="52"/>
      <c r="N31" s="53"/>
      <c r="O31" s="47"/>
      <c r="P31" s="47"/>
      <c r="Q31" s="47"/>
      <c r="R31" s="47"/>
      <c r="S31" s="49"/>
      <c r="T31" s="48"/>
      <c r="U31" s="47"/>
      <c r="V31" s="47"/>
      <c r="W31" s="51"/>
      <c r="X31" s="54"/>
      <c r="Y31" s="51"/>
      <c r="Z31" s="55"/>
      <c r="AA31" s="10"/>
    </row>
    <row r="32" spans="1:27">
      <c r="A32" s="46"/>
      <c r="C32" s="48"/>
      <c r="D32" s="47"/>
      <c r="E32" s="49"/>
      <c r="F32" s="4"/>
      <c r="G32" s="47"/>
      <c r="H32" s="52"/>
      <c r="I32" s="52"/>
      <c r="J32" s="50"/>
      <c r="K32" s="52"/>
      <c r="L32" s="52"/>
      <c r="M32" s="52"/>
      <c r="N32" s="53"/>
      <c r="O32" s="47"/>
      <c r="P32" s="47"/>
      <c r="Q32" s="47"/>
      <c r="R32" s="47"/>
      <c r="S32" s="49"/>
      <c r="T32" s="48"/>
      <c r="U32" s="47"/>
      <c r="V32" s="47"/>
      <c r="W32" s="51"/>
      <c r="X32" s="54"/>
      <c r="Y32" s="51"/>
      <c r="Z32" s="55"/>
    </row>
    <row r="33" spans="1:27">
      <c r="A33" s="46"/>
      <c r="C33" s="48"/>
      <c r="D33" s="47"/>
      <c r="E33" s="49"/>
      <c r="F33" s="4"/>
      <c r="G33" s="47"/>
      <c r="H33" s="52"/>
      <c r="I33" s="52"/>
      <c r="J33" s="50"/>
      <c r="K33" s="52"/>
      <c r="L33" s="52"/>
      <c r="M33" s="52"/>
      <c r="N33" s="53"/>
      <c r="O33" s="47"/>
      <c r="P33" s="47"/>
      <c r="Q33" s="47"/>
      <c r="R33" s="47"/>
      <c r="S33" s="49"/>
      <c r="T33" s="48"/>
      <c r="U33" s="47"/>
      <c r="V33" s="47"/>
      <c r="W33" s="51"/>
      <c r="X33" s="54"/>
      <c r="Y33" s="51"/>
      <c r="Z33" s="55"/>
    </row>
    <row r="34" spans="1:27">
      <c r="A34" s="46"/>
      <c r="C34" s="48"/>
      <c r="D34" s="47"/>
      <c r="E34" s="49"/>
      <c r="F34" s="4"/>
      <c r="G34" s="47"/>
      <c r="H34" s="52"/>
      <c r="I34" s="52"/>
      <c r="J34" s="50"/>
      <c r="K34" s="52"/>
      <c r="L34" s="52"/>
      <c r="M34" s="52"/>
      <c r="N34" s="53"/>
      <c r="O34" s="47"/>
      <c r="P34" s="47"/>
      <c r="Q34" s="47"/>
      <c r="R34" s="47"/>
      <c r="S34" s="49"/>
      <c r="T34" s="48"/>
      <c r="U34" s="47"/>
      <c r="V34" s="47"/>
      <c r="W34" s="51"/>
      <c r="X34" s="54"/>
      <c r="Y34" s="51"/>
      <c r="Z34" s="55"/>
      <c r="AA34" s="10"/>
    </row>
    <row r="35" spans="1:27">
      <c r="A35" s="46"/>
      <c r="C35" s="48"/>
      <c r="D35" s="47"/>
      <c r="E35" s="49"/>
      <c r="F35" s="4"/>
      <c r="G35" s="47"/>
      <c r="H35" s="52"/>
      <c r="I35" s="52"/>
      <c r="J35" s="50"/>
      <c r="K35" s="52"/>
      <c r="L35" s="52"/>
      <c r="M35" s="52"/>
      <c r="N35" s="53"/>
      <c r="O35" s="47"/>
      <c r="P35" s="47"/>
      <c r="Q35" s="47"/>
      <c r="R35" s="47"/>
      <c r="S35" s="49"/>
      <c r="T35" s="48"/>
      <c r="U35" s="47"/>
      <c r="V35" s="47"/>
      <c r="W35" s="51"/>
      <c r="X35" s="54"/>
      <c r="Y35" s="51"/>
      <c r="Z35" s="55"/>
      <c r="AA35" s="10"/>
    </row>
    <row r="42" spans="1:27">
      <c r="T42" s="9"/>
    </row>
    <row r="44" spans="1:27">
      <c r="T44" s="9"/>
    </row>
    <row r="46" spans="1:27">
      <c r="T46" s="9"/>
    </row>
    <row r="54" spans="20:20">
      <c r="T54" s="9"/>
    </row>
    <row r="56" spans="20:20">
      <c r="T56" s="9"/>
    </row>
    <row r="57" spans="20:20">
      <c r="T57" s="9"/>
    </row>
    <row r="70" spans="20:20">
      <c r="T70" s="9"/>
    </row>
    <row r="71" spans="20:20">
      <c r="T71" s="9"/>
    </row>
    <row r="72" spans="20:20">
      <c r="T72" s="9"/>
    </row>
    <row r="74" spans="20:20">
      <c r="T74" s="9"/>
    </row>
    <row r="81" spans="20:20">
      <c r="T81" s="9"/>
    </row>
    <row r="84" spans="20:20">
      <c r="T84" s="9"/>
    </row>
    <row r="88" spans="20:20">
      <c r="T88" s="9"/>
    </row>
    <row r="89" spans="20:20">
      <c r="T89" s="9"/>
    </row>
    <row r="90" spans="20:20">
      <c r="T90" s="9"/>
    </row>
    <row r="92" spans="20:20">
      <c r="T92" s="9"/>
    </row>
    <row r="93" spans="20:20">
      <c r="T93" s="9"/>
    </row>
    <row r="94" spans="20:20">
      <c r="T94" s="9"/>
    </row>
    <row r="96" spans="20:20">
      <c r="T96" s="9"/>
    </row>
    <row r="98" spans="20:20">
      <c r="T98" s="9"/>
    </row>
    <row r="99" spans="20:20">
      <c r="T99" s="9"/>
    </row>
    <row r="100" spans="20:20">
      <c r="T100" s="9"/>
    </row>
    <row r="102" spans="20:20">
      <c r="T102" s="9"/>
    </row>
    <row r="105" spans="20:20">
      <c r="T105" s="9"/>
    </row>
    <row r="107" spans="20:20">
      <c r="T107" s="9"/>
    </row>
    <row r="108" spans="20:20">
      <c r="T108" s="9"/>
    </row>
    <row r="111" spans="20:20">
      <c r="T111" s="9"/>
    </row>
    <row r="116" spans="20:20">
      <c r="T116" s="9"/>
    </row>
    <row r="117" spans="20:20">
      <c r="T117" s="9"/>
    </row>
    <row r="122" spans="20:20">
      <c r="T122" s="9"/>
    </row>
    <row r="123" spans="20:20">
      <c r="T123" s="9"/>
    </row>
    <row r="125" spans="20:20">
      <c r="T125" s="9"/>
    </row>
    <row r="129" spans="20:20">
      <c r="T129" s="9"/>
    </row>
    <row r="131" spans="20:20">
      <c r="T131" s="9"/>
    </row>
    <row r="133" spans="20:20">
      <c r="T133" s="9"/>
    </row>
    <row r="134" spans="20:20">
      <c r="T134" s="9"/>
    </row>
    <row r="136" spans="20:20">
      <c r="T136" s="9"/>
    </row>
    <row r="137" spans="20:20">
      <c r="T137" s="9"/>
    </row>
    <row r="138" spans="20:20">
      <c r="T138" s="9"/>
    </row>
    <row r="140" spans="20:20">
      <c r="T140" s="9"/>
    </row>
    <row r="149" spans="20:20">
      <c r="T149" s="9"/>
    </row>
    <row r="155" spans="20:20">
      <c r="T155" s="9"/>
    </row>
    <row r="157" spans="20:20">
      <c r="T157" s="9"/>
    </row>
    <row r="158" spans="20:20">
      <c r="T158" s="9"/>
    </row>
    <row r="160" spans="20:20">
      <c r="T160" s="9"/>
    </row>
    <row r="162" spans="20:20">
      <c r="T162" s="9"/>
    </row>
    <row r="163" spans="20:20">
      <c r="T163" s="9"/>
    </row>
    <row r="168" spans="20:20">
      <c r="T168" s="9"/>
    </row>
    <row r="174" spans="20:20">
      <c r="T174" s="9"/>
    </row>
    <row r="178" spans="20:20">
      <c r="T178" s="9"/>
    </row>
    <row r="179" spans="20:20">
      <c r="T179" s="9"/>
    </row>
    <row r="184" spans="20:20">
      <c r="T184" s="9"/>
    </row>
    <row r="185" spans="20:20">
      <c r="T185" s="9"/>
    </row>
    <row r="189" spans="20:20">
      <c r="T189" s="9"/>
    </row>
    <row r="193" spans="20:20">
      <c r="T193" s="9"/>
    </row>
    <row r="195" spans="20:20">
      <c r="T195" s="9"/>
    </row>
    <row r="203" spans="20:20">
      <c r="T203" s="9"/>
    </row>
    <row r="207" spans="20:20">
      <c r="T207" s="9"/>
    </row>
    <row r="208" spans="20:20">
      <c r="T208" s="9"/>
    </row>
    <row r="218" spans="20:20">
      <c r="T218" s="9"/>
    </row>
    <row r="232" spans="20:20">
      <c r="T232" s="9"/>
    </row>
    <row r="238" spans="20:20">
      <c r="T238" s="9"/>
    </row>
    <row r="239" spans="20:20">
      <c r="T239" s="9"/>
    </row>
    <row r="250" spans="20:20">
      <c r="T250" s="9"/>
    </row>
    <row r="270" spans="20:20">
      <c r="T270" s="9"/>
    </row>
    <row r="274" spans="20:20">
      <c r="T274" s="9"/>
    </row>
    <row r="276" spans="20:20">
      <c r="T276" s="9"/>
    </row>
    <row r="281" spans="20:20">
      <c r="T281" s="9"/>
    </row>
    <row r="283" spans="20:20">
      <c r="T283" s="9"/>
    </row>
    <row r="286" spans="20:20">
      <c r="T286" s="9"/>
    </row>
    <row r="291" spans="20:20">
      <c r="T291" s="9"/>
    </row>
    <row r="294" spans="20:20">
      <c r="T294" s="9"/>
    </row>
    <row r="297" spans="20:20">
      <c r="T297" s="9"/>
    </row>
    <row r="300" spans="20:20">
      <c r="T300" s="9"/>
    </row>
    <row r="302" spans="20:20">
      <c r="T302" s="9"/>
    </row>
    <row r="304" spans="20:20">
      <c r="T304" s="9"/>
    </row>
    <row r="314" spans="20:20">
      <c r="T314" s="9"/>
    </row>
    <row r="315" spans="20:20">
      <c r="T315" s="9"/>
    </row>
    <row r="317" spans="20:20">
      <c r="T317" s="9"/>
    </row>
    <row r="321" spans="20:20">
      <c r="T321" s="9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402"/>
  <sheetViews>
    <sheetView workbookViewId="0">
      <selection activeCell="D2" sqref="D2"/>
    </sheetView>
  </sheetViews>
  <sheetFormatPr defaultRowHeight="12.75"/>
  <cols>
    <col min="2" max="3" width="9.140625" style="14" customWidth="1"/>
  </cols>
  <sheetData>
    <row r="1" spans="1:7">
      <c r="A1" s="1" t="s">
        <v>34</v>
      </c>
      <c r="B1" s="17" t="s">
        <v>0</v>
      </c>
      <c r="C1" s="17"/>
      <c r="D1" s="5" t="b">
        <v>0</v>
      </c>
    </row>
    <row r="2" spans="1:7">
      <c r="A2" s="1" t="s">
        <v>41</v>
      </c>
      <c r="B2" s="17" t="s">
        <v>33</v>
      </c>
      <c r="C2" s="17"/>
    </row>
    <row r="3" spans="1:7">
      <c r="A3" s="1" t="s">
        <v>42</v>
      </c>
      <c r="B3" s="17" t="s">
        <v>32</v>
      </c>
      <c r="C3" s="17" t="s">
        <v>95</v>
      </c>
      <c r="D3" s="18" t="s">
        <v>43</v>
      </c>
      <c r="E3" s="18" t="s">
        <v>44</v>
      </c>
      <c r="F3" s="19" t="s">
        <v>45</v>
      </c>
      <c r="G3" s="19" t="s">
        <v>46</v>
      </c>
    </row>
    <row r="4" spans="1:7">
      <c r="A4" s="14">
        <v>1</v>
      </c>
      <c r="B4" s="5">
        <f>Information!$B$31/A4</f>
        <v>591.89166299999999</v>
      </c>
      <c r="C4" s="5" t="e">
        <f>(B4/Information!$B$41)*100</f>
        <v>#DIV/0!</v>
      </c>
      <c r="D4" s="5">
        <f>IF($D$1=TRUE, (IF(B4&gt;=Information!$B$37/(Information!$B$35/100),Information!$B$35,Information!$B$37/'Error Limits'!B4*100)),Information!$B$35+Information!$B$37/'Error Limits'!B4*100)</f>
        <v>0</v>
      </c>
      <c r="E4" s="5">
        <f t="shared" ref="E4:E67" si="0">D4*-1</f>
        <v>0</v>
      </c>
      <c r="F4">
        <f>Information!$B$38</f>
        <v>0</v>
      </c>
      <c r="G4">
        <f t="shared" ref="G4:G67" si="1">F4*-1</f>
        <v>0</v>
      </c>
    </row>
    <row r="5" spans="1:7">
      <c r="A5" s="14">
        <v>1.5</v>
      </c>
      <c r="B5" s="5">
        <f>Information!$B$31/A5</f>
        <v>394.59444200000002</v>
      </c>
      <c r="C5" s="5" t="e">
        <f>(B5/Information!$B$41)*100</f>
        <v>#DIV/0!</v>
      </c>
      <c r="D5" s="5">
        <f>IF($D$1=TRUE, (IF(B5&gt;=Information!$B$37/(Information!$B$35/100),Information!$B$35,Information!$B$37/'Error Limits'!B5*100)),Information!$B$35+Information!$B$37/'Error Limits'!B5*100)</f>
        <v>0</v>
      </c>
      <c r="E5" s="5">
        <f t="shared" si="0"/>
        <v>0</v>
      </c>
      <c r="F5">
        <f>Information!$B$38</f>
        <v>0</v>
      </c>
      <c r="G5">
        <f t="shared" si="1"/>
        <v>0</v>
      </c>
    </row>
    <row r="6" spans="1:7">
      <c r="A6" s="14">
        <v>2</v>
      </c>
      <c r="B6" s="5">
        <f>Information!$B$31/A6</f>
        <v>295.9458315</v>
      </c>
      <c r="C6" s="5" t="e">
        <f>(B6/Information!$B$41)*100</f>
        <v>#DIV/0!</v>
      </c>
      <c r="D6" s="5">
        <f>IF($D$1=TRUE, (IF(B6&gt;=Information!$B$37/(Information!$B$35/100),Information!$B$35,Information!$B$37/'Error Limits'!B6*100)),Information!$B$35+Information!$B$37/'Error Limits'!B6*100)</f>
        <v>0</v>
      </c>
      <c r="E6" s="5">
        <f t="shared" si="0"/>
        <v>0</v>
      </c>
      <c r="F6">
        <f>Information!$B$38</f>
        <v>0</v>
      </c>
      <c r="G6">
        <f t="shared" si="1"/>
        <v>0</v>
      </c>
    </row>
    <row r="7" spans="1:7">
      <c r="A7" s="14">
        <v>2.5</v>
      </c>
      <c r="B7" s="5">
        <f>Information!$B$31/A7</f>
        <v>236.75666519999999</v>
      </c>
      <c r="C7" s="5" t="e">
        <f>(B7/Information!$B$41)*100</f>
        <v>#DIV/0!</v>
      </c>
      <c r="D7" s="5">
        <f>IF($D$1=TRUE, (IF(B7&gt;=Information!$B$37/(Information!$B$35/100),Information!$B$35,Information!$B$37/'Error Limits'!B7*100)),Information!$B$35+Information!$B$37/'Error Limits'!B7*100)</f>
        <v>0</v>
      </c>
      <c r="E7" s="5">
        <f t="shared" si="0"/>
        <v>0</v>
      </c>
      <c r="F7">
        <f>Information!$B$38</f>
        <v>0</v>
      </c>
      <c r="G7">
        <f t="shared" si="1"/>
        <v>0</v>
      </c>
    </row>
    <row r="8" spans="1:7">
      <c r="A8" s="14">
        <v>3</v>
      </c>
      <c r="B8" s="5">
        <f>Information!$B$31/A8</f>
        <v>197.29722100000001</v>
      </c>
      <c r="C8" s="5" t="e">
        <f>(B8/Information!$B$41)*100</f>
        <v>#DIV/0!</v>
      </c>
      <c r="D8" s="5">
        <f>IF($D$1=TRUE, (IF(B8&gt;=Information!$B$37/(Information!$B$35/100),Information!$B$35,Information!$B$37/'Error Limits'!B8*100)),Information!$B$35+Information!$B$37/'Error Limits'!B8*100)</f>
        <v>0</v>
      </c>
      <c r="E8" s="5">
        <f t="shared" si="0"/>
        <v>0</v>
      </c>
      <c r="F8">
        <f>Information!$B$38</f>
        <v>0</v>
      </c>
      <c r="G8">
        <f t="shared" si="1"/>
        <v>0</v>
      </c>
    </row>
    <row r="9" spans="1:7">
      <c r="A9" s="14">
        <v>3.5</v>
      </c>
      <c r="B9" s="5">
        <f>Information!$B$31/A9</f>
        <v>169.11190371428572</v>
      </c>
      <c r="C9" s="5" t="e">
        <f>(B9/Information!$B$41)*100</f>
        <v>#DIV/0!</v>
      </c>
      <c r="D9" s="5">
        <f>IF($D$1=TRUE, (IF(B9&gt;=Information!$B$37/(Information!$B$35/100),Information!$B$35,Information!$B$37/'Error Limits'!B9*100)),Information!$B$35+Information!$B$37/'Error Limits'!B9*100)</f>
        <v>0</v>
      </c>
      <c r="E9" s="5">
        <f t="shared" si="0"/>
        <v>0</v>
      </c>
      <c r="F9">
        <f>Information!$B$38</f>
        <v>0</v>
      </c>
      <c r="G9">
        <f t="shared" si="1"/>
        <v>0</v>
      </c>
    </row>
    <row r="10" spans="1:7">
      <c r="A10" s="14">
        <v>4</v>
      </c>
      <c r="B10" s="5">
        <f>Information!$B$31/A10</f>
        <v>147.97291575</v>
      </c>
      <c r="C10" s="5" t="e">
        <f>(B10/Information!$B$41)*100</f>
        <v>#DIV/0!</v>
      </c>
      <c r="D10" s="5">
        <f>IF($D$1=TRUE, (IF(B10&gt;=Information!$B$37/(Information!$B$35/100),Information!$B$35,Information!$B$37/'Error Limits'!B10*100)),Information!$B$35+Information!$B$37/'Error Limits'!B10*100)</f>
        <v>0</v>
      </c>
      <c r="E10" s="5">
        <f t="shared" si="0"/>
        <v>0</v>
      </c>
      <c r="F10">
        <f>Information!$B$38</f>
        <v>0</v>
      </c>
      <c r="G10">
        <f t="shared" si="1"/>
        <v>0</v>
      </c>
    </row>
    <row r="11" spans="1:7">
      <c r="A11" s="14">
        <v>4.5</v>
      </c>
      <c r="B11" s="5">
        <f>Information!$B$31/A11</f>
        <v>131.53148066666665</v>
      </c>
      <c r="C11" s="5" t="e">
        <f>(B11/Information!$B$41)*100</f>
        <v>#DIV/0!</v>
      </c>
      <c r="D11" s="5">
        <f>IF($D$1=TRUE, (IF(B11&gt;=Information!$B$37/(Information!$B$35/100),Information!$B$35,Information!$B$37/'Error Limits'!B11*100)),Information!$B$35+Information!$B$37/'Error Limits'!B11*100)</f>
        <v>0</v>
      </c>
      <c r="E11" s="5">
        <f t="shared" si="0"/>
        <v>0</v>
      </c>
      <c r="F11">
        <f>Information!$B$38</f>
        <v>0</v>
      </c>
      <c r="G11">
        <f t="shared" si="1"/>
        <v>0</v>
      </c>
    </row>
    <row r="12" spans="1:7">
      <c r="A12" s="14">
        <v>5</v>
      </c>
      <c r="B12" s="5">
        <f>Information!$B$31/A12</f>
        <v>118.37833259999999</v>
      </c>
      <c r="C12" s="5" t="e">
        <f>(B12/Information!$B$41)*100</f>
        <v>#DIV/0!</v>
      </c>
      <c r="D12" s="5">
        <f>IF($D$1=TRUE, (IF(B12&gt;=Information!$B$37/(Information!$B$35/100),Information!$B$35,Information!$B$37/'Error Limits'!B12*100)),Information!$B$35+Information!$B$37/'Error Limits'!B12*100)</f>
        <v>0</v>
      </c>
      <c r="E12" s="5">
        <f t="shared" si="0"/>
        <v>0</v>
      </c>
      <c r="F12">
        <f>Information!$B$38</f>
        <v>0</v>
      </c>
      <c r="G12">
        <f t="shared" si="1"/>
        <v>0</v>
      </c>
    </row>
    <row r="13" spans="1:7">
      <c r="A13" s="14">
        <v>5.5</v>
      </c>
      <c r="B13" s="5">
        <f>Information!$B$31/A13</f>
        <v>107.616666</v>
      </c>
      <c r="C13" s="5" t="e">
        <f>(B13/Information!$B$41)*100</f>
        <v>#DIV/0!</v>
      </c>
      <c r="D13" s="5">
        <f>IF($D$1=TRUE, (IF(B13&gt;=Information!$B$37/(Information!$B$35/100),Information!$B$35,Information!$B$37/'Error Limits'!B13*100)),Information!$B$35+Information!$B$37/'Error Limits'!B13*100)</f>
        <v>0</v>
      </c>
      <c r="E13" s="5">
        <f t="shared" si="0"/>
        <v>0</v>
      </c>
      <c r="F13">
        <f>Information!$B$38</f>
        <v>0</v>
      </c>
      <c r="G13">
        <f t="shared" si="1"/>
        <v>0</v>
      </c>
    </row>
    <row r="14" spans="1:7">
      <c r="A14" s="14">
        <v>6</v>
      </c>
      <c r="B14" s="5">
        <f>Information!$B$31/A14</f>
        <v>98.648610500000004</v>
      </c>
      <c r="C14" s="5" t="e">
        <f>(B14/Information!$B$41)*100</f>
        <v>#DIV/0!</v>
      </c>
      <c r="D14" s="5">
        <f>IF($D$1=TRUE, (IF(B14&gt;=Information!$B$37/(Information!$B$35/100),Information!$B$35,Information!$B$37/'Error Limits'!B14*100)),Information!$B$35+Information!$B$37/'Error Limits'!B14*100)</f>
        <v>0</v>
      </c>
      <c r="E14" s="5">
        <f t="shared" si="0"/>
        <v>0</v>
      </c>
      <c r="F14">
        <f>Information!$B$38</f>
        <v>0</v>
      </c>
      <c r="G14">
        <f t="shared" si="1"/>
        <v>0</v>
      </c>
    </row>
    <row r="15" spans="1:7">
      <c r="A15" s="14">
        <v>6.5</v>
      </c>
      <c r="B15" s="5">
        <f>Information!$B$31/A15</f>
        <v>91.060255846153851</v>
      </c>
      <c r="C15" s="5" t="e">
        <f>(B15/Information!$B$41)*100</f>
        <v>#DIV/0!</v>
      </c>
      <c r="D15" s="5">
        <f>IF($D$1=TRUE, (IF(B15&gt;=Information!$B$37/(Information!$B$35/100),Information!$B$35,Information!$B$37/'Error Limits'!B15*100)),Information!$B$35+Information!$B$37/'Error Limits'!B15*100)</f>
        <v>0</v>
      </c>
      <c r="E15" s="5">
        <f t="shared" si="0"/>
        <v>0</v>
      </c>
      <c r="F15">
        <f>Information!$B$38</f>
        <v>0</v>
      </c>
      <c r="G15">
        <f t="shared" si="1"/>
        <v>0</v>
      </c>
    </row>
    <row r="16" spans="1:7">
      <c r="A16" s="14">
        <v>7</v>
      </c>
      <c r="B16" s="5">
        <f>Information!$B$31/A16</f>
        <v>84.555951857142858</v>
      </c>
      <c r="C16" s="5" t="e">
        <f>(B16/Information!$B$41)*100</f>
        <v>#DIV/0!</v>
      </c>
      <c r="D16" s="5">
        <f>IF($D$1=TRUE, (IF(B16&gt;=Information!$B$37/(Information!$B$35/100),Information!$B$35,Information!$B$37/'Error Limits'!B16*100)),Information!$B$35+Information!$B$37/'Error Limits'!B16*100)</f>
        <v>0</v>
      </c>
      <c r="E16" s="5">
        <f t="shared" si="0"/>
        <v>0</v>
      </c>
      <c r="F16">
        <f>Information!$B$38</f>
        <v>0</v>
      </c>
      <c r="G16">
        <f t="shared" si="1"/>
        <v>0</v>
      </c>
    </row>
    <row r="17" spans="1:7">
      <c r="A17" s="14">
        <v>7.5</v>
      </c>
      <c r="B17" s="5">
        <f>Information!$B$31/A17</f>
        <v>78.9188884</v>
      </c>
      <c r="C17" s="5" t="e">
        <f>(B17/Information!$B$41)*100</f>
        <v>#DIV/0!</v>
      </c>
      <c r="D17" s="5">
        <f>IF($D$1=TRUE, (IF(B17&gt;=Information!$B$37/(Information!$B$35/100),Information!$B$35,Information!$B$37/'Error Limits'!B17*100)),Information!$B$35+Information!$B$37/'Error Limits'!B17*100)</f>
        <v>0</v>
      </c>
      <c r="E17" s="5">
        <f t="shared" si="0"/>
        <v>0</v>
      </c>
      <c r="F17">
        <f>Information!$B$38</f>
        <v>0</v>
      </c>
      <c r="G17">
        <f t="shared" si="1"/>
        <v>0</v>
      </c>
    </row>
    <row r="18" spans="1:7">
      <c r="A18" s="14">
        <v>8</v>
      </c>
      <c r="B18" s="5">
        <f>Information!$B$31/A18</f>
        <v>73.986457874999999</v>
      </c>
      <c r="C18" s="5" t="e">
        <f>(B18/Information!$B$41)*100</f>
        <v>#DIV/0!</v>
      </c>
      <c r="D18" s="5">
        <f>IF($D$1=TRUE, (IF(B18&gt;=Information!$B$37/(Information!$B$35/100),Information!$B$35,Information!$B$37/'Error Limits'!B18*100)),Information!$B$35+Information!$B$37/'Error Limits'!B18*100)</f>
        <v>0</v>
      </c>
      <c r="E18" s="5">
        <f t="shared" si="0"/>
        <v>0</v>
      </c>
      <c r="F18">
        <f>Information!$B$38</f>
        <v>0</v>
      </c>
      <c r="G18">
        <f t="shared" si="1"/>
        <v>0</v>
      </c>
    </row>
    <row r="19" spans="1:7">
      <c r="A19" s="14">
        <v>8.5</v>
      </c>
      <c r="B19" s="5">
        <f>Information!$B$31/A19</f>
        <v>69.634313294117646</v>
      </c>
      <c r="C19" s="5" t="e">
        <f>(B19/Information!$B$41)*100</f>
        <v>#DIV/0!</v>
      </c>
      <c r="D19" s="5">
        <f>IF($D$1=TRUE, (IF(B19&gt;=Information!$B$37/(Information!$B$35/100),Information!$B$35,Information!$B$37/'Error Limits'!B19*100)),Information!$B$35+Information!$B$37/'Error Limits'!B19*100)</f>
        <v>0</v>
      </c>
      <c r="E19" s="5">
        <f t="shared" si="0"/>
        <v>0</v>
      </c>
      <c r="F19">
        <f>Information!$B$38</f>
        <v>0</v>
      </c>
      <c r="G19">
        <f t="shared" si="1"/>
        <v>0</v>
      </c>
    </row>
    <row r="20" spans="1:7">
      <c r="A20" s="14">
        <v>9</v>
      </c>
      <c r="B20" s="5">
        <f>Information!$B$31/A20</f>
        <v>65.765740333333326</v>
      </c>
      <c r="C20" s="5" t="e">
        <f>(B20/Information!$B$41)*100</f>
        <v>#DIV/0!</v>
      </c>
      <c r="D20" s="5">
        <f>IF($D$1=TRUE, (IF(B20&gt;=Information!$B$37/(Information!$B$35/100),Information!$B$35,Information!$B$37/'Error Limits'!B20*100)),Information!$B$35+Information!$B$37/'Error Limits'!B20*100)</f>
        <v>0</v>
      </c>
      <c r="E20" s="5">
        <f t="shared" si="0"/>
        <v>0</v>
      </c>
      <c r="F20">
        <f>Information!$B$38</f>
        <v>0</v>
      </c>
      <c r="G20">
        <f t="shared" si="1"/>
        <v>0</v>
      </c>
    </row>
    <row r="21" spans="1:7">
      <c r="A21" s="14">
        <v>9.5</v>
      </c>
      <c r="B21" s="5">
        <f>Information!$B$31/A21</f>
        <v>62.304385578947368</v>
      </c>
      <c r="C21" s="5" t="e">
        <f>(B21/Information!$B$41)*100</f>
        <v>#DIV/0!</v>
      </c>
      <c r="D21" s="5">
        <f>IF($D$1=TRUE, (IF(B21&gt;=Information!$B$37/(Information!$B$35/100),Information!$B$35,Information!$B$37/'Error Limits'!B21*100)),Information!$B$35+Information!$B$37/'Error Limits'!B21*100)</f>
        <v>0</v>
      </c>
      <c r="E21" s="5">
        <f t="shared" si="0"/>
        <v>0</v>
      </c>
      <c r="F21">
        <f>Information!$B$38</f>
        <v>0</v>
      </c>
      <c r="G21">
        <f t="shared" si="1"/>
        <v>0</v>
      </c>
    </row>
    <row r="22" spans="1:7">
      <c r="A22" s="14">
        <v>10</v>
      </c>
      <c r="B22" s="5">
        <f>Information!$B$31/A22</f>
        <v>59.189166299999997</v>
      </c>
      <c r="C22" s="5" t="e">
        <f>(B22/Information!$B$41)*100</f>
        <v>#DIV/0!</v>
      </c>
      <c r="D22" s="5">
        <f>IF($D$1=TRUE, (IF(B22&gt;=Information!$B$37/(Information!$B$35/100),Information!$B$35,Information!$B$37/'Error Limits'!B22*100)),Information!$B$35+Information!$B$37/'Error Limits'!B22*100)</f>
        <v>0</v>
      </c>
      <c r="E22" s="5">
        <f t="shared" si="0"/>
        <v>0</v>
      </c>
      <c r="F22">
        <f>Information!$B$38</f>
        <v>0</v>
      </c>
      <c r="G22">
        <f t="shared" si="1"/>
        <v>0</v>
      </c>
    </row>
    <row r="23" spans="1:7">
      <c r="A23" s="14">
        <v>10.5</v>
      </c>
      <c r="B23" s="5">
        <f>Information!$B$31/A23</f>
        <v>56.370634571428567</v>
      </c>
      <c r="C23" s="5" t="e">
        <f>(B23/Information!$B$41)*100</f>
        <v>#DIV/0!</v>
      </c>
      <c r="D23" s="5">
        <f>IF($D$1=TRUE, (IF(B23&gt;=Information!$B$37/(Information!$B$35/100),Information!$B$35,Information!$B$37/'Error Limits'!B23*100)),Information!$B$35+Information!$B$37/'Error Limits'!B23*100)</f>
        <v>0</v>
      </c>
      <c r="E23" s="5">
        <f t="shared" si="0"/>
        <v>0</v>
      </c>
      <c r="F23">
        <f>Information!$B$38</f>
        <v>0</v>
      </c>
      <c r="G23">
        <f t="shared" si="1"/>
        <v>0</v>
      </c>
    </row>
    <row r="24" spans="1:7">
      <c r="A24" s="14">
        <v>11</v>
      </c>
      <c r="B24" s="5">
        <f>Information!$B$31/A24</f>
        <v>53.808332999999998</v>
      </c>
      <c r="C24" s="5" t="e">
        <f>(B24/Information!$B$41)*100</f>
        <v>#DIV/0!</v>
      </c>
      <c r="D24" s="5">
        <f>IF($D$1=TRUE, (IF(B24&gt;=Information!$B$37/(Information!$B$35/100),Information!$B$35,Information!$B$37/'Error Limits'!B24*100)),Information!$B$35+Information!$B$37/'Error Limits'!B24*100)</f>
        <v>0</v>
      </c>
      <c r="E24" s="5">
        <f t="shared" si="0"/>
        <v>0</v>
      </c>
      <c r="F24">
        <f>Information!$B$38</f>
        <v>0</v>
      </c>
      <c r="G24">
        <f t="shared" si="1"/>
        <v>0</v>
      </c>
    </row>
    <row r="25" spans="1:7">
      <c r="A25" s="14">
        <v>11.5</v>
      </c>
      <c r="B25" s="5">
        <f>Information!$B$31/A25</f>
        <v>51.468840260869563</v>
      </c>
      <c r="C25" s="5" t="e">
        <f>(B25/Information!$B$41)*100</f>
        <v>#DIV/0!</v>
      </c>
      <c r="D25" s="5">
        <f>IF($D$1=TRUE, (IF(B25&gt;=Information!$B$37/(Information!$B$35/100),Information!$B$35,Information!$B$37/'Error Limits'!B25*100)),Information!$B$35+Information!$B$37/'Error Limits'!B25*100)</f>
        <v>0</v>
      </c>
      <c r="E25" s="5">
        <f t="shared" si="0"/>
        <v>0</v>
      </c>
      <c r="F25">
        <f>Information!$B$38</f>
        <v>0</v>
      </c>
      <c r="G25">
        <f t="shared" si="1"/>
        <v>0</v>
      </c>
    </row>
    <row r="26" spans="1:7">
      <c r="A26" s="14">
        <v>12</v>
      </c>
      <c r="B26" s="5">
        <f>Information!$B$31/A26</f>
        <v>49.324305250000002</v>
      </c>
      <c r="C26" s="5" t="e">
        <f>(B26/Information!$B$41)*100</f>
        <v>#DIV/0!</v>
      </c>
      <c r="D26" s="5">
        <f>IF($D$1=TRUE, (IF(B26&gt;=Information!$B$37/(Information!$B$35/100),Information!$B$35,Information!$B$37/'Error Limits'!B26*100)),Information!$B$35+Information!$B$37/'Error Limits'!B26*100)</f>
        <v>0</v>
      </c>
      <c r="E26" s="5">
        <f t="shared" si="0"/>
        <v>0</v>
      </c>
      <c r="F26">
        <f>Information!$B$38</f>
        <v>0</v>
      </c>
      <c r="G26">
        <f t="shared" si="1"/>
        <v>0</v>
      </c>
    </row>
    <row r="27" spans="1:7">
      <c r="A27" s="14">
        <v>12.5</v>
      </c>
      <c r="B27" s="5">
        <f>Information!$B$31/A27</f>
        <v>47.35133304</v>
      </c>
      <c r="C27" s="5" t="e">
        <f>(B27/Information!$B$41)*100</f>
        <v>#DIV/0!</v>
      </c>
      <c r="D27" s="5">
        <f>IF($D$1=TRUE, (IF(B27&gt;=Information!$B$37/(Information!$B$35/100),Information!$B$35,Information!$B$37/'Error Limits'!B27*100)),Information!$B$35+Information!$B$37/'Error Limits'!B27*100)</f>
        <v>0</v>
      </c>
      <c r="E27" s="5">
        <f t="shared" si="0"/>
        <v>0</v>
      </c>
      <c r="F27">
        <f>Information!$B$38</f>
        <v>0</v>
      </c>
      <c r="G27">
        <f t="shared" si="1"/>
        <v>0</v>
      </c>
    </row>
    <row r="28" spans="1:7">
      <c r="A28" s="14">
        <v>13</v>
      </c>
      <c r="B28" s="5">
        <f>Information!$B$31/A28</f>
        <v>45.530127923076925</v>
      </c>
      <c r="C28" s="5" t="e">
        <f>(B28/Information!$B$41)*100</f>
        <v>#DIV/0!</v>
      </c>
      <c r="D28" s="5">
        <f>IF($D$1=TRUE, (IF(B28&gt;=Information!$B$37/(Information!$B$35/100),Information!$B$35,Information!$B$37/'Error Limits'!B28*100)),Information!$B$35+Information!$B$37/'Error Limits'!B28*100)</f>
        <v>0</v>
      </c>
      <c r="E28" s="5">
        <f t="shared" si="0"/>
        <v>0</v>
      </c>
      <c r="F28">
        <f>Information!$B$38</f>
        <v>0</v>
      </c>
      <c r="G28">
        <f t="shared" si="1"/>
        <v>0</v>
      </c>
    </row>
    <row r="29" spans="1:7">
      <c r="A29" s="14">
        <v>13.5</v>
      </c>
      <c r="B29" s="5">
        <f>Information!$B$31/A29</f>
        <v>43.843826888888891</v>
      </c>
      <c r="C29" s="5" t="e">
        <f>(B29/Information!$B$41)*100</f>
        <v>#DIV/0!</v>
      </c>
      <c r="D29" s="5">
        <f>IF($D$1=TRUE, (IF(B29&gt;=Information!$B$37/(Information!$B$35/100),Information!$B$35,Information!$B$37/'Error Limits'!B29*100)),Information!$B$35+Information!$B$37/'Error Limits'!B29*100)</f>
        <v>0</v>
      </c>
      <c r="E29" s="5">
        <f t="shared" si="0"/>
        <v>0</v>
      </c>
      <c r="F29">
        <f>Information!$B$38</f>
        <v>0</v>
      </c>
      <c r="G29">
        <f t="shared" si="1"/>
        <v>0</v>
      </c>
    </row>
    <row r="30" spans="1:7">
      <c r="A30" s="14">
        <v>14</v>
      </c>
      <c r="B30" s="5">
        <f>Information!$B$31/A30</f>
        <v>42.277975928571429</v>
      </c>
      <c r="C30" s="5" t="e">
        <f>(B30/Information!$B$41)*100</f>
        <v>#DIV/0!</v>
      </c>
      <c r="D30" s="5">
        <f>IF($D$1=TRUE, (IF(B30&gt;=Information!$B$37/(Information!$B$35/100),Information!$B$35,Information!$B$37/'Error Limits'!B30*100)),Information!$B$35+Information!$B$37/'Error Limits'!B30*100)</f>
        <v>0</v>
      </c>
      <c r="E30" s="5">
        <f t="shared" si="0"/>
        <v>0</v>
      </c>
      <c r="F30">
        <f>Information!$B$38</f>
        <v>0</v>
      </c>
      <c r="G30">
        <f t="shared" si="1"/>
        <v>0</v>
      </c>
    </row>
    <row r="31" spans="1:7">
      <c r="A31" s="14">
        <v>14.5</v>
      </c>
      <c r="B31" s="5">
        <f>Information!$B$31/A31</f>
        <v>40.820114689655171</v>
      </c>
      <c r="C31" s="5" t="e">
        <f>(B31/Information!$B$41)*100</f>
        <v>#DIV/0!</v>
      </c>
      <c r="D31" s="5">
        <f>IF($D$1=TRUE, (IF(B31&gt;=Information!$B$37/(Information!$B$35/100),Information!$B$35,Information!$B$37/'Error Limits'!B31*100)),Information!$B$35+Information!$B$37/'Error Limits'!B31*100)</f>
        <v>0</v>
      </c>
      <c r="E31" s="5">
        <f t="shared" si="0"/>
        <v>0</v>
      </c>
      <c r="F31">
        <f>Information!$B$38</f>
        <v>0</v>
      </c>
      <c r="G31">
        <f t="shared" si="1"/>
        <v>0</v>
      </c>
    </row>
    <row r="32" spans="1:7">
      <c r="A32" s="14">
        <v>15</v>
      </c>
      <c r="B32" s="5">
        <f>Information!$B$31/A32</f>
        <v>39.4594442</v>
      </c>
      <c r="C32" s="5" t="e">
        <f>(B32/Information!$B$41)*100</f>
        <v>#DIV/0!</v>
      </c>
      <c r="D32" s="5">
        <f>IF($D$1=TRUE, (IF(B32&gt;=Information!$B$37/(Information!$B$35/100),Information!$B$35,Information!$B$37/'Error Limits'!B32*100)),Information!$B$35+Information!$B$37/'Error Limits'!B32*100)</f>
        <v>0</v>
      </c>
      <c r="E32" s="5">
        <f t="shared" si="0"/>
        <v>0</v>
      </c>
      <c r="F32">
        <f>Information!$B$38</f>
        <v>0</v>
      </c>
      <c r="G32">
        <f t="shared" si="1"/>
        <v>0</v>
      </c>
    </row>
    <row r="33" spans="1:7">
      <c r="A33" s="14">
        <v>15.5</v>
      </c>
      <c r="B33" s="5">
        <f>Information!$B$31/A33</f>
        <v>38.186558903225809</v>
      </c>
      <c r="C33" s="5" t="e">
        <f>(B33/Information!$B$41)*100</f>
        <v>#DIV/0!</v>
      </c>
      <c r="D33" s="5">
        <f>IF($D$1=TRUE, (IF(B33&gt;=Information!$B$37/(Information!$B$35/100),Information!$B$35,Information!$B$37/'Error Limits'!B33*100)),Information!$B$35+Information!$B$37/'Error Limits'!B33*100)</f>
        <v>0</v>
      </c>
      <c r="E33" s="5">
        <f t="shared" si="0"/>
        <v>0</v>
      </c>
      <c r="F33">
        <f>Information!$B$38</f>
        <v>0</v>
      </c>
      <c r="G33">
        <f t="shared" si="1"/>
        <v>0</v>
      </c>
    </row>
    <row r="34" spans="1:7">
      <c r="A34" s="14">
        <v>16</v>
      </c>
      <c r="B34" s="5">
        <f>Information!$B$31/A34</f>
        <v>36.9932289375</v>
      </c>
      <c r="C34" s="5" t="e">
        <f>(B34/Information!$B$41)*100</f>
        <v>#DIV/0!</v>
      </c>
      <c r="D34" s="5">
        <f>IF($D$1=TRUE, (IF(B34&gt;=Information!$B$37/(Information!$B$35/100),Information!$B$35,Information!$B$37/'Error Limits'!B34*100)),Information!$B$35+Information!$B$37/'Error Limits'!B34*100)</f>
        <v>0</v>
      </c>
      <c r="E34" s="5">
        <f t="shared" si="0"/>
        <v>0</v>
      </c>
      <c r="F34">
        <f>Information!$B$38</f>
        <v>0</v>
      </c>
      <c r="G34">
        <f t="shared" si="1"/>
        <v>0</v>
      </c>
    </row>
    <row r="35" spans="1:7">
      <c r="A35" s="14">
        <v>16.5</v>
      </c>
      <c r="B35" s="5">
        <f>Information!$B$31/A35</f>
        <v>35.872222000000001</v>
      </c>
      <c r="C35" s="5" t="e">
        <f>(B35/Information!$B$41)*100</f>
        <v>#DIV/0!</v>
      </c>
      <c r="D35" s="5">
        <f>IF($D$1=TRUE, (IF(B35&gt;=Information!$B$37/(Information!$B$35/100),Information!$B$35,Information!$B$37/'Error Limits'!B35*100)),Information!$B$35+Information!$B$37/'Error Limits'!B35*100)</f>
        <v>0</v>
      </c>
      <c r="E35" s="5">
        <f t="shared" si="0"/>
        <v>0</v>
      </c>
      <c r="F35">
        <f>Information!$B$38</f>
        <v>0</v>
      </c>
      <c r="G35">
        <f t="shared" si="1"/>
        <v>0</v>
      </c>
    </row>
    <row r="36" spans="1:7">
      <c r="A36" s="14">
        <v>17</v>
      </c>
      <c r="B36" s="5">
        <f>Information!$B$31/A36</f>
        <v>34.817156647058823</v>
      </c>
      <c r="C36" s="5" t="e">
        <f>(B36/Information!$B$41)*100</f>
        <v>#DIV/0!</v>
      </c>
      <c r="D36" s="5">
        <f>IF($D$1=TRUE, (IF(B36&gt;=Information!$B$37/(Information!$B$35/100),Information!$B$35,Information!$B$37/'Error Limits'!B36*100)),Information!$B$35+Information!$B$37/'Error Limits'!B36*100)</f>
        <v>0</v>
      </c>
      <c r="E36" s="5">
        <f t="shared" si="0"/>
        <v>0</v>
      </c>
      <c r="F36">
        <f>Information!$B$38</f>
        <v>0</v>
      </c>
      <c r="G36">
        <f t="shared" si="1"/>
        <v>0</v>
      </c>
    </row>
    <row r="37" spans="1:7">
      <c r="A37" s="14">
        <v>17.5</v>
      </c>
      <c r="B37" s="5">
        <f>Information!$B$31/A37</f>
        <v>33.822380742857142</v>
      </c>
      <c r="C37" s="5" t="e">
        <f>(B37/Information!$B$41)*100</f>
        <v>#DIV/0!</v>
      </c>
      <c r="D37" s="5">
        <f>IF($D$1=TRUE, (IF(B37&gt;=Information!$B$37/(Information!$B$35/100),Information!$B$35,Information!$B$37/'Error Limits'!B37*100)),Information!$B$35+Information!$B$37/'Error Limits'!B37*100)</f>
        <v>0</v>
      </c>
      <c r="E37" s="5">
        <f t="shared" si="0"/>
        <v>0</v>
      </c>
      <c r="F37">
        <f>Information!$B$38</f>
        <v>0</v>
      </c>
      <c r="G37">
        <f t="shared" si="1"/>
        <v>0</v>
      </c>
    </row>
    <row r="38" spans="1:7">
      <c r="A38" s="14">
        <v>18</v>
      </c>
      <c r="B38" s="5">
        <f>Information!$B$31/A38</f>
        <v>32.882870166666663</v>
      </c>
      <c r="C38" s="5" t="e">
        <f>(B38/Information!$B$41)*100</f>
        <v>#DIV/0!</v>
      </c>
      <c r="D38" s="5">
        <f>IF($D$1=TRUE, (IF(B38&gt;=Information!$B$37/(Information!$B$35/100),Information!$B$35,Information!$B$37/'Error Limits'!B38*100)),Information!$B$35+Information!$B$37/'Error Limits'!B38*100)</f>
        <v>0</v>
      </c>
      <c r="E38" s="5">
        <f t="shared" si="0"/>
        <v>0</v>
      </c>
      <c r="F38">
        <f>Information!$B$38</f>
        <v>0</v>
      </c>
      <c r="G38">
        <f t="shared" si="1"/>
        <v>0</v>
      </c>
    </row>
    <row r="39" spans="1:7">
      <c r="A39" s="14">
        <v>18.5</v>
      </c>
      <c r="B39" s="5">
        <f>Information!$B$31/A39</f>
        <v>31.994143945945947</v>
      </c>
      <c r="C39" s="5" t="e">
        <f>(B39/Information!$B$41)*100</f>
        <v>#DIV/0!</v>
      </c>
      <c r="D39" s="5">
        <f>IF($D$1=TRUE, (IF(B39&gt;=Information!$B$37/(Information!$B$35/100),Information!$B$35,Information!$B$37/'Error Limits'!B39*100)),Information!$B$35+Information!$B$37/'Error Limits'!B39*100)</f>
        <v>0</v>
      </c>
      <c r="E39" s="5">
        <f t="shared" si="0"/>
        <v>0</v>
      </c>
      <c r="F39">
        <f>Information!$B$38</f>
        <v>0</v>
      </c>
      <c r="G39">
        <f t="shared" si="1"/>
        <v>0</v>
      </c>
    </row>
    <row r="40" spans="1:7">
      <c r="A40" s="14">
        <v>19</v>
      </c>
      <c r="B40" s="5">
        <f>Information!$B$31/A40</f>
        <v>31.152192789473684</v>
      </c>
      <c r="C40" s="5" t="e">
        <f>(B40/Information!$B$41)*100</f>
        <v>#DIV/0!</v>
      </c>
      <c r="D40" s="5">
        <f>IF($D$1=TRUE, (IF(B40&gt;=Information!$B$37/(Information!$B$35/100),Information!$B$35,Information!$B$37/'Error Limits'!B40*100)),Information!$B$35+Information!$B$37/'Error Limits'!B40*100)</f>
        <v>0</v>
      </c>
      <c r="E40" s="5">
        <f t="shared" si="0"/>
        <v>0</v>
      </c>
      <c r="F40">
        <f>Information!$B$38</f>
        <v>0</v>
      </c>
      <c r="G40">
        <f t="shared" si="1"/>
        <v>0</v>
      </c>
    </row>
    <row r="41" spans="1:7">
      <c r="A41" s="14">
        <v>19.5</v>
      </c>
      <c r="B41" s="5">
        <f>Information!$B$31/A41</f>
        <v>30.353418615384616</v>
      </c>
      <c r="C41" s="5" t="e">
        <f>(B41/Information!$B$41)*100</f>
        <v>#DIV/0!</v>
      </c>
      <c r="D41" s="5">
        <f>IF($D$1=TRUE, (IF(B41&gt;=Information!$B$37/(Information!$B$35/100),Information!$B$35,Information!$B$37/'Error Limits'!B41*100)),Information!$B$35+Information!$B$37/'Error Limits'!B41*100)</f>
        <v>0</v>
      </c>
      <c r="E41" s="5">
        <f t="shared" si="0"/>
        <v>0</v>
      </c>
      <c r="F41">
        <f>Information!$B$38</f>
        <v>0</v>
      </c>
      <c r="G41">
        <f t="shared" si="1"/>
        <v>0</v>
      </c>
    </row>
    <row r="42" spans="1:7">
      <c r="A42" s="14">
        <v>20</v>
      </c>
      <c r="B42" s="5">
        <f>Information!$B$31/A42</f>
        <v>29.594583149999998</v>
      </c>
      <c r="C42" s="5" t="e">
        <f>(B42/Information!$B$41)*100</f>
        <v>#DIV/0!</v>
      </c>
      <c r="D42" s="5">
        <f>IF($D$1=TRUE, (IF(B42&gt;=Information!$B$37/(Information!$B$35/100),Information!$B$35,Information!$B$37/'Error Limits'!B42*100)),Information!$B$35+Information!$B$37/'Error Limits'!B42*100)</f>
        <v>0</v>
      </c>
      <c r="E42" s="5">
        <f t="shared" si="0"/>
        <v>0</v>
      </c>
      <c r="F42">
        <f>Information!$B$38</f>
        <v>0</v>
      </c>
      <c r="G42">
        <f t="shared" si="1"/>
        <v>0</v>
      </c>
    </row>
    <row r="43" spans="1:7">
      <c r="A43" s="14">
        <v>20.5</v>
      </c>
      <c r="B43" s="5">
        <f>Information!$B$31/A43</f>
        <v>28.872764048780489</v>
      </c>
      <c r="C43" s="5" t="e">
        <f>(B43/Information!$B$41)*100</f>
        <v>#DIV/0!</v>
      </c>
      <c r="D43" s="5">
        <f>IF($D$1=TRUE, (IF(B43&gt;=Information!$B$37/(Information!$B$35/100),Information!$B$35,Information!$B$37/'Error Limits'!B43*100)),Information!$B$35+Information!$B$37/'Error Limits'!B43*100)</f>
        <v>0</v>
      </c>
      <c r="E43" s="5">
        <f t="shared" si="0"/>
        <v>0</v>
      </c>
      <c r="F43">
        <f>Information!$B$38</f>
        <v>0</v>
      </c>
      <c r="G43">
        <f t="shared" si="1"/>
        <v>0</v>
      </c>
    </row>
    <row r="44" spans="1:7">
      <c r="A44" s="14">
        <v>21</v>
      </c>
      <c r="B44" s="5">
        <f>Information!$B$31/A44</f>
        <v>28.185317285714284</v>
      </c>
      <c r="C44" s="5" t="e">
        <f>(B44/Information!$B$41)*100</f>
        <v>#DIV/0!</v>
      </c>
      <c r="D44" s="5">
        <f>IF($D$1=TRUE, (IF(B44&gt;=Information!$B$37/(Information!$B$35/100),Information!$B$35,Information!$B$37/'Error Limits'!B44*100)),Information!$B$35+Information!$B$37/'Error Limits'!B44*100)</f>
        <v>0</v>
      </c>
      <c r="E44" s="5">
        <f t="shared" si="0"/>
        <v>0</v>
      </c>
      <c r="F44">
        <f>Information!$B$38</f>
        <v>0</v>
      </c>
      <c r="G44">
        <f t="shared" si="1"/>
        <v>0</v>
      </c>
    </row>
    <row r="45" spans="1:7">
      <c r="A45" s="14">
        <v>21.5</v>
      </c>
      <c r="B45" s="5">
        <f>Information!$B$31/A45</f>
        <v>27.529844790697673</v>
      </c>
      <c r="C45" s="5" t="e">
        <f>(B45/Information!$B$41)*100</f>
        <v>#DIV/0!</v>
      </c>
      <c r="D45" s="5">
        <f>IF($D$1=TRUE, (IF(B45&gt;=Information!$B$37/(Information!$B$35/100),Information!$B$35,Information!$B$37/'Error Limits'!B45*100)),Information!$B$35+Information!$B$37/'Error Limits'!B45*100)</f>
        <v>0</v>
      </c>
      <c r="E45" s="5">
        <f t="shared" si="0"/>
        <v>0</v>
      </c>
      <c r="F45">
        <f>Information!$B$38</f>
        <v>0</v>
      </c>
      <c r="G45">
        <f t="shared" si="1"/>
        <v>0</v>
      </c>
    </row>
    <row r="46" spans="1:7">
      <c r="A46" s="14">
        <v>22</v>
      </c>
      <c r="B46" s="5">
        <f>Information!$B$31/A46</f>
        <v>26.904166499999999</v>
      </c>
      <c r="C46" s="5" t="e">
        <f>(B46/Information!$B$41)*100</f>
        <v>#DIV/0!</v>
      </c>
      <c r="D46" s="5">
        <f>IF($D$1=TRUE, (IF(B46&gt;=Information!$B$37/(Information!$B$35/100),Information!$B$35,Information!$B$37/'Error Limits'!B46*100)),Information!$B$35+Information!$B$37/'Error Limits'!B46*100)</f>
        <v>0</v>
      </c>
      <c r="E46" s="5">
        <f t="shared" si="0"/>
        <v>0</v>
      </c>
      <c r="F46">
        <f>Information!$B$38</f>
        <v>0</v>
      </c>
      <c r="G46">
        <f t="shared" si="1"/>
        <v>0</v>
      </c>
    </row>
    <row r="47" spans="1:7">
      <c r="A47" s="14">
        <v>22.5</v>
      </c>
      <c r="B47" s="5">
        <f>Information!$B$31/A47</f>
        <v>26.306296133333333</v>
      </c>
      <c r="C47" s="5" t="e">
        <f>(B47/Information!$B$41)*100</f>
        <v>#DIV/0!</v>
      </c>
      <c r="D47" s="5">
        <f>IF($D$1=TRUE, (IF(B47&gt;=Information!$B$37/(Information!$B$35/100),Information!$B$35,Information!$B$37/'Error Limits'!B47*100)),Information!$B$35+Information!$B$37/'Error Limits'!B47*100)</f>
        <v>0</v>
      </c>
      <c r="E47" s="5">
        <f t="shared" si="0"/>
        <v>0</v>
      </c>
      <c r="F47">
        <f>Information!$B$38</f>
        <v>0</v>
      </c>
      <c r="G47">
        <f t="shared" si="1"/>
        <v>0</v>
      </c>
    </row>
    <row r="48" spans="1:7">
      <c r="A48" s="14">
        <v>23</v>
      </c>
      <c r="B48" s="5">
        <f>Information!$B$31/A48</f>
        <v>25.734420130434781</v>
      </c>
      <c r="C48" s="5" t="e">
        <f>(B48/Information!$B$41)*100</f>
        <v>#DIV/0!</v>
      </c>
      <c r="D48" s="5">
        <f>IF($D$1=TRUE, (IF(B48&gt;=Information!$B$37/(Information!$B$35/100),Information!$B$35,Information!$B$37/'Error Limits'!B48*100)),Information!$B$35+Information!$B$37/'Error Limits'!B48*100)</f>
        <v>0</v>
      </c>
      <c r="E48" s="5">
        <f t="shared" si="0"/>
        <v>0</v>
      </c>
      <c r="F48">
        <f>Information!$B$38</f>
        <v>0</v>
      </c>
      <c r="G48">
        <f t="shared" si="1"/>
        <v>0</v>
      </c>
    </row>
    <row r="49" spans="1:7">
      <c r="A49" s="14">
        <v>23.5</v>
      </c>
      <c r="B49" s="5">
        <f>Information!$B$31/A49</f>
        <v>25.186879276595743</v>
      </c>
      <c r="C49" s="5" t="e">
        <f>(B49/Information!$B$41)*100</f>
        <v>#DIV/0!</v>
      </c>
      <c r="D49" s="5">
        <f>IF($D$1=TRUE, (IF(B49&gt;=Information!$B$37/(Information!$B$35/100),Information!$B$35,Information!$B$37/'Error Limits'!B49*100)),Information!$B$35+Information!$B$37/'Error Limits'!B49*100)</f>
        <v>0</v>
      </c>
      <c r="E49" s="5">
        <f t="shared" si="0"/>
        <v>0</v>
      </c>
      <c r="F49">
        <f>Information!$B$38</f>
        <v>0</v>
      </c>
      <c r="G49">
        <f t="shared" si="1"/>
        <v>0</v>
      </c>
    </row>
    <row r="50" spans="1:7">
      <c r="A50" s="14">
        <v>24</v>
      </c>
      <c r="B50" s="5">
        <f>Information!$B$31/A50</f>
        <v>24.662152625000001</v>
      </c>
      <c r="C50" s="5" t="e">
        <f>(B50/Information!$B$41)*100</f>
        <v>#DIV/0!</v>
      </c>
      <c r="D50" s="5">
        <f>IF($D$1=TRUE, (IF(B50&gt;=Information!$B$37/(Information!$B$35/100),Information!$B$35,Information!$B$37/'Error Limits'!B50*100)),Information!$B$35+Information!$B$37/'Error Limits'!B50*100)</f>
        <v>0</v>
      </c>
      <c r="E50" s="5">
        <f t="shared" si="0"/>
        <v>0</v>
      </c>
      <c r="F50">
        <f>Information!$B$38</f>
        <v>0</v>
      </c>
      <c r="G50">
        <f t="shared" si="1"/>
        <v>0</v>
      </c>
    </row>
    <row r="51" spans="1:7">
      <c r="A51" s="14">
        <v>24.5</v>
      </c>
      <c r="B51" s="5">
        <f>Information!$B$31/A51</f>
        <v>24.158843387755102</v>
      </c>
      <c r="C51" s="5" t="e">
        <f>(B51/Information!$B$41)*100</f>
        <v>#DIV/0!</v>
      </c>
      <c r="D51" s="5">
        <f>IF($D$1=TRUE, (IF(B51&gt;=Information!$B$37/(Information!$B$35/100),Information!$B$35,Information!$B$37/'Error Limits'!B51*100)),Information!$B$35+Information!$B$37/'Error Limits'!B51*100)</f>
        <v>0</v>
      </c>
      <c r="E51" s="5">
        <f t="shared" si="0"/>
        <v>0</v>
      </c>
      <c r="F51">
        <f>Information!$B$38</f>
        <v>0</v>
      </c>
      <c r="G51">
        <f t="shared" si="1"/>
        <v>0</v>
      </c>
    </row>
    <row r="52" spans="1:7">
      <c r="A52" s="14">
        <v>25</v>
      </c>
      <c r="B52" s="5">
        <f>Information!$B$31/A52</f>
        <v>23.67566652</v>
      </c>
      <c r="C52" s="5" t="e">
        <f>(B52/Information!$B$41)*100</f>
        <v>#DIV/0!</v>
      </c>
      <c r="D52" s="5">
        <f>IF($D$1=TRUE, (IF(B52&gt;=Information!$B$37/(Information!$B$35/100),Information!$B$35,Information!$B$37/'Error Limits'!B52*100)),Information!$B$35+Information!$B$37/'Error Limits'!B52*100)</f>
        <v>0</v>
      </c>
      <c r="E52" s="5">
        <f t="shared" si="0"/>
        <v>0</v>
      </c>
      <c r="F52">
        <f>Information!$B$38</f>
        <v>0</v>
      </c>
      <c r="G52">
        <f t="shared" si="1"/>
        <v>0</v>
      </c>
    </row>
    <row r="53" spans="1:7">
      <c r="A53" s="14">
        <v>25.5</v>
      </c>
      <c r="B53" s="5">
        <f>Information!$B$31/A53</f>
        <v>23.211437764705881</v>
      </c>
      <c r="C53" s="5" t="e">
        <f>(B53/Information!$B$41)*100</f>
        <v>#DIV/0!</v>
      </c>
      <c r="D53" s="5">
        <f>IF($D$1=TRUE, (IF(B53&gt;=Information!$B$37/(Information!$B$35/100),Information!$B$35,Information!$B$37/'Error Limits'!B53*100)),Information!$B$35+Information!$B$37/'Error Limits'!B53*100)</f>
        <v>0</v>
      </c>
      <c r="E53" s="5">
        <f t="shared" si="0"/>
        <v>0</v>
      </c>
      <c r="F53">
        <f>Information!$B$38</f>
        <v>0</v>
      </c>
      <c r="G53">
        <f t="shared" si="1"/>
        <v>0</v>
      </c>
    </row>
    <row r="54" spans="1:7">
      <c r="A54" s="14">
        <v>26</v>
      </c>
      <c r="B54" s="5">
        <f>Information!$B$31/A54</f>
        <v>22.765063961538463</v>
      </c>
      <c r="C54" s="5" t="e">
        <f>(B54/Information!$B$41)*100</f>
        <v>#DIV/0!</v>
      </c>
      <c r="D54" s="5">
        <f>IF($D$1=TRUE, (IF(B54&gt;=Information!$B$37/(Information!$B$35/100),Information!$B$35,Information!$B$37/'Error Limits'!B54*100)),Information!$B$35+Information!$B$37/'Error Limits'!B54*100)</f>
        <v>0</v>
      </c>
      <c r="E54" s="5">
        <f t="shared" si="0"/>
        <v>0</v>
      </c>
      <c r="F54">
        <f>Information!$B$38</f>
        <v>0</v>
      </c>
      <c r="G54">
        <f t="shared" si="1"/>
        <v>0</v>
      </c>
    </row>
    <row r="55" spans="1:7">
      <c r="A55" s="14">
        <v>26.5</v>
      </c>
      <c r="B55" s="5">
        <f>Information!$B$31/A55</f>
        <v>22.335534452830188</v>
      </c>
      <c r="C55" s="5" t="e">
        <f>(B55/Information!$B$41)*100</f>
        <v>#DIV/0!</v>
      </c>
      <c r="D55" s="5">
        <f>IF($D$1=TRUE, (IF(B55&gt;=Information!$B$37/(Information!$B$35/100),Information!$B$35,Information!$B$37/'Error Limits'!B55*100)),Information!$B$35+Information!$B$37/'Error Limits'!B55*100)</f>
        <v>0</v>
      </c>
      <c r="E55" s="5">
        <f t="shared" si="0"/>
        <v>0</v>
      </c>
      <c r="F55">
        <f>Information!$B$38</f>
        <v>0</v>
      </c>
      <c r="G55">
        <f t="shared" si="1"/>
        <v>0</v>
      </c>
    </row>
    <row r="56" spans="1:7">
      <c r="A56" s="14">
        <v>27</v>
      </c>
      <c r="B56" s="5">
        <f>Information!$B$31/A56</f>
        <v>21.921913444444446</v>
      </c>
      <c r="C56" s="5" t="e">
        <f>(B56/Information!$B$41)*100</f>
        <v>#DIV/0!</v>
      </c>
      <c r="D56" s="5">
        <f>IF($D$1=TRUE, (IF(B56&gt;=Information!$B$37/(Information!$B$35/100),Information!$B$35,Information!$B$37/'Error Limits'!B56*100)),Information!$B$35+Information!$B$37/'Error Limits'!B56*100)</f>
        <v>0</v>
      </c>
      <c r="E56" s="5">
        <f t="shared" si="0"/>
        <v>0</v>
      </c>
      <c r="F56">
        <f>Information!$B$38</f>
        <v>0</v>
      </c>
      <c r="G56">
        <f t="shared" si="1"/>
        <v>0</v>
      </c>
    </row>
    <row r="57" spans="1:7">
      <c r="A57" s="14">
        <v>27.5</v>
      </c>
      <c r="B57" s="5">
        <f>Information!$B$31/A57</f>
        <v>21.5233332</v>
      </c>
      <c r="C57" s="5" t="e">
        <f>(B57/Information!$B$41)*100</f>
        <v>#DIV/0!</v>
      </c>
      <c r="D57" s="5">
        <f>IF($D$1=TRUE, (IF(B57&gt;=Information!$B$37/(Information!$B$35/100),Information!$B$35,Information!$B$37/'Error Limits'!B57*100)),Information!$B$35+Information!$B$37/'Error Limits'!B57*100)</f>
        <v>0</v>
      </c>
      <c r="E57" s="5">
        <f t="shared" si="0"/>
        <v>0</v>
      </c>
      <c r="F57">
        <f>Information!$B$38</f>
        <v>0</v>
      </c>
      <c r="G57">
        <f t="shared" si="1"/>
        <v>0</v>
      </c>
    </row>
    <row r="58" spans="1:7">
      <c r="A58" s="14">
        <v>28</v>
      </c>
      <c r="B58" s="5">
        <f>Information!$B$31/A58</f>
        <v>21.138987964285715</v>
      </c>
      <c r="C58" s="5" t="e">
        <f>(B58/Information!$B$41)*100</f>
        <v>#DIV/0!</v>
      </c>
      <c r="D58" s="5">
        <f>IF($D$1=TRUE, (IF(B58&gt;=Information!$B$37/(Information!$B$35/100),Information!$B$35,Information!$B$37/'Error Limits'!B58*100)),Information!$B$35+Information!$B$37/'Error Limits'!B58*100)</f>
        <v>0</v>
      </c>
      <c r="E58" s="5">
        <f t="shared" si="0"/>
        <v>0</v>
      </c>
      <c r="F58">
        <f>Information!$B$38</f>
        <v>0</v>
      </c>
      <c r="G58">
        <f t="shared" si="1"/>
        <v>0</v>
      </c>
    </row>
    <row r="59" spans="1:7">
      <c r="A59" s="14">
        <v>28.5</v>
      </c>
      <c r="B59" s="5">
        <f>Information!$B$31/A59</f>
        <v>20.768128526315788</v>
      </c>
      <c r="C59" s="5" t="e">
        <f>(B59/Information!$B$41)*100</f>
        <v>#DIV/0!</v>
      </c>
      <c r="D59" s="5">
        <f>IF($D$1=TRUE, (IF(B59&gt;=Information!$B$37/(Information!$B$35/100),Information!$B$35,Information!$B$37/'Error Limits'!B59*100)),Information!$B$35+Information!$B$37/'Error Limits'!B59*100)</f>
        <v>0</v>
      </c>
      <c r="E59" s="5">
        <f t="shared" si="0"/>
        <v>0</v>
      </c>
      <c r="F59">
        <f>Information!$B$38</f>
        <v>0</v>
      </c>
      <c r="G59">
        <f t="shared" si="1"/>
        <v>0</v>
      </c>
    </row>
    <row r="60" spans="1:7">
      <c r="A60" s="14">
        <v>29</v>
      </c>
      <c r="B60" s="5">
        <f>Information!$B$31/A60</f>
        <v>20.410057344827585</v>
      </c>
      <c r="C60" s="5" t="e">
        <f>(B60/Information!$B$41)*100</f>
        <v>#DIV/0!</v>
      </c>
      <c r="D60" s="5">
        <f>IF($D$1=TRUE, (IF(B60&gt;=Information!$B$37/(Information!$B$35/100),Information!$B$35,Information!$B$37/'Error Limits'!B60*100)),Information!$B$35+Information!$B$37/'Error Limits'!B60*100)</f>
        <v>0</v>
      </c>
      <c r="E60" s="5">
        <f t="shared" si="0"/>
        <v>0</v>
      </c>
      <c r="F60">
        <f>Information!$B$38</f>
        <v>0</v>
      </c>
      <c r="G60">
        <f t="shared" si="1"/>
        <v>0</v>
      </c>
    </row>
    <row r="61" spans="1:7">
      <c r="A61" s="14">
        <v>29.5</v>
      </c>
      <c r="B61" s="5">
        <f>Information!$B$31/A61</f>
        <v>20.064124169491524</v>
      </c>
      <c r="C61" s="5" t="e">
        <f>(B61/Information!$B$41)*100</f>
        <v>#DIV/0!</v>
      </c>
      <c r="D61" s="5">
        <f>IF($D$1=TRUE, (IF(B61&gt;=Information!$B$37/(Information!$B$35/100),Information!$B$35,Information!$B$37/'Error Limits'!B61*100)),Information!$B$35+Information!$B$37/'Error Limits'!B61*100)</f>
        <v>0</v>
      </c>
      <c r="E61" s="5">
        <f t="shared" si="0"/>
        <v>0</v>
      </c>
      <c r="F61">
        <f>Information!$B$38</f>
        <v>0</v>
      </c>
      <c r="G61">
        <f t="shared" si="1"/>
        <v>0</v>
      </c>
    </row>
    <row r="62" spans="1:7">
      <c r="A62" s="14">
        <v>30</v>
      </c>
      <c r="B62" s="5">
        <f>Information!$B$31/A62</f>
        <v>19.7297221</v>
      </c>
      <c r="C62" s="5" t="e">
        <f>(B62/Information!$B$41)*100</f>
        <v>#DIV/0!</v>
      </c>
      <c r="D62" s="5">
        <f>IF($D$1=TRUE, (IF(B62&gt;=Information!$B$37/(Information!$B$35/100),Information!$B$35,Information!$B$37/'Error Limits'!B62*100)),Information!$B$35+Information!$B$37/'Error Limits'!B62*100)</f>
        <v>0</v>
      </c>
      <c r="E62" s="5">
        <f t="shared" si="0"/>
        <v>0</v>
      </c>
      <c r="F62">
        <f>Information!$B$38</f>
        <v>0</v>
      </c>
      <c r="G62">
        <f t="shared" si="1"/>
        <v>0</v>
      </c>
    </row>
    <row r="63" spans="1:7">
      <c r="A63" s="14">
        <v>30.5</v>
      </c>
      <c r="B63" s="5">
        <f>Information!$B$31/A63</f>
        <v>19.406284032786886</v>
      </c>
      <c r="C63" s="5" t="e">
        <f>(B63/Information!$B$41)*100</f>
        <v>#DIV/0!</v>
      </c>
      <c r="D63" s="5">
        <f>IF($D$1=TRUE, (IF(B63&gt;=Information!$B$37/(Information!$B$35/100),Information!$B$35,Information!$B$37/'Error Limits'!B63*100)),Information!$B$35+Information!$B$37/'Error Limits'!B63*100)</f>
        <v>0</v>
      </c>
      <c r="E63" s="5">
        <f t="shared" si="0"/>
        <v>0</v>
      </c>
      <c r="F63">
        <f>Information!$B$38</f>
        <v>0</v>
      </c>
      <c r="G63">
        <f t="shared" si="1"/>
        <v>0</v>
      </c>
    </row>
    <row r="64" spans="1:7">
      <c r="A64" s="14">
        <v>31</v>
      </c>
      <c r="B64" s="5">
        <f>Information!$B$31/A64</f>
        <v>19.093279451612904</v>
      </c>
      <c r="C64" s="5" t="e">
        <f>(B64/Information!$B$41)*100</f>
        <v>#DIV/0!</v>
      </c>
      <c r="D64" s="5">
        <f>IF($D$1=TRUE, (IF(B64&gt;=Information!$B$37/(Information!$B$35/100),Information!$B$35,Information!$B$37/'Error Limits'!B64*100)),Information!$B$35+Information!$B$37/'Error Limits'!B64*100)</f>
        <v>0</v>
      </c>
      <c r="E64" s="5">
        <f t="shared" si="0"/>
        <v>0</v>
      </c>
      <c r="F64">
        <f>Information!$B$38</f>
        <v>0</v>
      </c>
      <c r="G64">
        <f t="shared" si="1"/>
        <v>0</v>
      </c>
    </row>
    <row r="65" spans="1:7">
      <c r="A65" s="14">
        <v>31.5</v>
      </c>
      <c r="B65" s="5">
        <f>Information!$B$31/A65</f>
        <v>18.790211523809525</v>
      </c>
      <c r="C65" s="5" t="e">
        <f>(B65/Information!$B$41)*100</f>
        <v>#DIV/0!</v>
      </c>
      <c r="D65" s="5">
        <f>IF($D$1=TRUE, (IF(B65&gt;=Information!$B$37/(Information!$B$35/100),Information!$B$35,Information!$B$37/'Error Limits'!B65*100)),Information!$B$35+Information!$B$37/'Error Limits'!B65*100)</f>
        <v>0</v>
      </c>
      <c r="E65" s="5">
        <f t="shared" si="0"/>
        <v>0</v>
      </c>
      <c r="F65">
        <f>Information!$B$38</f>
        <v>0</v>
      </c>
      <c r="G65">
        <f t="shared" si="1"/>
        <v>0</v>
      </c>
    </row>
    <row r="66" spans="1:7">
      <c r="A66" s="14">
        <v>32</v>
      </c>
      <c r="B66" s="5">
        <f>Information!$B$31/A66</f>
        <v>18.49661446875</v>
      </c>
      <c r="C66" s="5" t="e">
        <f>(B66/Information!$B$41)*100</f>
        <v>#DIV/0!</v>
      </c>
      <c r="D66" s="5">
        <f>IF($D$1=TRUE, (IF(B66&gt;=Information!$B$37/(Information!$B$35/100),Information!$B$35,Information!$B$37/'Error Limits'!B66*100)),Information!$B$35+Information!$B$37/'Error Limits'!B66*100)</f>
        <v>0</v>
      </c>
      <c r="E66" s="5">
        <f t="shared" si="0"/>
        <v>0</v>
      </c>
      <c r="F66">
        <f>Information!$B$38</f>
        <v>0</v>
      </c>
      <c r="G66">
        <f t="shared" si="1"/>
        <v>0</v>
      </c>
    </row>
    <row r="67" spans="1:7">
      <c r="A67" s="14">
        <v>32.5</v>
      </c>
      <c r="B67" s="5">
        <f>Information!$B$31/A67</f>
        <v>18.212051169230769</v>
      </c>
      <c r="C67" s="5" t="e">
        <f>(B67/Information!$B$41)*100</f>
        <v>#DIV/0!</v>
      </c>
      <c r="D67" s="5">
        <f>IF($D$1=TRUE, (IF(B67&gt;=Information!$B$37/(Information!$B$35/100),Information!$B$35,Information!$B$37/'Error Limits'!B67*100)),Information!$B$35+Information!$B$37/'Error Limits'!B67*100)</f>
        <v>0</v>
      </c>
      <c r="E67" s="5">
        <f t="shared" si="0"/>
        <v>0</v>
      </c>
      <c r="F67">
        <f>Information!$B$38</f>
        <v>0</v>
      </c>
      <c r="G67">
        <f t="shared" si="1"/>
        <v>0</v>
      </c>
    </row>
    <row r="68" spans="1:7">
      <c r="A68" s="14">
        <v>33</v>
      </c>
      <c r="B68" s="5">
        <f>Information!$B$31/A68</f>
        <v>17.936111</v>
      </c>
      <c r="C68" s="5" t="e">
        <f>(B68/Information!$B$41)*100</f>
        <v>#DIV/0!</v>
      </c>
      <c r="D68" s="5">
        <f>IF($D$1=TRUE, (IF(B68&gt;=Information!$B$37/(Information!$B$35/100),Information!$B$35,Information!$B$37/'Error Limits'!B68*100)),Information!$B$35+Information!$B$37/'Error Limits'!B68*100)</f>
        <v>0</v>
      </c>
      <c r="E68" s="5">
        <f t="shared" ref="E68:E131" si="2">D68*-1</f>
        <v>0</v>
      </c>
      <c r="F68">
        <f>Information!$B$38</f>
        <v>0</v>
      </c>
      <c r="G68">
        <f t="shared" ref="G68:G131" si="3">F68*-1</f>
        <v>0</v>
      </c>
    </row>
    <row r="69" spans="1:7">
      <c r="A69" s="14">
        <v>33.5</v>
      </c>
      <c r="B69" s="5">
        <f>Information!$B$31/A69</f>
        <v>17.66840785074627</v>
      </c>
      <c r="C69" s="5" t="e">
        <f>(B69/Information!$B$41)*100</f>
        <v>#DIV/0!</v>
      </c>
      <c r="D69" s="5">
        <f>IF($D$1=TRUE, (IF(B69&gt;=Information!$B$37/(Information!$B$35/100),Information!$B$35,Information!$B$37/'Error Limits'!B69*100)),Information!$B$35+Information!$B$37/'Error Limits'!B69*100)</f>
        <v>0</v>
      </c>
      <c r="E69" s="5">
        <f t="shared" si="2"/>
        <v>0</v>
      </c>
      <c r="F69">
        <f>Information!$B$38</f>
        <v>0</v>
      </c>
      <c r="G69">
        <f t="shared" si="3"/>
        <v>0</v>
      </c>
    </row>
    <row r="70" spans="1:7">
      <c r="A70" s="14">
        <v>34</v>
      </c>
      <c r="B70" s="5">
        <f>Information!$B$31/A70</f>
        <v>17.408578323529412</v>
      </c>
      <c r="C70" s="5" t="e">
        <f>(B70/Information!$B$41)*100</f>
        <v>#DIV/0!</v>
      </c>
      <c r="D70" s="5">
        <f>IF($D$1=TRUE, (IF(B70&gt;=Information!$B$37/(Information!$B$35/100),Information!$B$35,Information!$B$37/'Error Limits'!B70*100)),Information!$B$35+Information!$B$37/'Error Limits'!B70*100)</f>
        <v>0</v>
      </c>
      <c r="E70" s="5">
        <f t="shared" si="2"/>
        <v>0</v>
      </c>
      <c r="F70">
        <f>Information!$B$38</f>
        <v>0</v>
      </c>
      <c r="G70">
        <f t="shared" si="3"/>
        <v>0</v>
      </c>
    </row>
    <row r="71" spans="1:7">
      <c r="A71" s="14">
        <v>34.5</v>
      </c>
      <c r="B71" s="5">
        <f>Information!$B$31/A71</f>
        <v>17.156280086956521</v>
      </c>
      <c r="C71" s="5" t="e">
        <f>(B71/Information!$B$41)*100</f>
        <v>#DIV/0!</v>
      </c>
      <c r="D71" s="5">
        <f>IF($D$1=TRUE, (IF(B71&gt;=Information!$B$37/(Information!$B$35/100),Information!$B$35,Information!$B$37/'Error Limits'!B71*100)),Information!$B$35+Information!$B$37/'Error Limits'!B71*100)</f>
        <v>0</v>
      </c>
      <c r="E71" s="5">
        <f t="shared" si="2"/>
        <v>0</v>
      </c>
      <c r="F71">
        <f>Information!$B$38</f>
        <v>0</v>
      </c>
      <c r="G71">
        <f t="shared" si="3"/>
        <v>0</v>
      </c>
    </row>
    <row r="72" spans="1:7">
      <c r="A72" s="14">
        <v>35</v>
      </c>
      <c r="B72" s="5">
        <f>Information!$B$31/A72</f>
        <v>16.911190371428571</v>
      </c>
      <c r="C72" s="5" t="e">
        <f>(B72/Information!$B$41)*100</f>
        <v>#DIV/0!</v>
      </c>
      <c r="D72" s="5">
        <f>IF($D$1=TRUE, (IF(B72&gt;=Information!$B$37/(Information!$B$35/100),Information!$B$35,Information!$B$37/'Error Limits'!B72*100)),Information!$B$35+Information!$B$37/'Error Limits'!B72*100)</f>
        <v>0</v>
      </c>
      <c r="E72" s="5">
        <f t="shared" si="2"/>
        <v>0</v>
      </c>
      <c r="F72">
        <f>Information!$B$38</f>
        <v>0</v>
      </c>
      <c r="G72">
        <f t="shared" si="3"/>
        <v>0</v>
      </c>
    </row>
    <row r="73" spans="1:7">
      <c r="A73" s="14">
        <v>35.5</v>
      </c>
      <c r="B73" s="5">
        <f>Information!$B$31/A73</f>
        <v>16.673004591549297</v>
      </c>
      <c r="C73" s="5" t="e">
        <f>(B73/Information!$B$41)*100</f>
        <v>#DIV/0!</v>
      </c>
      <c r="D73" s="5">
        <f>IF($D$1=TRUE, (IF(B73&gt;=Information!$B$37/(Information!$B$35/100),Information!$B$35,Information!$B$37/'Error Limits'!B73*100)),Information!$B$35+Information!$B$37/'Error Limits'!B73*100)</f>
        <v>0</v>
      </c>
      <c r="E73" s="5">
        <f t="shared" si="2"/>
        <v>0</v>
      </c>
      <c r="F73">
        <f>Information!$B$38</f>
        <v>0</v>
      </c>
      <c r="G73">
        <f t="shared" si="3"/>
        <v>0</v>
      </c>
    </row>
    <row r="74" spans="1:7">
      <c r="A74" s="14">
        <v>36</v>
      </c>
      <c r="B74" s="5">
        <f>Information!$B$31/A74</f>
        <v>16.441435083333332</v>
      </c>
      <c r="C74" s="5" t="e">
        <f>(B74/Information!$B$41)*100</f>
        <v>#DIV/0!</v>
      </c>
      <c r="D74" s="5">
        <f>IF($D$1=TRUE, (IF(B74&gt;=Information!$B$37/(Information!$B$35/100),Information!$B$35,Information!$B$37/'Error Limits'!B74*100)),Information!$B$35+Information!$B$37/'Error Limits'!B74*100)</f>
        <v>0</v>
      </c>
      <c r="E74" s="5">
        <f t="shared" si="2"/>
        <v>0</v>
      </c>
      <c r="F74">
        <f>Information!$B$38</f>
        <v>0</v>
      </c>
      <c r="G74">
        <f t="shared" si="3"/>
        <v>0</v>
      </c>
    </row>
    <row r="75" spans="1:7">
      <c r="A75" s="14">
        <v>36.5</v>
      </c>
      <c r="B75" s="5">
        <f>Information!$B$31/A75</f>
        <v>16.216209945205478</v>
      </c>
      <c r="C75" s="5" t="e">
        <f>(B75/Information!$B$41)*100</f>
        <v>#DIV/0!</v>
      </c>
      <c r="D75" s="5">
        <f>IF($D$1=TRUE, (IF(B75&gt;=Information!$B$37/(Information!$B$35/100),Information!$B$35,Information!$B$37/'Error Limits'!B75*100)),Information!$B$35+Information!$B$37/'Error Limits'!B75*100)</f>
        <v>0</v>
      </c>
      <c r="E75" s="5">
        <f t="shared" si="2"/>
        <v>0</v>
      </c>
      <c r="F75">
        <f>Information!$B$38</f>
        <v>0</v>
      </c>
      <c r="G75">
        <f t="shared" si="3"/>
        <v>0</v>
      </c>
    </row>
    <row r="76" spans="1:7">
      <c r="A76" s="14">
        <v>37</v>
      </c>
      <c r="B76" s="5">
        <f>Information!$B$31/A76</f>
        <v>15.997071972972973</v>
      </c>
      <c r="C76" s="5" t="e">
        <f>(B76/Information!$B$41)*100</f>
        <v>#DIV/0!</v>
      </c>
      <c r="D76" s="5">
        <f>IF($D$1=TRUE, (IF(B76&gt;=Information!$B$37/(Information!$B$35/100),Information!$B$35,Information!$B$37/'Error Limits'!B76*100)),Information!$B$35+Information!$B$37/'Error Limits'!B76*100)</f>
        <v>0</v>
      </c>
      <c r="E76" s="5">
        <f t="shared" si="2"/>
        <v>0</v>
      </c>
      <c r="F76">
        <f>Information!$B$38</f>
        <v>0</v>
      </c>
      <c r="G76">
        <f t="shared" si="3"/>
        <v>0</v>
      </c>
    </row>
    <row r="77" spans="1:7">
      <c r="A77" s="14">
        <v>37.5</v>
      </c>
      <c r="B77" s="5">
        <f>Information!$B$31/A77</f>
        <v>15.78377768</v>
      </c>
      <c r="C77" s="5" t="e">
        <f>(B77/Information!$B$41)*100</f>
        <v>#DIV/0!</v>
      </c>
      <c r="D77" s="5">
        <f>IF($D$1=TRUE, (IF(B77&gt;=Information!$B$37/(Information!$B$35/100),Information!$B$35,Information!$B$37/'Error Limits'!B77*100)),Information!$B$35+Information!$B$37/'Error Limits'!B77*100)</f>
        <v>0</v>
      </c>
      <c r="E77" s="5">
        <f t="shared" si="2"/>
        <v>0</v>
      </c>
      <c r="F77">
        <f>Information!$B$38</f>
        <v>0</v>
      </c>
      <c r="G77">
        <f t="shared" si="3"/>
        <v>0</v>
      </c>
    </row>
    <row r="78" spans="1:7">
      <c r="A78" s="14">
        <v>38</v>
      </c>
      <c r="B78" s="5">
        <f>Information!$B$31/A78</f>
        <v>15.576096394736842</v>
      </c>
      <c r="C78" s="5" t="e">
        <f>(B78/Information!$B$41)*100</f>
        <v>#DIV/0!</v>
      </c>
      <c r="D78" s="5">
        <f>IF($D$1=TRUE, (IF(B78&gt;=Information!$B$37/(Information!$B$35/100),Information!$B$35,Information!$B$37/'Error Limits'!B78*100)),Information!$B$35+Information!$B$37/'Error Limits'!B78*100)</f>
        <v>0</v>
      </c>
      <c r="E78" s="5">
        <f t="shared" si="2"/>
        <v>0</v>
      </c>
      <c r="F78">
        <f>Information!$B$38</f>
        <v>0</v>
      </c>
      <c r="G78">
        <f t="shared" si="3"/>
        <v>0</v>
      </c>
    </row>
    <row r="79" spans="1:7">
      <c r="A79" s="14">
        <v>38.5</v>
      </c>
      <c r="B79" s="5">
        <f>Information!$B$31/A79</f>
        <v>15.373809428571429</v>
      </c>
      <c r="C79" s="5" t="e">
        <f>(B79/Information!$B$41)*100</f>
        <v>#DIV/0!</v>
      </c>
      <c r="D79" s="5">
        <f>IF($D$1=TRUE, (IF(B79&gt;=Information!$B$37/(Information!$B$35/100),Information!$B$35,Information!$B$37/'Error Limits'!B79*100)),Information!$B$35+Information!$B$37/'Error Limits'!B79*100)</f>
        <v>0</v>
      </c>
      <c r="E79" s="5">
        <f t="shared" si="2"/>
        <v>0</v>
      </c>
      <c r="F79">
        <f>Information!$B$38</f>
        <v>0</v>
      </c>
      <c r="G79">
        <f t="shared" si="3"/>
        <v>0</v>
      </c>
    </row>
    <row r="80" spans="1:7">
      <c r="A80" s="14">
        <v>39</v>
      </c>
      <c r="B80" s="5">
        <f>Information!$B$31/A80</f>
        <v>15.176709307692308</v>
      </c>
      <c r="C80" s="5" t="e">
        <f>(B80/Information!$B$41)*100</f>
        <v>#DIV/0!</v>
      </c>
      <c r="D80" s="5">
        <f>IF($D$1=TRUE, (IF(B80&gt;=Information!$B$37/(Information!$B$35/100),Information!$B$35,Information!$B$37/'Error Limits'!B80*100)),Information!$B$35+Information!$B$37/'Error Limits'!B80*100)</f>
        <v>0</v>
      </c>
      <c r="E80" s="5">
        <f t="shared" si="2"/>
        <v>0</v>
      </c>
      <c r="F80">
        <f>Information!$B$38</f>
        <v>0</v>
      </c>
      <c r="G80">
        <f t="shared" si="3"/>
        <v>0</v>
      </c>
    </row>
    <row r="81" spans="1:7">
      <c r="A81" s="14">
        <v>39.5</v>
      </c>
      <c r="B81" s="5">
        <f>Information!$B$31/A81</f>
        <v>14.984599063291139</v>
      </c>
      <c r="C81" s="5" t="e">
        <f>(B81/Information!$B$41)*100</f>
        <v>#DIV/0!</v>
      </c>
      <c r="D81" s="5">
        <f>IF($D$1=TRUE, (IF(B81&gt;=Information!$B$37/(Information!$B$35/100),Information!$B$35,Information!$B$37/'Error Limits'!B81*100)),Information!$B$35+Information!$B$37/'Error Limits'!B81*100)</f>
        <v>0</v>
      </c>
      <c r="E81" s="5">
        <f t="shared" si="2"/>
        <v>0</v>
      </c>
      <c r="F81">
        <f>Information!$B$38</f>
        <v>0</v>
      </c>
      <c r="G81">
        <f t="shared" si="3"/>
        <v>0</v>
      </c>
    </row>
    <row r="82" spans="1:7">
      <c r="A82" s="14">
        <v>40</v>
      </c>
      <c r="B82" s="5">
        <f>Information!$B$31/A82</f>
        <v>14.797291574999999</v>
      </c>
      <c r="C82" s="5" t="e">
        <f>(B82/Information!$B$41)*100</f>
        <v>#DIV/0!</v>
      </c>
      <c r="D82" s="5">
        <f>IF($D$1=TRUE, (IF(B82&gt;=Information!$B$37/(Information!$B$35/100),Information!$B$35,Information!$B$37/'Error Limits'!B82*100)),Information!$B$35+Information!$B$37/'Error Limits'!B82*100)</f>
        <v>0</v>
      </c>
      <c r="E82" s="5">
        <f t="shared" si="2"/>
        <v>0</v>
      </c>
      <c r="F82">
        <f>Information!$B$38</f>
        <v>0</v>
      </c>
      <c r="G82">
        <f t="shared" si="3"/>
        <v>0</v>
      </c>
    </row>
    <row r="83" spans="1:7">
      <c r="A83" s="14">
        <v>40.5</v>
      </c>
      <c r="B83" s="5">
        <f>Information!$B$31/A83</f>
        <v>14.614608962962963</v>
      </c>
      <c r="C83" s="5" t="e">
        <f>(B83/Information!$B$41)*100</f>
        <v>#DIV/0!</v>
      </c>
      <c r="D83" s="5">
        <f>IF($D$1=TRUE, (IF(B83&gt;=Information!$B$37/(Information!$B$35/100),Information!$B$35,Information!$B$37/'Error Limits'!B83*100)),Information!$B$35+Information!$B$37/'Error Limits'!B83*100)</f>
        <v>0</v>
      </c>
      <c r="E83" s="5">
        <f t="shared" si="2"/>
        <v>0</v>
      </c>
      <c r="F83">
        <f>Information!$B$38</f>
        <v>0</v>
      </c>
      <c r="G83">
        <f t="shared" si="3"/>
        <v>0</v>
      </c>
    </row>
    <row r="84" spans="1:7">
      <c r="A84" s="14">
        <v>41</v>
      </c>
      <c r="B84" s="5">
        <f>Information!$B$31/A84</f>
        <v>14.436382024390245</v>
      </c>
      <c r="C84" s="5" t="e">
        <f>(B84/Information!$B$41)*100</f>
        <v>#DIV/0!</v>
      </c>
      <c r="D84" s="5">
        <f>IF($D$1=TRUE, (IF(B84&gt;=Information!$B$37/(Information!$B$35/100),Information!$B$35,Information!$B$37/'Error Limits'!B84*100)),Information!$B$35+Information!$B$37/'Error Limits'!B84*100)</f>
        <v>0</v>
      </c>
      <c r="E84" s="5">
        <f t="shared" si="2"/>
        <v>0</v>
      </c>
      <c r="F84">
        <f>Information!$B$38</f>
        <v>0</v>
      </c>
      <c r="G84">
        <f t="shared" si="3"/>
        <v>0</v>
      </c>
    </row>
    <row r="85" spans="1:7">
      <c r="A85" s="14">
        <v>41.5</v>
      </c>
      <c r="B85" s="5">
        <f>Information!$B$31/A85</f>
        <v>14.262449710843374</v>
      </c>
      <c r="C85" s="5" t="e">
        <f>(B85/Information!$B$41)*100</f>
        <v>#DIV/0!</v>
      </c>
      <c r="D85" s="5">
        <f>IF($D$1=TRUE, (IF(B85&gt;=Information!$B$37/(Information!$B$35/100),Information!$B$35,Information!$B$37/'Error Limits'!B85*100)),Information!$B$35+Information!$B$37/'Error Limits'!B85*100)</f>
        <v>0</v>
      </c>
      <c r="E85" s="5">
        <f t="shared" si="2"/>
        <v>0</v>
      </c>
      <c r="F85">
        <f>Information!$B$38</f>
        <v>0</v>
      </c>
      <c r="G85">
        <f t="shared" si="3"/>
        <v>0</v>
      </c>
    </row>
    <row r="86" spans="1:7">
      <c r="A86" s="14">
        <v>42</v>
      </c>
      <c r="B86" s="5">
        <f>Information!$B$31/A86</f>
        <v>14.092658642857142</v>
      </c>
      <c r="C86" s="5" t="e">
        <f>(B86/Information!$B$41)*100</f>
        <v>#DIV/0!</v>
      </c>
      <c r="D86" s="5">
        <f>IF($D$1=TRUE, (IF(B86&gt;=Information!$B$37/(Information!$B$35/100),Information!$B$35,Information!$B$37/'Error Limits'!B86*100)),Information!$B$35+Information!$B$37/'Error Limits'!B86*100)</f>
        <v>0</v>
      </c>
      <c r="E86" s="5">
        <f t="shared" si="2"/>
        <v>0</v>
      </c>
      <c r="F86">
        <f>Information!$B$38</f>
        <v>0</v>
      </c>
      <c r="G86">
        <f t="shared" si="3"/>
        <v>0</v>
      </c>
    </row>
    <row r="87" spans="1:7">
      <c r="A87" s="14">
        <v>42.5</v>
      </c>
      <c r="B87" s="5">
        <f>Information!$B$31/A87</f>
        <v>13.926862658823529</v>
      </c>
      <c r="C87" s="5" t="e">
        <f>(B87/Information!$B$41)*100</f>
        <v>#DIV/0!</v>
      </c>
      <c r="D87" s="5">
        <f>IF($D$1=TRUE, (IF(B87&gt;=Information!$B$37/(Information!$B$35/100),Information!$B$35,Information!$B$37/'Error Limits'!B87*100)),Information!$B$35+Information!$B$37/'Error Limits'!B87*100)</f>
        <v>0</v>
      </c>
      <c r="E87" s="5">
        <f t="shared" si="2"/>
        <v>0</v>
      </c>
      <c r="F87">
        <f>Information!$B$38</f>
        <v>0</v>
      </c>
      <c r="G87">
        <f t="shared" si="3"/>
        <v>0</v>
      </c>
    </row>
    <row r="88" spans="1:7">
      <c r="A88" s="14">
        <v>43</v>
      </c>
      <c r="B88" s="5">
        <f>Information!$B$31/A88</f>
        <v>13.764922395348837</v>
      </c>
      <c r="C88" s="5" t="e">
        <f>(B88/Information!$B$41)*100</f>
        <v>#DIV/0!</v>
      </c>
      <c r="D88" s="5">
        <f>IF($D$1=TRUE, (IF(B88&gt;=Information!$B$37/(Information!$B$35/100),Information!$B$35,Information!$B$37/'Error Limits'!B88*100)),Information!$B$35+Information!$B$37/'Error Limits'!B88*100)</f>
        <v>0</v>
      </c>
      <c r="E88" s="5">
        <f t="shared" si="2"/>
        <v>0</v>
      </c>
      <c r="F88">
        <f>Information!$B$38</f>
        <v>0</v>
      </c>
      <c r="G88">
        <f t="shared" si="3"/>
        <v>0</v>
      </c>
    </row>
    <row r="89" spans="1:7">
      <c r="A89" s="14">
        <v>43.5</v>
      </c>
      <c r="B89" s="5">
        <f>Information!$B$31/A89</f>
        <v>13.606704896551724</v>
      </c>
      <c r="C89" s="5" t="e">
        <f>(B89/Information!$B$41)*100</f>
        <v>#DIV/0!</v>
      </c>
      <c r="D89" s="5">
        <f>IF($D$1=TRUE, (IF(B89&gt;=Information!$B$37/(Information!$B$35/100),Information!$B$35,Information!$B$37/'Error Limits'!B89*100)),Information!$B$35+Information!$B$37/'Error Limits'!B89*100)</f>
        <v>0</v>
      </c>
      <c r="E89" s="5">
        <f t="shared" si="2"/>
        <v>0</v>
      </c>
      <c r="F89">
        <f>Information!$B$38</f>
        <v>0</v>
      </c>
      <c r="G89">
        <f t="shared" si="3"/>
        <v>0</v>
      </c>
    </row>
    <row r="90" spans="1:7">
      <c r="A90" s="14">
        <v>44</v>
      </c>
      <c r="B90" s="5">
        <f>Information!$B$31/A90</f>
        <v>13.452083249999999</v>
      </c>
      <c r="C90" s="5" t="e">
        <f>(B90/Information!$B$41)*100</f>
        <v>#DIV/0!</v>
      </c>
      <c r="D90" s="5">
        <f>IF($D$1=TRUE, (IF(B90&gt;=Information!$B$37/(Information!$B$35/100),Information!$B$35,Information!$B$37/'Error Limits'!B90*100)),Information!$B$35+Information!$B$37/'Error Limits'!B90*100)</f>
        <v>0</v>
      </c>
      <c r="E90" s="5">
        <f t="shared" si="2"/>
        <v>0</v>
      </c>
      <c r="F90">
        <f>Information!$B$38</f>
        <v>0</v>
      </c>
      <c r="G90">
        <f t="shared" si="3"/>
        <v>0</v>
      </c>
    </row>
    <row r="91" spans="1:7">
      <c r="A91" s="14">
        <v>44.5</v>
      </c>
      <c r="B91" s="5">
        <f>Information!$B$31/A91</f>
        <v>13.300936247191011</v>
      </c>
      <c r="C91" s="5" t="e">
        <f>(B91/Information!$B$41)*100</f>
        <v>#DIV/0!</v>
      </c>
      <c r="D91" s="5">
        <f>IF($D$1=TRUE, (IF(B91&gt;=Information!$B$37/(Information!$B$35/100),Information!$B$35,Information!$B$37/'Error Limits'!B91*100)),Information!$B$35+Information!$B$37/'Error Limits'!B91*100)</f>
        <v>0</v>
      </c>
      <c r="E91" s="5">
        <f t="shared" si="2"/>
        <v>0</v>
      </c>
      <c r="F91">
        <f>Information!$B$38</f>
        <v>0</v>
      </c>
      <c r="G91">
        <f t="shared" si="3"/>
        <v>0</v>
      </c>
    </row>
    <row r="92" spans="1:7">
      <c r="A92" s="14">
        <v>45</v>
      </c>
      <c r="B92" s="5">
        <f>Information!$B$31/A92</f>
        <v>13.153148066666667</v>
      </c>
      <c r="C92" s="5" t="e">
        <f>(B92/Information!$B$41)*100</f>
        <v>#DIV/0!</v>
      </c>
      <c r="D92" s="5">
        <f>IF($D$1=TRUE, (IF(B92&gt;=Information!$B$37/(Information!$B$35/100),Information!$B$35,Information!$B$37/'Error Limits'!B92*100)),Information!$B$35+Information!$B$37/'Error Limits'!B92*100)</f>
        <v>0</v>
      </c>
      <c r="E92" s="5">
        <f t="shared" si="2"/>
        <v>0</v>
      </c>
      <c r="F92">
        <f>Information!$B$38</f>
        <v>0</v>
      </c>
      <c r="G92">
        <f t="shared" si="3"/>
        <v>0</v>
      </c>
    </row>
    <row r="93" spans="1:7">
      <c r="A93" s="14">
        <v>45.5</v>
      </c>
      <c r="B93" s="5">
        <f>Information!$B$31/A93</f>
        <v>13.008607978021978</v>
      </c>
      <c r="C93" s="5" t="e">
        <f>(B93/Information!$B$41)*100</f>
        <v>#DIV/0!</v>
      </c>
      <c r="D93" s="5">
        <f>IF($D$1=TRUE, (IF(B93&gt;=Information!$B$37/(Information!$B$35/100),Information!$B$35,Information!$B$37/'Error Limits'!B93*100)),Information!$B$35+Information!$B$37/'Error Limits'!B93*100)</f>
        <v>0</v>
      </c>
      <c r="E93" s="5">
        <f t="shared" si="2"/>
        <v>0</v>
      </c>
      <c r="F93">
        <f>Information!$B$38</f>
        <v>0</v>
      </c>
      <c r="G93">
        <f t="shared" si="3"/>
        <v>0</v>
      </c>
    </row>
    <row r="94" spans="1:7">
      <c r="A94" s="14">
        <v>46</v>
      </c>
      <c r="B94" s="5">
        <f>Information!$B$31/A94</f>
        <v>12.867210065217391</v>
      </c>
      <c r="C94" s="5" t="e">
        <f>(B94/Information!$B$41)*100</f>
        <v>#DIV/0!</v>
      </c>
      <c r="D94" s="5">
        <f>IF($D$1=TRUE, (IF(B94&gt;=Information!$B$37/(Information!$B$35/100),Information!$B$35,Information!$B$37/'Error Limits'!B94*100)),Information!$B$35+Information!$B$37/'Error Limits'!B94*100)</f>
        <v>0</v>
      </c>
      <c r="E94" s="5">
        <f t="shared" si="2"/>
        <v>0</v>
      </c>
      <c r="F94">
        <f>Information!$B$38</f>
        <v>0</v>
      </c>
      <c r="G94">
        <f t="shared" si="3"/>
        <v>0</v>
      </c>
    </row>
    <row r="95" spans="1:7">
      <c r="A95" s="14">
        <v>46.5</v>
      </c>
      <c r="B95" s="5">
        <f>Information!$B$31/A95</f>
        <v>12.728852967741936</v>
      </c>
      <c r="C95" s="5" t="e">
        <f>(B95/Information!$B$41)*100</f>
        <v>#DIV/0!</v>
      </c>
      <c r="D95" s="5">
        <f>IF($D$1=TRUE, (IF(B95&gt;=Information!$B$37/(Information!$B$35/100),Information!$B$35,Information!$B$37/'Error Limits'!B95*100)),Information!$B$35+Information!$B$37/'Error Limits'!B95*100)</f>
        <v>0</v>
      </c>
      <c r="E95" s="5">
        <f t="shared" si="2"/>
        <v>0</v>
      </c>
      <c r="F95">
        <f>Information!$B$38</f>
        <v>0</v>
      </c>
      <c r="G95">
        <f t="shared" si="3"/>
        <v>0</v>
      </c>
    </row>
    <row r="96" spans="1:7">
      <c r="A96" s="14">
        <v>47</v>
      </c>
      <c r="B96" s="5">
        <f>Information!$B$31/A96</f>
        <v>12.593439638297871</v>
      </c>
      <c r="C96" s="5" t="e">
        <f>(B96/Information!$B$41)*100</f>
        <v>#DIV/0!</v>
      </c>
      <c r="D96" s="5">
        <f>IF($D$1=TRUE, (IF(B96&gt;=Information!$B$37/(Information!$B$35/100),Information!$B$35,Information!$B$37/'Error Limits'!B96*100)),Information!$B$35+Information!$B$37/'Error Limits'!B96*100)</f>
        <v>0</v>
      </c>
      <c r="E96" s="5">
        <f t="shared" si="2"/>
        <v>0</v>
      </c>
      <c r="F96">
        <f>Information!$B$38</f>
        <v>0</v>
      </c>
      <c r="G96">
        <f t="shared" si="3"/>
        <v>0</v>
      </c>
    </row>
    <row r="97" spans="1:7">
      <c r="A97" s="14">
        <v>47.5</v>
      </c>
      <c r="B97" s="5">
        <f>Information!$B$31/A97</f>
        <v>12.460877115789474</v>
      </c>
      <c r="C97" s="5" t="e">
        <f>(B97/Information!$B$41)*100</f>
        <v>#DIV/0!</v>
      </c>
      <c r="D97" s="5">
        <f>IF($D$1=TRUE, (IF(B97&gt;=Information!$B$37/(Information!$B$35/100),Information!$B$35,Information!$B$37/'Error Limits'!B97*100)),Information!$B$35+Information!$B$37/'Error Limits'!B97*100)</f>
        <v>0</v>
      </c>
      <c r="E97" s="5">
        <f t="shared" si="2"/>
        <v>0</v>
      </c>
      <c r="F97">
        <f>Information!$B$38</f>
        <v>0</v>
      </c>
      <c r="G97">
        <f t="shared" si="3"/>
        <v>0</v>
      </c>
    </row>
    <row r="98" spans="1:7">
      <c r="A98" s="14">
        <v>48</v>
      </c>
      <c r="B98" s="5">
        <f>Information!$B$31/A98</f>
        <v>12.3310763125</v>
      </c>
      <c r="C98" s="5" t="e">
        <f>(B98/Information!$B$41)*100</f>
        <v>#DIV/0!</v>
      </c>
      <c r="D98" s="5">
        <f>IF($D$1=TRUE, (IF(B98&gt;=Information!$B$37/(Information!$B$35/100),Information!$B$35,Information!$B$37/'Error Limits'!B98*100)),Information!$B$35+Information!$B$37/'Error Limits'!B98*100)</f>
        <v>0</v>
      </c>
      <c r="E98" s="5">
        <f t="shared" si="2"/>
        <v>0</v>
      </c>
      <c r="F98">
        <f>Information!$B$38</f>
        <v>0</v>
      </c>
      <c r="G98">
        <f t="shared" si="3"/>
        <v>0</v>
      </c>
    </row>
    <row r="99" spans="1:7">
      <c r="A99" s="14">
        <v>48.5</v>
      </c>
      <c r="B99" s="5">
        <f>Information!$B$31/A99</f>
        <v>12.20395181443299</v>
      </c>
      <c r="C99" s="5" t="e">
        <f>(B99/Information!$B$41)*100</f>
        <v>#DIV/0!</v>
      </c>
      <c r="D99" s="5">
        <f>IF($D$1=TRUE, (IF(B99&gt;=Information!$B$37/(Information!$B$35/100),Information!$B$35,Information!$B$37/'Error Limits'!B99*100)),Information!$B$35+Information!$B$37/'Error Limits'!B99*100)</f>
        <v>0</v>
      </c>
      <c r="E99" s="5">
        <f t="shared" si="2"/>
        <v>0</v>
      </c>
      <c r="F99">
        <f>Information!$B$38</f>
        <v>0</v>
      </c>
      <c r="G99">
        <f t="shared" si="3"/>
        <v>0</v>
      </c>
    </row>
    <row r="100" spans="1:7">
      <c r="A100" s="14">
        <v>49</v>
      </c>
      <c r="B100" s="5">
        <f>Information!$B$31/A100</f>
        <v>12.079421693877551</v>
      </c>
      <c r="C100" s="5" t="e">
        <f>(B100/Information!$B$41)*100</f>
        <v>#DIV/0!</v>
      </c>
      <c r="D100" s="5">
        <f>IF($D$1=TRUE, (IF(B100&gt;=Information!$B$37/(Information!$B$35/100),Information!$B$35,Information!$B$37/'Error Limits'!B100*100)),Information!$B$35+Information!$B$37/'Error Limits'!B100*100)</f>
        <v>0</v>
      </c>
      <c r="E100" s="5">
        <f t="shared" si="2"/>
        <v>0</v>
      </c>
      <c r="F100">
        <f>Information!$B$38</f>
        <v>0</v>
      </c>
      <c r="G100">
        <f t="shared" si="3"/>
        <v>0</v>
      </c>
    </row>
    <row r="101" spans="1:7">
      <c r="A101" s="14">
        <v>49.5</v>
      </c>
      <c r="B101" s="5">
        <f>Information!$B$31/A101</f>
        <v>11.957407333333332</v>
      </c>
      <c r="C101" s="5" t="e">
        <f>(B101/Information!$B$41)*100</f>
        <v>#DIV/0!</v>
      </c>
      <c r="D101" s="5">
        <f>IF($D$1=TRUE, (IF(B101&gt;=Information!$B$37/(Information!$B$35/100),Information!$B$35,Information!$B$37/'Error Limits'!B101*100)),Information!$B$35+Information!$B$37/'Error Limits'!B101*100)</f>
        <v>0</v>
      </c>
      <c r="E101" s="5">
        <f t="shared" si="2"/>
        <v>0</v>
      </c>
      <c r="F101">
        <f>Information!$B$38</f>
        <v>0</v>
      </c>
      <c r="G101">
        <f t="shared" si="3"/>
        <v>0</v>
      </c>
    </row>
    <row r="102" spans="1:7">
      <c r="A102" s="14">
        <v>50</v>
      </c>
      <c r="B102" s="5">
        <f>Information!$B$31/A102</f>
        <v>11.83783326</v>
      </c>
      <c r="C102" s="5" t="e">
        <f>(B102/Information!$B$41)*100</f>
        <v>#DIV/0!</v>
      </c>
      <c r="D102" s="5">
        <f>IF($D$1=TRUE, (IF(B102&gt;=Information!$B$37/(Information!$B$35/100),Information!$B$35,Information!$B$37/'Error Limits'!B102*100)),Information!$B$35+Information!$B$37/'Error Limits'!B102*100)</f>
        <v>0</v>
      </c>
      <c r="E102" s="5">
        <f t="shared" si="2"/>
        <v>0</v>
      </c>
      <c r="F102">
        <f>Information!$B$38</f>
        <v>0</v>
      </c>
      <c r="G102">
        <f t="shared" si="3"/>
        <v>0</v>
      </c>
    </row>
    <row r="103" spans="1:7">
      <c r="A103" s="14">
        <v>50.5</v>
      </c>
      <c r="B103" s="5">
        <f>Information!$B$31/A103</f>
        <v>11.72062699009901</v>
      </c>
      <c r="C103" s="5" t="e">
        <f>(B103/Information!$B$41)*100</f>
        <v>#DIV/0!</v>
      </c>
      <c r="D103" s="5">
        <f>IF($D$1=TRUE, (IF(B103&gt;=Information!$B$37/(Information!$B$35/100),Information!$B$35,Information!$B$37/'Error Limits'!B103*100)),Information!$B$35+Information!$B$37/'Error Limits'!B103*100)</f>
        <v>0</v>
      </c>
      <c r="E103" s="5">
        <f t="shared" si="2"/>
        <v>0</v>
      </c>
      <c r="F103">
        <f>Information!$B$38</f>
        <v>0</v>
      </c>
      <c r="G103">
        <f t="shared" si="3"/>
        <v>0</v>
      </c>
    </row>
    <row r="104" spans="1:7">
      <c r="A104" s="14">
        <v>51</v>
      </c>
      <c r="B104" s="5">
        <f>Information!$B$31/A104</f>
        <v>11.60571888235294</v>
      </c>
      <c r="C104" s="5" t="e">
        <f>(B104/Information!$B$41)*100</f>
        <v>#DIV/0!</v>
      </c>
      <c r="D104" s="5">
        <f>IF($D$1=TRUE, (IF(B104&gt;=Information!$B$37/(Information!$B$35/100),Information!$B$35,Information!$B$37/'Error Limits'!B104*100)),Information!$B$35+Information!$B$37/'Error Limits'!B104*100)</f>
        <v>0</v>
      </c>
      <c r="E104" s="5">
        <f t="shared" si="2"/>
        <v>0</v>
      </c>
      <c r="F104">
        <f>Information!$B$38</f>
        <v>0</v>
      </c>
      <c r="G104">
        <f t="shared" si="3"/>
        <v>0</v>
      </c>
    </row>
    <row r="105" spans="1:7">
      <c r="A105" s="14">
        <v>51.5</v>
      </c>
      <c r="B105" s="5">
        <f>Information!$B$31/A105</f>
        <v>11.493041999999999</v>
      </c>
      <c r="C105" s="5" t="e">
        <f>(B105/Information!$B$41)*100</f>
        <v>#DIV/0!</v>
      </c>
      <c r="D105" s="5">
        <f>IF($D$1=TRUE, (IF(B105&gt;=Information!$B$37/(Information!$B$35/100),Information!$B$35,Information!$B$37/'Error Limits'!B105*100)),Information!$B$35+Information!$B$37/'Error Limits'!B105*100)</f>
        <v>0</v>
      </c>
      <c r="E105" s="5">
        <f t="shared" si="2"/>
        <v>0</v>
      </c>
      <c r="F105">
        <f>Information!$B$38</f>
        <v>0</v>
      </c>
      <c r="G105">
        <f t="shared" si="3"/>
        <v>0</v>
      </c>
    </row>
    <row r="106" spans="1:7">
      <c r="A106" s="14">
        <v>52</v>
      </c>
      <c r="B106" s="5">
        <f>Information!$B$31/A106</f>
        <v>11.382531980769231</v>
      </c>
      <c r="C106" s="5" t="e">
        <f>(B106/Information!$B$41)*100</f>
        <v>#DIV/0!</v>
      </c>
      <c r="D106" s="5">
        <f>IF($D$1=TRUE, (IF(B106&gt;=Information!$B$37/(Information!$B$35/100),Information!$B$35,Information!$B$37/'Error Limits'!B106*100)),Information!$B$35+Information!$B$37/'Error Limits'!B106*100)</f>
        <v>0</v>
      </c>
      <c r="E106" s="5">
        <f t="shared" si="2"/>
        <v>0</v>
      </c>
      <c r="F106">
        <f>Information!$B$38</f>
        <v>0</v>
      </c>
      <c r="G106">
        <f t="shared" si="3"/>
        <v>0</v>
      </c>
    </row>
    <row r="107" spans="1:7">
      <c r="A107" s="14">
        <v>52.5</v>
      </c>
      <c r="B107" s="5">
        <f>Information!$B$31/A107</f>
        <v>11.274126914285715</v>
      </c>
      <c r="C107" s="5" t="e">
        <f>(B107/Information!$B$41)*100</f>
        <v>#DIV/0!</v>
      </c>
      <c r="D107" s="5">
        <f>IF($D$1=TRUE, (IF(B107&gt;=Information!$B$37/(Information!$B$35/100),Information!$B$35,Information!$B$37/'Error Limits'!B107*100)),Information!$B$35+Information!$B$37/'Error Limits'!B107*100)</f>
        <v>0</v>
      </c>
      <c r="E107" s="5">
        <f t="shared" si="2"/>
        <v>0</v>
      </c>
      <c r="F107">
        <f>Information!$B$38</f>
        <v>0</v>
      </c>
      <c r="G107">
        <f t="shared" si="3"/>
        <v>0</v>
      </c>
    </row>
    <row r="108" spans="1:7">
      <c r="A108" s="14">
        <v>53</v>
      </c>
      <c r="B108" s="5">
        <f>Information!$B$31/A108</f>
        <v>11.167767226415094</v>
      </c>
      <c r="C108" s="5" t="e">
        <f>(B108/Information!$B$41)*100</f>
        <v>#DIV/0!</v>
      </c>
      <c r="D108" s="5">
        <f>IF($D$1=TRUE, (IF(B108&gt;=Information!$B$37/(Information!$B$35/100),Information!$B$35,Information!$B$37/'Error Limits'!B108*100)),Information!$B$35+Information!$B$37/'Error Limits'!B108*100)</f>
        <v>0</v>
      </c>
      <c r="E108" s="5">
        <f t="shared" si="2"/>
        <v>0</v>
      </c>
      <c r="F108">
        <f>Information!$B$38</f>
        <v>0</v>
      </c>
      <c r="G108">
        <f t="shared" si="3"/>
        <v>0</v>
      </c>
    </row>
    <row r="109" spans="1:7">
      <c r="A109" s="14">
        <v>53.5</v>
      </c>
      <c r="B109" s="5">
        <f>Information!$B$31/A109</f>
        <v>11.063395570093459</v>
      </c>
      <c r="C109" s="5" t="e">
        <f>(B109/Information!$B$41)*100</f>
        <v>#DIV/0!</v>
      </c>
      <c r="D109" s="5">
        <f>IF($D$1=TRUE, (IF(B109&gt;=Information!$B$37/(Information!$B$35/100),Information!$B$35,Information!$B$37/'Error Limits'!B109*100)),Information!$B$35+Information!$B$37/'Error Limits'!B109*100)</f>
        <v>0</v>
      </c>
      <c r="E109" s="5">
        <f t="shared" si="2"/>
        <v>0</v>
      </c>
      <c r="F109">
        <f>Information!$B$38</f>
        <v>0</v>
      </c>
      <c r="G109">
        <f t="shared" si="3"/>
        <v>0</v>
      </c>
    </row>
    <row r="110" spans="1:7">
      <c r="A110" s="14">
        <v>54</v>
      </c>
      <c r="B110" s="5">
        <f>Information!$B$31/A110</f>
        <v>10.960956722222223</v>
      </c>
      <c r="C110" s="5" t="e">
        <f>(B110/Information!$B$41)*100</f>
        <v>#DIV/0!</v>
      </c>
      <c r="D110" s="5">
        <f>IF($D$1=TRUE, (IF(B110&gt;=Information!$B$37/(Information!$B$35/100),Information!$B$35,Information!$B$37/'Error Limits'!B110*100)),Information!$B$35+Information!$B$37/'Error Limits'!B110*100)</f>
        <v>0</v>
      </c>
      <c r="E110" s="5">
        <f t="shared" si="2"/>
        <v>0</v>
      </c>
      <c r="F110">
        <f>Information!$B$38</f>
        <v>0</v>
      </c>
      <c r="G110">
        <f t="shared" si="3"/>
        <v>0</v>
      </c>
    </row>
    <row r="111" spans="1:7">
      <c r="A111" s="14">
        <v>54.5</v>
      </c>
      <c r="B111" s="5">
        <f>Information!$B$31/A111</f>
        <v>10.860397486238533</v>
      </c>
      <c r="C111" s="5" t="e">
        <f>(B111/Information!$B$41)*100</f>
        <v>#DIV/0!</v>
      </c>
      <c r="D111" s="5">
        <f>IF($D$1=TRUE, (IF(B111&gt;=Information!$B$37/(Information!$B$35/100),Information!$B$35,Information!$B$37/'Error Limits'!B111*100)),Information!$B$35+Information!$B$37/'Error Limits'!B111*100)</f>
        <v>0</v>
      </c>
      <c r="E111" s="5">
        <f t="shared" si="2"/>
        <v>0</v>
      </c>
      <c r="F111">
        <f>Information!$B$38</f>
        <v>0</v>
      </c>
      <c r="G111">
        <f t="shared" si="3"/>
        <v>0</v>
      </c>
    </row>
    <row r="112" spans="1:7">
      <c r="A112" s="14">
        <v>55</v>
      </c>
      <c r="B112" s="5">
        <f>Information!$B$31/A112</f>
        <v>10.7616666</v>
      </c>
      <c r="C112" s="5" t="e">
        <f>(B112/Information!$B$41)*100</f>
        <v>#DIV/0!</v>
      </c>
      <c r="D112" s="5">
        <f>IF($D$1=TRUE, (IF(B112&gt;=Information!$B$37/(Information!$B$35/100),Information!$B$35,Information!$B$37/'Error Limits'!B112*100)),Information!$B$35+Information!$B$37/'Error Limits'!B112*100)</f>
        <v>0</v>
      </c>
      <c r="E112" s="5">
        <f t="shared" si="2"/>
        <v>0</v>
      </c>
      <c r="F112">
        <f>Information!$B$38</f>
        <v>0</v>
      </c>
      <c r="G112">
        <f t="shared" si="3"/>
        <v>0</v>
      </c>
    </row>
    <row r="113" spans="1:7">
      <c r="A113" s="14">
        <v>55.5</v>
      </c>
      <c r="B113" s="5">
        <f>Information!$B$31/A113</f>
        <v>10.664714648648648</v>
      </c>
      <c r="C113" s="5" t="e">
        <f>(B113/Information!$B$41)*100</f>
        <v>#DIV/0!</v>
      </c>
      <c r="D113" s="5">
        <f>IF($D$1=TRUE, (IF(B113&gt;=Information!$B$37/(Information!$B$35/100),Information!$B$35,Information!$B$37/'Error Limits'!B113*100)),Information!$B$35+Information!$B$37/'Error Limits'!B113*100)</f>
        <v>0</v>
      </c>
      <c r="E113" s="5">
        <f t="shared" si="2"/>
        <v>0</v>
      </c>
      <c r="F113">
        <f>Information!$B$38</f>
        <v>0</v>
      </c>
      <c r="G113">
        <f t="shared" si="3"/>
        <v>0</v>
      </c>
    </row>
    <row r="114" spans="1:7">
      <c r="A114" s="14">
        <v>56</v>
      </c>
      <c r="B114" s="5">
        <f>Information!$B$31/A114</f>
        <v>10.569493982142857</v>
      </c>
      <c r="C114" s="5" t="e">
        <f>(B114/Information!$B$41)*100</f>
        <v>#DIV/0!</v>
      </c>
      <c r="D114" s="5">
        <f>IF($D$1=TRUE, (IF(B114&gt;=Information!$B$37/(Information!$B$35/100),Information!$B$35,Information!$B$37/'Error Limits'!B114*100)),Information!$B$35+Information!$B$37/'Error Limits'!B114*100)</f>
        <v>0</v>
      </c>
      <c r="E114" s="5">
        <f t="shared" si="2"/>
        <v>0</v>
      </c>
      <c r="F114">
        <f>Information!$B$38</f>
        <v>0</v>
      </c>
      <c r="G114">
        <f t="shared" si="3"/>
        <v>0</v>
      </c>
    </row>
    <row r="115" spans="1:7">
      <c r="A115" s="14">
        <v>56.5</v>
      </c>
      <c r="B115" s="5">
        <f>Information!$B$31/A115</f>
        <v>10.475958637168141</v>
      </c>
      <c r="C115" s="5" t="e">
        <f>(B115/Information!$B$41)*100</f>
        <v>#DIV/0!</v>
      </c>
      <c r="D115" s="5">
        <f>IF($D$1=TRUE, (IF(B115&gt;=Information!$B$37/(Information!$B$35/100),Information!$B$35,Information!$B$37/'Error Limits'!B115*100)),Information!$B$35+Information!$B$37/'Error Limits'!B115*100)</f>
        <v>0</v>
      </c>
      <c r="E115" s="5">
        <f t="shared" si="2"/>
        <v>0</v>
      </c>
      <c r="F115">
        <f>Information!$B$38</f>
        <v>0</v>
      </c>
      <c r="G115">
        <f t="shared" si="3"/>
        <v>0</v>
      </c>
    </row>
    <row r="116" spans="1:7">
      <c r="A116" s="14">
        <v>57</v>
      </c>
      <c r="B116" s="5">
        <f>Information!$B$31/A116</f>
        <v>10.384064263157894</v>
      </c>
      <c r="C116" s="5" t="e">
        <f>(B116/Information!$B$41)*100</f>
        <v>#DIV/0!</v>
      </c>
      <c r="D116" s="5">
        <f>IF($D$1=TRUE, (IF(B116&gt;=Information!$B$37/(Information!$B$35/100),Information!$B$35,Information!$B$37/'Error Limits'!B116*100)),Information!$B$35+Information!$B$37/'Error Limits'!B116*100)</f>
        <v>0</v>
      </c>
      <c r="E116" s="5">
        <f t="shared" si="2"/>
        <v>0</v>
      </c>
      <c r="F116">
        <f>Information!$B$38</f>
        <v>0</v>
      </c>
      <c r="G116">
        <f t="shared" si="3"/>
        <v>0</v>
      </c>
    </row>
    <row r="117" spans="1:7">
      <c r="A117" s="14">
        <v>57.5</v>
      </c>
      <c r="B117" s="5">
        <f>Information!$B$31/A117</f>
        <v>10.293768052173913</v>
      </c>
      <c r="C117" s="5" t="e">
        <f>(B117/Information!$B$41)*100</f>
        <v>#DIV/0!</v>
      </c>
      <c r="D117" s="5">
        <f>IF($D$1=TRUE, (IF(B117&gt;=Information!$B$37/(Information!$B$35/100),Information!$B$35,Information!$B$37/'Error Limits'!B117*100)),Information!$B$35+Information!$B$37/'Error Limits'!B117*100)</f>
        <v>0</v>
      </c>
      <c r="E117" s="5">
        <f t="shared" si="2"/>
        <v>0</v>
      </c>
      <c r="F117">
        <f>Information!$B$38</f>
        <v>0</v>
      </c>
      <c r="G117">
        <f t="shared" si="3"/>
        <v>0</v>
      </c>
    </row>
    <row r="118" spans="1:7">
      <c r="A118" s="14">
        <v>58</v>
      </c>
      <c r="B118" s="5">
        <f>Information!$B$31/A118</f>
        <v>10.205028672413793</v>
      </c>
      <c r="C118" s="5" t="e">
        <f>(B118/Information!$B$41)*100</f>
        <v>#DIV/0!</v>
      </c>
      <c r="D118" s="5">
        <f>IF($D$1=TRUE, (IF(B118&gt;=Information!$B$37/(Information!$B$35/100),Information!$B$35,Information!$B$37/'Error Limits'!B118*100)),Information!$B$35+Information!$B$37/'Error Limits'!B118*100)</f>
        <v>0</v>
      </c>
      <c r="E118" s="5">
        <f t="shared" si="2"/>
        <v>0</v>
      </c>
      <c r="F118">
        <f>Information!$B$38</f>
        <v>0</v>
      </c>
      <c r="G118">
        <f t="shared" si="3"/>
        <v>0</v>
      </c>
    </row>
    <row r="119" spans="1:7">
      <c r="A119" s="14">
        <v>58.5</v>
      </c>
      <c r="B119" s="5">
        <f>Information!$B$31/A119</f>
        <v>10.117806205128206</v>
      </c>
      <c r="C119" s="5" t="e">
        <f>(B119/Information!$B$41)*100</f>
        <v>#DIV/0!</v>
      </c>
      <c r="D119" s="5">
        <f>IF($D$1=TRUE, (IF(B119&gt;=Information!$B$37/(Information!$B$35/100),Information!$B$35,Information!$B$37/'Error Limits'!B119*100)),Information!$B$35+Information!$B$37/'Error Limits'!B119*100)</f>
        <v>0</v>
      </c>
      <c r="E119" s="5">
        <f t="shared" si="2"/>
        <v>0</v>
      </c>
      <c r="F119">
        <f>Information!$B$38</f>
        <v>0</v>
      </c>
      <c r="G119">
        <f t="shared" si="3"/>
        <v>0</v>
      </c>
    </row>
    <row r="120" spans="1:7">
      <c r="A120" s="14">
        <v>59</v>
      </c>
      <c r="B120" s="5">
        <f>Information!$B$31/A120</f>
        <v>10.032062084745762</v>
      </c>
      <c r="C120" s="5" t="e">
        <f>(B120/Information!$B$41)*100</f>
        <v>#DIV/0!</v>
      </c>
      <c r="D120" s="5">
        <f>IF($D$1=TRUE, (IF(B120&gt;=Information!$B$37/(Information!$B$35/100),Information!$B$35,Information!$B$37/'Error Limits'!B120*100)),Information!$B$35+Information!$B$37/'Error Limits'!B120*100)</f>
        <v>0</v>
      </c>
      <c r="E120" s="5">
        <f t="shared" si="2"/>
        <v>0</v>
      </c>
      <c r="F120">
        <f>Information!$B$38</f>
        <v>0</v>
      </c>
      <c r="G120">
        <f t="shared" si="3"/>
        <v>0</v>
      </c>
    </row>
    <row r="121" spans="1:7">
      <c r="A121" s="14">
        <v>59.5</v>
      </c>
      <c r="B121" s="5">
        <f>Information!$B$31/A121</f>
        <v>9.9477590420168074</v>
      </c>
      <c r="C121" s="5" t="e">
        <f>(B121/Information!$B$41)*100</f>
        <v>#DIV/0!</v>
      </c>
      <c r="D121" s="5">
        <f>IF($D$1=TRUE, (IF(B121&gt;=Information!$B$37/(Information!$B$35/100),Information!$B$35,Information!$B$37/'Error Limits'!B121*100)),Information!$B$35+Information!$B$37/'Error Limits'!B121*100)</f>
        <v>0</v>
      </c>
      <c r="E121" s="5">
        <f t="shared" si="2"/>
        <v>0</v>
      </c>
      <c r="F121">
        <f>Information!$B$38</f>
        <v>0</v>
      </c>
      <c r="G121">
        <f t="shared" si="3"/>
        <v>0</v>
      </c>
    </row>
    <row r="122" spans="1:7">
      <c r="A122" s="14">
        <v>60</v>
      </c>
      <c r="B122" s="5">
        <f>Information!$B$31/A122</f>
        <v>9.86486105</v>
      </c>
      <c r="C122" s="5" t="e">
        <f>(B122/Information!$B$41)*100</f>
        <v>#DIV/0!</v>
      </c>
      <c r="D122" s="5">
        <f>IF($D$1=TRUE, (IF(B122&gt;=Information!$B$37/(Information!$B$35/100),Information!$B$35,Information!$B$37/'Error Limits'!B122*100)),Information!$B$35+Information!$B$37/'Error Limits'!B122*100)</f>
        <v>0</v>
      </c>
      <c r="E122" s="5">
        <f t="shared" si="2"/>
        <v>0</v>
      </c>
      <c r="F122">
        <f>Information!$B$38</f>
        <v>0</v>
      </c>
      <c r="G122">
        <f t="shared" si="3"/>
        <v>0</v>
      </c>
    </row>
    <row r="123" spans="1:7">
      <c r="A123" s="14">
        <v>60.5</v>
      </c>
      <c r="B123" s="5">
        <f>Information!$B$31/A123</f>
        <v>9.7833332727272726</v>
      </c>
      <c r="C123" s="5" t="e">
        <f>(B123/Information!$B$41)*100</f>
        <v>#DIV/0!</v>
      </c>
      <c r="D123" s="5">
        <f>IF($D$1=TRUE, (IF(B123&gt;=Information!$B$37/(Information!$B$35/100),Information!$B$35,Information!$B$37/'Error Limits'!B123*100)),Information!$B$35+Information!$B$37/'Error Limits'!B123*100)</f>
        <v>0</v>
      </c>
      <c r="E123" s="5">
        <f t="shared" si="2"/>
        <v>0</v>
      </c>
      <c r="F123">
        <f>Information!$B$38</f>
        <v>0</v>
      </c>
      <c r="G123">
        <f t="shared" si="3"/>
        <v>0</v>
      </c>
    </row>
    <row r="124" spans="1:7">
      <c r="A124" s="14">
        <v>61</v>
      </c>
      <c r="B124" s="5">
        <f>Information!$B$31/A124</f>
        <v>9.7031420163934428</v>
      </c>
      <c r="C124" s="5" t="e">
        <f>(B124/Information!$B$41)*100</f>
        <v>#DIV/0!</v>
      </c>
      <c r="D124" s="5">
        <f>IF($D$1=TRUE, (IF(B124&gt;=Information!$B$37/(Information!$B$35/100),Information!$B$35,Information!$B$37/'Error Limits'!B124*100)),Information!$B$35+Information!$B$37/'Error Limits'!B124*100)</f>
        <v>0</v>
      </c>
      <c r="E124" s="5">
        <f t="shared" si="2"/>
        <v>0</v>
      </c>
      <c r="F124">
        <f>Information!$B$38</f>
        <v>0</v>
      </c>
      <c r="G124">
        <f t="shared" si="3"/>
        <v>0</v>
      </c>
    </row>
    <row r="125" spans="1:7">
      <c r="A125" s="14">
        <v>61.5</v>
      </c>
      <c r="B125" s="5">
        <f>Information!$B$31/A125</f>
        <v>9.6242546829268285</v>
      </c>
      <c r="C125" s="5" t="e">
        <f>(B125/Information!$B$41)*100</f>
        <v>#DIV/0!</v>
      </c>
      <c r="D125" s="5">
        <f>IF($D$1=TRUE, (IF(B125&gt;=Information!$B$37/(Information!$B$35/100),Information!$B$35,Information!$B$37/'Error Limits'!B125*100)),Information!$B$35+Information!$B$37/'Error Limits'!B125*100)</f>
        <v>0</v>
      </c>
      <c r="E125" s="5">
        <f t="shared" si="2"/>
        <v>0</v>
      </c>
      <c r="F125">
        <f>Information!$B$38</f>
        <v>0</v>
      </c>
      <c r="G125">
        <f t="shared" si="3"/>
        <v>0</v>
      </c>
    </row>
    <row r="126" spans="1:7">
      <c r="A126" s="14">
        <v>62</v>
      </c>
      <c r="B126" s="5">
        <f>Information!$B$31/A126</f>
        <v>9.5466397258064521</v>
      </c>
      <c r="C126" s="5" t="e">
        <f>(B126/Information!$B$41)*100</f>
        <v>#DIV/0!</v>
      </c>
      <c r="D126" s="5">
        <f>IF($D$1=TRUE, (IF(B126&gt;=Information!$B$37/(Information!$B$35/100),Information!$B$35,Information!$B$37/'Error Limits'!B126*100)),Information!$B$35+Information!$B$37/'Error Limits'!B126*100)</f>
        <v>0</v>
      </c>
      <c r="E126" s="5">
        <f t="shared" si="2"/>
        <v>0</v>
      </c>
      <c r="F126">
        <f>Information!$B$38</f>
        <v>0</v>
      </c>
      <c r="G126">
        <f t="shared" si="3"/>
        <v>0</v>
      </c>
    </row>
    <row r="127" spans="1:7">
      <c r="A127" s="14">
        <v>62.5</v>
      </c>
      <c r="B127" s="5">
        <f>Information!$B$31/A127</f>
        <v>9.4702666079999993</v>
      </c>
      <c r="C127" s="5" t="e">
        <f>(B127/Information!$B$41)*100</f>
        <v>#DIV/0!</v>
      </c>
      <c r="D127" s="5">
        <f>IF($D$1=TRUE, (IF(B127&gt;=Information!$B$37/(Information!$B$35/100),Information!$B$35,Information!$B$37/'Error Limits'!B127*100)),Information!$B$35+Information!$B$37/'Error Limits'!B127*100)</f>
        <v>0</v>
      </c>
      <c r="E127" s="5">
        <f t="shared" si="2"/>
        <v>0</v>
      </c>
      <c r="F127">
        <f>Information!$B$38</f>
        <v>0</v>
      </c>
      <c r="G127">
        <f t="shared" si="3"/>
        <v>0</v>
      </c>
    </row>
    <row r="128" spans="1:7">
      <c r="A128" s="14">
        <v>63</v>
      </c>
      <c r="B128" s="5">
        <f>Information!$B$31/A128</f>
        <v>9.3951057619047624</v>
      </c>
      <c r="C128" s="5" t="e">
        <f>(B128/Information!$B$41)*100</f>
        <v>#DIV/0!</v>
      </c>
      <c r="D128" s="5">
        <f>IF($D$1=TRUE, (IF(B128&gt;=Information!$B$37/(Information!$B$35/100),Information!$B$35,Information!$B$37/'Error Limits'!B128*100)),Information!$B$35+Information!$B$37/'Error Limits'!B128*100)</f>
        <v>0</v>
      </c>
      <c r="E128" s="5">
        <f t="shared" si="2"/>
        <v>0</v>
      </c>
      <c r="F128">
        <f>Information!$B$38</f>
        <v>0</v>
      </c>
      <c r="G128">
        <f t="shared" si="3"/>
        <v>0</v>
      </c>
    </row>
    <row r="129" spans="1:7">
      <c r="A129" s="14">
        <v>63.5</v>
      </c>
      <c r="B129" s="5">
        <f>Information!$B$31/A129</f>
        <v>9.3211285511811024</v>
      </c>
      <c r="C129" s="5" t="e">
        <f>(B129/Information!$B$41)*100</f>
        <v>#DIV/0!</v>
      </c>
      <c r="D129" s="5">
        <f>IF($D$1=TRUE, (IF(B129&gt;=Information!$B$37/(Information!$B$35/100),Information!$B$35,Information!$B$37/'Error Limits'!B129*100)),Information!$B$35+Information!$B$37/'Error Limits'!B129*100)</f>
        <v>0</v>
      </c>
      <c r="E129" s="5">
        <f t="shared" si="2"/>
        <v>0</v>
      </c>
      <c r="F129">
        <f>Information!$B$38</f>
        <v>0</v>
      </c>
      <c r="G129">
        <f t="shared" si="3"/>
        <v>0</v>
      </c>
    </row>
    <row r="130" spans="1:7">
      <c r="A130" s="14">
        <v>64</v>
      </c>
      <c r="B130" s="5">
        <f>Information!$B$31/A130</f>
        <v>9.2483072343749999</v>
      </c>
      <c r="C130" s="5" t="e">
        <f>(B130/Information!$B$41)*100</f>
        <v>#DIV/0!</v>
      </c>
      <c r="D130" s="5">
        <f>IF($D$1=TRUE, (IF(B130&gt;=Information!$B$37/(Information!$B$35/100),Information!$B$35,Information!$B$37/'Error Limits'!B130*100)),Information!$B$35+Information!$B$37/'Error Limits'!B130*100)</f>
        <v>0</v>
      </c>
      <c r="E130" s="5">
        <f t="shared" si="2"/>
        <v>0</v>
      </c>
      <c r="F130">
        <f>Information!$B$38</f>
        <v>0</v>
      </c>
      <c r="G130">
        <f t="shared" si="3"/>
        <v>0</v>
      </c>
    </row>
    <row r="131" spans="1:7">
      <c r="A131" s="14">
        <v>64.5</v>
      </c>
      <c r="B131" s="5">
        <f>Information!$B$31/A131</f>
        <v>9.1766149302325584</v>
      </c>
      <c r="C131" s="5" t="e">
        <f>(B131/Information!$B$41)*100</f>
        <v>#DIV/0!</v>
      </c>
      <c r="D131" s="5">
        <f>IF($D$1=TRUE, (IF(B131&gt;=Information!$B$37/(Information!$B$35/100),Information!$B$35,Information!$B$37/'Error Limits'!B131*100)),Information!$B$35+Information!$B$37/'Error Limits'!B131*100)</f>
        <v>0</v>
      </c>
      <c r="E131" s="5">
        <f t="shared" si="2"/>
        <v>0</v>
      </c>
      <c r="F131">
        <f>Information!$B$38</f>
        <v>0</v>
      </c>
      <c r="G131">
        <f t="shared" si="3"/>
        <v>0</v>
      </c>
    </row>
    <row r="132" spans="1:7">
      <c r="A132" s="14">
        <v>65</v>
      </c>
      <c r="B132" s="5">
        <f>Information!$B$31/A132</f>
        <v>9.1060255846153844</v>
      </c>
      <c r="C132" s="5" t="e">
        <f>(B132/Information!$B$41)*100</f>
        <v>#DIV/0!</v>
      </c>
      <c r="D132" s="5">
        <f>IF($D$1=TRUE, (IF(B132&gt;=Information!$B$37/(Information!$B$35/100),Information!$B$35,Information!$B$37/'Error Limits'!B132*100)),Information!$B$35+Information!$B$37/'Error Limits'!B132*100)</f>
        <v>0</v>
      </c>
      <c r="E132" s="5">
        <f t="shared" ref="E132:E195" si="4">D132*-1</f>
        <v>0</v>
      </c>
      <c r="F132">
        <f>Information!$B$38</f>
        <v>0</v>
      </c>
      <c r="G132">
        <f t="shared" ref="G132:G195" si="5">F132*-1</f>
        <v>0</v>
      </c>
    </row>
    <row r="133" spans="1:7">
      <c r="A133" s="14">
        <v>65.5</v>
      </c>
      <c r="B133" s="5">
        <f>Information!$B$31/A133</f>
        <v>9.0365139389312983</v>
      </c>
      <c r="C133" s="5" t="e">
        <f>(B133/Information!$B$41)*100</f>
        <v>#DIV/0!</v>
      </c>
      <c r="D133" s="5">
        <f>IF($D$1=TRUE, (IF(B133&gt;=Information!$B$37/(Information!$B$35/100),Information!$B$35,Information!$B$37/'Error Limits'!B133*100)),Information!$B$35+Information!$B$37/'Error Limits'!B133*100)</f>
        <v>0</v>
      </c>
      <c r="E133" s="5">
        <f t="shared" si="4"/>
        <v>0</v>
      </c>
      <c r="F133">
        <f>Information!$B$38</f>
        <v>0</v>
      </c>
      <c r="G133">
        <f t="shared" si="5"/>
        <v>0</v>
      </c>
    </row>
    <row r="134" spans="1:7">
      <c r="A134" s="14">
        <v>66</v>
      </c>
      <c r="B134" s="5">
        <f>Information!$B$31/A134</f>
        <v>8.9680555000000002</v>
      </c>
      <c r="C134" s="5" t="e">
        <f>(B134/Information!$B$41)*100</f>
        <v>#DIV/0!</v>
      </c>
      <c r="D134" s="5">
        <f>IF($D$1=TRUE, (IF(B134&gt;=Information!$B$37/(Information!$B$35/100),Information!$B$35,Information!$B$37/'Error Limits'!B134*100)),Information!$B$35+Information!$B$37/'Error Limits'!B134*100)</f>
        <v>0</v>
      </c>
      <c r="E134" s="5">
        <f t="shared" si="4"/>
        <v>0</v>
      </c>
      <c r="F134">
        <f>Information!$B$38</f>
        <v>0</v>
      </c>
      <c r="G134">
        <f t="shared" si="5"/>
        <v>0</v>
      </c>
    </row>
    <row r="135" spans="1:7">
      <c r="A135" s="14">
        <v>66.5</v>
      </c>
      <c r="B135" s="5">
        <f>Information!$B$31/A135</f>
        <v>8.9006265112781957</v>
      </c>
      <c r="C135" s="5" t="e">
        <f>(B135/Information!$B$41)*100</f>
        <v>#DIV/0!</v>
      </c>
      <c r="D135" s="5">
        <f>IF($D$1=TRUE, (IF(B135&gt;=Information!$B$37/(Information!$B$35/100),Information!$B$35,Information!$B$37/'Error Limits'!B135*100)),Information!$B$35+Information!$B$37/'Error Limits'!B135*100)</f>
        <v>0</v>
      </c>
      <c r="E135" s="5">
        <f t="shared" si="4"/>
        <v>0</v>
      </c>
      <c r="F135">
        <f>Information!$B$38</f>
        <v>0</v>
      </c>
      <c r="G135">
        <f t="shared" si="5"/>
        <v>0</v>
      </c>
    </row>
    <row r="136" spans="1:7">
      <c r="A136" s="14">
        <v>67</v>
      </c>
      <c r="B136" s="5">
        <f>Information!$B$31/A136</f>
        <v>8.834203925373135</v>
      </c>
      <c r="C136" s="5" t="e">
        <f>(B136/Information!$B$41)*100</f>
        <v>#DIV/0!</v>
      </c>
      <c r="D136" s="5">
        <f>IF($D$1=TRUE, (IF(B136&gt;=Information!$B$37/(Information!$B$35/100),Information!$B$35,Information!$B$37/'Error Limits'!B136*100)),Information!$B$35+Information!$B$37/'Error Limits'!B136*100)</f>
        <v>0</v>
      </c>
      <c r="E136" s="5">
        <f t="shared" si="4"/>
        <v>0</v>
      </c>
      <c r="F136">
        <f>Information!$B$38</f>
        <v>0</v>
      </c>
      <c r="G136">
        <f t="shared" si="5"/>
        <v>0</v>
      </c>
    </row>
    <row r="137" spans="1:7">
      <c r="A137" s="14">
        <v>67.5</v>
      </c>
      <c r="B137" s="5">
        <f>Information!$B$31/A137</f>
        <v>8.7687653777777772</v>
      </c>
      <c r="C137" s="5" t="e">
        <f>(B137/Information!$B$41)*100</f>
        <v>#DIV/0!</v>
      </c>
      <c r="D137" s="5">
        <f>IF($D$1=TRUE, (IF(B137&gt;=Information!$B$37/(Information!$B$35/100),Information!$B$35,Information!$B$37/'Error Limits'!B137*100)),Information!$B$35+Information!$B$37/'Error Limits'!B137*100)</f>
        <v>0</v>
      </c>
      <c r="E137" s="5">
        <f t="shared" si="4"/>
        <v>0</v>
      </c>
      <c r="F137">
        <f>Information!$B$38</f>
        <v>0</v>
      </c>
      <c r="G137">
        <f t="shared" si="5"/>
        <v>0</v>
      </c>
    </row>
    <row r="138" spans="1:7">
      <c r="A138" s="14">
        <v>68</v>
      </c>
      <c r="B138" s="5">
        <f>Information!$B$31/A138</f>
        <v>8.7042891617647058</v>
      </c>
      <c r="C138" s="5" t="e">
        <f>(B138/Information!$B$41)*100</f>
        <v>#DIV/0!</v>
      </c>
      <c r="D138" s="5">
        <f>IF($D$1=TRUE, (IF(B138&gt;=Information!$B$37/(Information!$B$35/100),Information!$B$35,Information!$B$37/'Error Limits'!B138*100)),Information!$B$35+Information!$B$37/'Error Limits'!B138*100)</f>
        <v>0</v>
      </c>
      <c r="E138" s="5">
        <f t="shared" si="4"/>
        <v>0</v>
      </c>
      <c r="F138">
        <f>Information!$B$38</f>
        <v>0</v>
      </c>
      <c r="G138">
        <f t="shared" si="5"/>
        <v>0</v>
      </c>
    </row>
    <row r="139" spans="1:7">
      <c r="A139" s="14">
        <v>68.5</v>
      </c>
      <c r="B139" s="5">
        <f>Information!$B$31/A139</f>
        <v>8.6407542043795615</v>
      </c>
      <c r="C139" s="5" t="e">
        <f>(B139/Information!$B$41)*100</f>
        <v>#DIV/0!</v>
      </c>
      <c r="D139" s="5">
        <f>IF($D$1=TRUE, (IF(B139&gt;=Information!$B$37/(Information!$B$35/100),Information!$B$35,Information!$B$37/'Error Limits'!B139*100)),Information!$B$35+Information!$B$37/'Error Limits'!B139*100)</f>
        <v>0</v>
      </c>
      <c r="E139" s="5">
        <f t="shared" si="4"/>
        <v>0</v>
      </c>
      <c r="F139">
        <f>Information!$B$38</f>
        <v>0</v>
      </c>
      <c r="G139">
        <f t="shared" si="5"/>
        <v>0</v>
      </c>
    </row>
    <row r="140" spans="1:7">
      <c r="A140" s="14">
        <v>69</v>
      </c>
      <c r="B140" s="5">
        <f>Information!$B$31/A140</f>
        <v>8.5781400434782604</v>
      </c>
      <c r="C140" s="5" t="e">
        <f>(B140/Information!$B$41)*100</f>
        <v>#DIV/0!</v>
      </c>
      <c r="D140" s="5">
        <f>IF($D$1=TRUE, (IF(B140&gt;=Information!$B$37/(Information!$B$35/100),Information!$B$35,Information!$B$37/'Error Limits'!B140*100)),Information!$B$35+Information!$B$37/'Error Limits'!B140*100)</f>
        <v>0</v>
      </c>
      <c r="E140" s="5">
        <f t="shared" si="4"/>
        <v>0</v>
      </c>
      <c r="F140">
        <f>Information!$B$38</f>
        <v>0</v>
      </c>
      <c r="G140">
        <f t="shared" si="5"/>
        <v>0</v>
      </c>
    </row>
    <row r="141" spans="1:7">
      <c r="A141" s="14">
        <v>69.5</v>
      </c>
      <c r="B141" s="5">
        <f>Information!$B$31/A141</f>
        <v>8.5164268057553958</v>
      </c>
      <c r="C141" s="5" t="e">
        <f>(B141/Information!$B$41)*100</f>
        <v>#DIV/0!</v>
      </c>
      <c r="D141" s="5">
        <f>IF($D$1=TRUE, (IF(B141&gt;=Information!$B$37/(Information!$B$35/100),Information!$B$35,Information!$B$37/'Error Limits'!B141*100)),Information!$B$35+Information!$B$37/'Error Limits'!B141*100)</f>
        <v>0</v>
      </c>
      <c r="E141" s="5">
        <f t="shared" si="4"/>
        <v>0</v>
      </c>
      <c r="F141">
        <f>Information!$B$38</f>
        <v>0</v>
      </c>
      <c r="G141">
        <f t="shared" si="5"/>
        <v>0</v>
      </c>
    </row>
    <row r="142" spans="1:7">
      <c r="A142" s="14">
        <v>70</v>
      </c>
      <c r="B142" s="5">
        <f>Information!$B$31/A142</f>
        <v>8.4555951857142855</v>
      </c>
      <c r="C142" s="5" t="e">
        <f>(B142/Information!$B$41)*100</f>
        <v>#DIV/0!</v>
      </c>
      <c r="D142" s="5">
        <f>IF($D$1=TRUE, (IF(B142&gt;=Information!$B$37/(Information!$B$35/100),Information!$B$35,Information!$B$37/'Error Limits'!B142*100)),Information!$B$35+Information!$B$37/'Error Limits'!B142*100)</f>
        <v>0</v>
      </c>
      <c r="E142" s="5">
        <f t="shared" si="4"/>
        <v>0</v>
      </c>
      <c r="F142">
        <f>Information!$B$38</f>
        <v>0</v>
      </c>
      <c r="G142">
        <f t="shared" si="5"/>
        <v>0</v>
      </c>
    </row>
    <row r="143" spans="1:7">
      <c r="A143" s="14">
        <v>70.5</v>
      </c>
      <c r="B143" s="5">
        <f>Information!$B$31/A143</f>
        <v>8.3956264255319155</v>
      </c>
      <c r="C143" s="5" t="e">
        <f>(B143/Information!$B$41)*100</f>
        <v>#DIV/0!</v>
      </c>
      <c r="D143" s="5">
        <f>IF($D$1=TRUE, (IF(B143&gt;=Information!$B$37/(Information!$B$35/100),Information!$B$35,Information!$B$37/'Error Limits'!B143*100)),Information!$B$35+Information!$B$37/'Error Limits'!B143*100)</f>
        <v>0</v>
      </c>
      <c r="E143" s="5">
        <f t="shared" si="4"/>
        <v>0</v>
      </c>
      <c r="F143">
        <f>Information!$B$38</f>
        <v>0</v>
      </c>
      <c r="G143">
        <f t="shared" si="5"/>
        <v>0</v>
      </c>
    </row>
    <row r="144" spans="1:7">
      <c r="A144" s="14">
        <v>71</v>
      </c>
      <c r="B144" s="5">
        <f>Information!$B$31/A144</f>
        <v>8.3365022957746486</v>
      </c>
      <c r="C144" s="5" t="e">
        <f>(B144/Information!$B$41)*100</f>
        <v>#DIV/0!</v>
      </c>
      <c r="D144" s="5">
        <f>IF($D$1=TRUE, (IF(B144&gt;=Information!$B$37/(Information!$B$35/100),Information!$B$35,Information!$B$37/'Error Limits'!B144*100)),Information!$B$35+Information!$B$37/'Error Limits'!B144*100)</f>
        <v>0</v>
      </c>
      <c r="E144" s="5">
        <f t="shared" si="4"/>
        <v>0</v>
      </c>
      <c r="F144">
        <f>Information!$B$38</f>
        <v>0</v>
      </c>
      <c r="G144">
        <f t="shared" si="5"/>
        <v>0</v>
      </c>
    </row>
    <row r="145" spans="1:7">
      <c r="A145" s="14">
        <v>71.5</v>
      </c>
      <c r="B145" s="5">
        <f>Information!$B$31/A145</f>
        <v>8.2782050769230775</v>
      </c>
      <c r="C145" s="5" t="e">
        <f>(B145/Information!$B$41)*100</f>
        <v>#DIV/0!</v>
      </c>
      <c r="D145" s="5">
        <f>IF($D$1=TRUE, (IF(B145&gt;=Information!$B$37/(Information!$B$35/100),Information!$B$35,Information!$B$37/'Error Limits'!B145*100)),Information!$B$35+Information!$B$37/'Error Limits'!B145*100)</f>
        <v>0</v>
      </c>
      <c r="E145" s="5">
        <f t="shared" si="4"/>
        <v>0</v>
      </c>
      <c r="F145">
        <f>Information!$B$38</f>
        <v>0</v>
      </c>
      <c r="G145">
        <f t="shared" si="5"/>
        <v>0</v>
      </c>
    </row>
    <row r="146" spans="1:7">
      <c r="A146" s="14">
        <v>72</v>
      </c>
      <c r="B146" s="5">
        <f>Information!$B$31/A146</f>
        <v>8.2207175416666658</v>
      </c>
      <c r="C146" s="5" t="e">
        <f>(B146/Information!$B$41)*100</f>
        <v>#DIV/0!</v>
      </c>
      <c r="D146" s="5">
        <f>IF($D$1=TRUE, (IF(B146&gt;=Information!$B$37/(Information!$B$35/100),Information!$B$35,Information!$B$37/'Error Limits'!B146*100)),Information!$B$35+Information!$B$37/'Error Limits'!B146*100)</f>
        <v>0</v>
      </c>
      <c r="E146" s="5">
        <f t="shared" si="4"/>
        <v>0</v>
      </c>
      <c r="F146">
        <f>Information!$B$38</f>
        <v>0</v>
      </c>
      <c r="G146">
        <f t="shared" si="5"/>
        <v>0</v>
      </c>
    </row>
    <row r="147" spans="1:7">
      <c r="A147" s="14">
        <v>72.5</v>
      </c>
      <c r="B147" s="5">
        <f>Information!$B$31/A147</f>
        <v>8.1640229379310352</v>
      </c>
      <c r="C147" s="5" t="e">
        <f>(B147/Information!$B$41)*100</f>
        <v>#DIV/0!</v>
      </c>
      <c r="D147" s="5">
        <f>IF($D$1=TRUE, (IF(B147&gt;=Information!$B$37/(Information!$B$35/100),Information!$B$35,Information!$B$37/'Error Limits'!B147*100)),Information!$B$35+Information!$B$37/'Error Limits'!B147*100)</f>
        <v>0</v>
      </c>
      <c r="E147" s="5">
        <f t="shared" si="4"/>
        <v>0</v>
      </c>
      <c r="F147">
        <f>Information!$B$38</f>
        <v>0</v>
      </c>
      <c r="G147">
        <f t="shared" si="5"/>
        <v>0</v>
      </c>
    </row>
    <row r="148" spans="1:7">
      <c r="A148" s="14">
        <v>73</v>
      </c>
      <c r="B148" s="5">
        <f>Information!$B$31/A148</f>
        <v>8.1081049726027388</v>
      </c>
      <c r="C148" s="5" t="e">
        <f>(B148/Information!$B$41)*100</f>
        <v>#DIV/0!</v>
      </c>
      <c r="D148" s="5">
        <f>IF($D$1=TRUE, (IF(B148&gt;=Information!$B$37/(Information!$B$35/100),Information!$B$35,Information!$B$37/'Error Limits'!B148*100)),Information!$B$35+Information!$B$37/'Error Limits'!B148*100)</f>
        <v>0</v>
      </c>
      <c r="E148" s="5">
        <f t="shared" si="4"/>
        <v>0</v>
      </c>
      <c r="F148">
        <f>Information!$B$38</f>
        <v>0</v>
      </c>
      <c r="G148">
        <f t="shared" si="5"/>
        <v>0</v>
      </c>
    </row>
    <row r="149" spans="1:7">
      <c r="A149" s="14">
        <v>73.5</v>
      </c>
      <c r="B149" s="5">
        <f>Information!$B$31/A149</f>
        <v>8.0529477959183673</v>
      </c>
      <c r="C149" s="5" t="e">
        <f>(B149/Information!$B$41)*100</f>
        <v>#DIV/0!</v>
      </c>
      <c r="D149" s="5">
        <f>IF($D$1=TRUE, (IF(B149&gt;=Information!$B$37/(Information!$B$35/100),Information!$B$35,Information!$B$37/'Error Limits'!B149*100)),Information!$B$35+Information!$B$37/'Error Limits'!B149*100)</f>
        <v>0</v>
      </c>
      <c r="E149" s="5">
        <f t="shared" si="4"/>
        <v>0</v>
      </c>
      <c r="F149">
        <f>Information!$B$38</f>
        <v>0</v>
      </c>
      <c r="G149">
        <f t="shared" si="5"/>
        <v>0</v>
      </c>
    </row>
    <row r="150" spans="1:7">
      <c r="A150" s="14">
        <v>74</v>
      </c>
      <c r="B150" s="5">
        <f>Information!$B$31/A150</f>
        <v>7.9985359864864867</v>
      </c>
      <c r="C150" s="5" t="e">
        <f>(B150/Information!$B$41)*100</f>
        <v>#DIV/0!</v>
      </c>
      <c r="D150" s="5">
        <f>IF($D$1=TRUE, (IF(B150&gt;=Information!$B$37/(Information!$B$35/100),Information!$B$35,Information!$B$37/'Error Limits'!B150*100)),Information!$B$35+Information!$B$37/'Error Limits'!B150*100)</f>
        <v>0</v>
      </c>
      <c r="E150" s="5">
        <f t="shared" si="4"/>
        <v>0</v>
      </c>
      <c r="F150">
        <f>Information!$B$38</f>
        <v>0</v>
      </c>
      <c r="G150">
        <f t="shared" si="5"/>
        <v>0</v>
      </c>
    </row>
    <row r="151" spans="1:7">
      <c r="A151" s="14">
        <v>74.5</v>
      </c>
      <c r="B151" s="5">
        <f>Information!$B$31/A151</f>
        <v>7.9448545369127519</v>
      </c>
      <c r="C151" s="5" t="e">
        <f>(B151/Information!$B$41)*100</f>
        <v>#DIV/0!</v>
      </c>
      <c r="D151" s="5">
        <f>IF($D$1=TRUE, (IF(B151&gt;=Information!$B$37/(Information!$B$35/100),Information!$B$35,Information!$B$37/'Error Limits'!B151*100)),Information!$B$35+Information!$B$37/'Error Limits'!B151*100)</f>
        <v>0</v>
      </c>
      <c r="E151" s="5">
        <f t="shared" si="4"/>
        <v>0</v>
      </c>
      <c r="F151">
        <f>Information!$B$38</f>
        <v>0</v>
      </c>
      <c r="G151">
        <f t="shared" si="5"/>
        <v>0</v>
      </c>
    </row>
    <row r="152" spans="1:7">
      <c r="A152" s="14">
        <v>75</v>
      </c>
      <c r="B152" s="5">
        <f>Information!$B$31/A152</f>
        <v>7.89188884</v>
      </c>
      <c r="C152" s="5" t="e">
        <f>(B152/Information!$B$41)*100</f>
        <v>#DIV/0!</v>
      </c>
      <c r="D152" s="5">
        <f>IF($D$1=TRUE, (IF(B152&gt;=Information!$B$37/(Information!$B$35/100),Information!$B$35,Information!$B$37/'Error Limits'!B152*100)),Information!$B$35+Information!$B$37/'Error Limits'!B152*100)</f>
        <v>0</v>
      </c>
      <c r="E152" s="5">
        <f t="shared" si="4"/>
        <v>0</v>
      </c>
      <c r="F152">
        <f>Information!$B$38</f>
        <v>0</v>
      </c>
      <c r="G152">
        <f t="shared" si="5"/>
        <v>0</v>
      </c>
    </row>
    <row r="153" spans="1:7">
      <c r="A153" s="14">
        <v>75.5</v>
      </c>
      <c r="B153" s="5">
        <f>Information!$B$31/A153</f>
        <v>7.8396246754966885</v>
      </c>
      <c r="C153" s="5" t="e">
        <f>(B153/Information!$B$41)*100</f>
        <v>#DIV/0!</v>
      </c>
      <c r="D153" s="5">
        <f>IF($D$1=TRUE, (IF(B153&gt;=Information!$B$37/(Information!$B$35/100),Information!$B$35,Information!$B$37/'Error Limits'!B153*100)),Information!$B$35+Information!$B$37/'Error Limits'!B153*100)</f>
        <v>0</v>
      </c>
      <c r="E153" s="5">
        <f t="shared" si="4"/>
        <v>0</v>
      </c>
      <c r="F153">
        <f>Information!$B$38</f>
        <v>0</v>
      </c>
      <c r="G153">
        <f t="shared" si="5"/>
        <v>0</v>
      </c>
    </row>
    <row r="154" spans="1:7">
      <c r="A154" s="14">
        <v>76</v>
      </c>
      <c r="B154" s="5">
        <f>Information!$B$31/A154</f>
        <v>7.788048197368421</v>
      </c>
      <c r="C154" s="5" t="e">
        <f>(B154/Information!$B$41)*100</f>
        <v>#DIV/0!</v>
      </c>
      <c r="D154" s="5">
        <f>IF($D$1=TRUE, (IF(B154&gt;=Information!$B$37/(Information!$B$35/100),Information!$B$35,Information!$B$37/'Error Limits'!B154*100)),Information!$B$35+Information!$B$37/'Error Limits'!B154*100)</f>
        <v>0</v>
      </c>
      <c r="E154" s="5">
        <f t="shared" si="4"/>
        <v>0</v>
      </c>
      <c r="F154">
        <f>Information!$B$38</f>
        <v>0</v>
      </c>
      <c r="G154">
        <f t="shared" si="5"/>
        <v>0</v>
      </c>
    </row>
    <row r="155" spans="1:7">
      <c r="A155" s="14">
        <v>76.5</v>
      </c>
      <c r="B155" s="5">
        <f>Information!$B$31/A155</f>
        <v>7.7371459215686276</v>
      </c>
      <c r="C155" s="5" t="e">
        <f>(B155/Information!$B$41)*100</f>
        <v>#DIV/0!</v>
      </c>
      <c r="D155" s="5">
        <f>IF($D$1=TRUE, (IF(B155&gt;=Information!$B$37/(Information!$B$35/100),Information!$B$35,Information!$B$37/'Error Limits'!B155*100)),Information!$B$35+Information!$B$37/'Error Limits'!B155*100)</f>
        <v>0</v>
      </c>
      <c r="E155" s="5">
        <f t="shared" si="4"/>
        <v>0</v>
      </c>
      <c r="F155">
        <f>Information!$B$38</f>
        <v>0</v>
      </c>
      <c r="G155">
        <f t="shared" si="5"/>
        <v>0</v>
      </c>
    </row>
    <row r="156" spans="1:7">
      <c r="A156" s="14">
        <v>77</v>
      </c>
      <c r="B156" s="5">
        <f>Information!$B$31/A156</f>
        <v>7.6869047142857143</v>
      </c>
      <c r="C156" s="5" t="e">
        <f>(B156/Information!$B$41)*100</f>
        <v>#DIV/0!</v>
      </c>
      <c r="D156" s="5">
        <f>IF($D$1=TRUE, (IF(B156&gt;=Information!$B$37/(Information!$B$35/100),Information!$B$35,Information!$B$37/'Error Limits'!B156*100)),Information!$B$35+Information!$B$37/'Error Limits'!B156*100)</f>
        <v>0</v>
      </c>
      <c r="E156" s="5">
        <f t="shared" si="4"/>
        <v>0</v>
      </c>
      <c r="F156">
        <f>Information!$B$38</f>
        <v>0</v>
      </c>
      <c r="G156">
        <f t="shared" si="5"/>
        <v>0</v>
      </c>
    </row>
    <row r="157" spans="1:7">
      <c r="A157" s="14">
        <v>77.5</v>
      </c>
      <c r="B157" s="5">
        <f>Information!$B$31/A157</f>
        <v>7.6373117806451614</v>
      </c>
      <c r="C157" s="5" t="e">
        <f>(B157/Information!$B$41)*100</f>
        <v>#DIV/0!</v>
      </c>
      <c r="D157" s="5">
        <f>IF($D$1=TRUE, (IF(B157&gt;=Information!$B$37/(Information!$B$35/100),Information!$B$35,Information!$B$37/'Error Limits'!B157*100)),Information!$B$35+Information!$B$37/'Error Limits'!B157*100)</f>
        <v>0</v>
      </c>
      <c r="E157" s="5">
        <f t="shared" si="4"/>
        <v>0</v>
      </c>
      <c r="F157">
        <f>Information!$B$38</f>
        <v>0</v>
      </c>
      <c r="G157">
        <f t="shared" si="5"/>
        <v>0</v>
      </c>
    </row>
    <row r="158" spans="1:7">
      <c r="A158" s="14">
        <v>78</v>
      </c>
      <c r="B158" s="5">
        <f>Information!$B$31/A158</f>
        <v>7.5883546538461539</v>
      </c>
      <c r="C158" s="5" t="e">
        <f>(B158/Information!$B$41)*100</f>
        <v>#DIV/0!</v>
      </c>
      <c r="D158" s="5">
        <f>IF($D$1=TRUE, (IF(B158&gt;=Information!$B$37/(Information!$B$35/100),Information!$B$35,Information!$B$37/'Error Limits'!B158*100)),Information!$B$35+Information!$B$37/'Error Limits'!B158*100)</f>
        <v>0</v>
      </c>
      <c r="E158" s="5">
        <f t="shared" si="4"/>
        <v>0</v>
      </c>
      <c r="F158">
        <f>Information!$B$38</f>
        <v>0</v>
      </c>
      <c r="G158">
        <f t="shared" si="5"/>
        <v>0</v>
      </c>
    </row>
    <row r="159" spans="1:7">
      <c r="A159" s="14">
        <v>78.5</v>
      </c>
      <c r="B159" s="5">
        <f>Information!$B$31/A159</f>
        <v>7.5400211847133756</v>
      </c>
      <c r="C159" s="5" t="e">
        <f>(B159/Information!$B$41)*100</f>
        <v>#DIV/0!</v>
      </c>
      <c r="D159" s="5">
        <f>IF($D$1=TRUE, (IF(B159&gt;=Information!$B$37/(Information!$B$35/100),Information!$B$35,Information!$B$37/'Error Limits'!B159*100)),Information!$B$35+Information!$B$37/'Error Limits'!B159*100)</f>
        <v>0</v>
      </c>
      <c r="E159" s="5">
        <f t="shared" si="4"/>
        <v>0</v>
      </c>
      <c r="F159">
        <f>Information!$B$38</f>
        <v>0</v>
      </c>
      <c r="G159">
        <f t="shared" si="5"/>
        <v>0</v>
      </c>
    </row>
    <row r="160" spans="1:7">
      <c r="A160" s="14">
        <v>79</v>
      </c>
      <c r="B160" s="5">
        <f>Information!$B$31/A160</f>
        <v>7.4922995316455694</v>
      </c>
      <c r="C160" s="5" t="e">
        <f>(B160/Information!$B$41)*100</f>
        <v>#DIV/0!</v>
      </c>
      <c r="D160" s="5">
        <f>IF($D$1=TRUE, (IF(B160&gt;=Information!$B$37/(Information!$B$35/100),Information!$B$35,Information!$B$37/'Error Limits'!B160*100)),Information!$B$35+Information!$B$37/'Error Limits'!B160*100)</f>
        <v>0</v>
      </c>
      <c r="E160" s="5">
        <f t="shared" si="4"/>
        <v>0</v>
      </c>
      <c r="F160">
        <f>Information!$B$38</f>
        <v>0</v>
      </c>
      <c r="G160">
        <f t="shared" si="5"/>
        <v>0</v>
      </c>
    </row>
    <row r="161" spans="1:7">
      <c r="A161" s="14">
        <v>79.5</v>
      </c>
      <c r="B161" s="5">
        <f>Information!$B$31/A161</f>
        <v>7.4451781509433959</v>
      </c>
      <c r="C161" s="5" t="e">
        <f>(B161/Information!$B$41)*100</f>
        <v>#DIV/0!</v>
      </c>
      <c r="D161" s="5">
        <f>IF($D$1=TRUE, (IF(B161&gt;=Information!$B$37/(Information!$B$35/100),Information!$B$35,Information!$B$37/'Error Limits'!B161*100)),Information!$B$35+Information!$B$37/'Error Limits'!B161*100)</f>
        <v>0</v>
      </c>
      <c r="E161" s="5">
        <f t="shared" si="4"/>
        <v>0</v>
      </c>
      <c r="F161">
        <f>Information!$B$38</f>
        <v>0</v>
      </c>
      <c r="G161">
        <f t="shared" si="5"/>
        <v>0</v>
      </c>
    </row>
    <row r="162" spans="1:7">
      <c r="A162" s="14">
        <v>80</v>
      </c>
      <c r="B162" s="5">
        <f>Information!$B$31/A162</f>
        <v>7.3986457874999996</v>
      </c>
      <c r="C162" s="5" t="e">
        <f>(B162/Information!$B$41)*100</f>
        <v>#DIV/0!</v>
      </c>
      <c r="D162" s="5">
        <f>IF($D$1=TRUE, (IF(B162&gt;=Information!$B$37/(Information!$B$35/100),Information!$B$35,Information!$B$37/'Error Limits'!B162*100)),Information!$B$35+Information!$B$37/'Error Limits'!B162*100)</f>
        <v>0</v>
      </c>
      <c r="E162" s="5">
        <f t="shared" si="4"/>
        <v>0</v>
      </c>
      <c r="F162">
        <f>Information!$B$38</f>
        <v>0</v>
      </c>
      <c r="G162">
        <f t="shared" si="5"/>
        <v>0</v>
      </c>
    </row>
    <row r="163" spans="1:7">
      <c r="A163" s="14">
        <v>80.5</v>
      </c>
      <c r="B163" s="5">
        <f>Information!$B$31/A163</f>
        <v>7.3526914658385092</v>
      </c>
      <c r="C163" s="5" t="e">
        <f>(B163/Information!$B$41)*100</f>
        <v>#DIV/0!</v>
      </c>
      <c r="D163" s="5">
        <f>IF($D$1=TRUE, (IF(B163&gt;=Information!$B$37/(Information!$B$35/100),Information!$B$35,Information!$B$37/'Error Limits'!B163*100)),Information!$B$35+Information!$B$37/'Error Limits'!B163*100)</f>
        <v>0</v>
      </c>
      <c r="E163" s="5">
        <f t="shared" si="4"/>
        <v>0</v>
      </c>
      <c r="F163">
        <f>Information!$B$38</f>
        <v>0</v>
      </c>
      <c r="G163">
        <f t="shared" si="5"/>
        <v>0</v>
      </c>
    </row>
    <row r="164" spans="1:7">
      <c r="A164" s="14">
        <v>81</v>
      </c>
      <c r="B164" s="5">
        <f>Information!$B$31/A164</f>
        <v>7.3073044814814816</v>
      </c>
      <c r="C164" s="5" t="e">
        <f>(B164/Information!$B$41)*100</f>
        <v>#DIV/0!</v>
      </c>
      <c r="D164" s="5">
        <f>IF($D$1=TRUE, (IF(B164&gt;=Information!$B$37/(Information!$B$35/100),Information!$B$35,Information!$B$37/'Error Limits'!B164*100)),Information!$B$35+Information!$B$37/'Error Limits'!B164*100)</f>
        <v>0</v>
      </c>
      <c r="E164" s="5">
        <f t="shared" si="4"/>
        <v>0</v>
      </c>
      <c r="F164">
        <f>Information!$B$38</f>
        <v>0</v>
      </c>
      <c r="G164">
        <f t="shared" si="5"/>
        <v>0</v>
      </c>
    </row>
    <row r="165" spans="1:7">
      <c r="A165" s="14">
        <v>81.5</v>
      </c>
      <c r="B165" s="5">
        <f>Information!$B$31/A165</f>
        <v>7.2624743926380368</v>
      </c>
      <c r="C165" s="5" t="e">
        <f>(B165/Information!$B$41)*100</f>
        <v>#DIV/0!</v>
      </c>
      <c r="D165" s="5">
        <f>IF($D$1=TRUE, (IF(B165&gt;=Information!$B$37/(Information!$B$35/100),Information!$B$35,Information!$B$37/'Error Limits'!B165*100)),Information!$B$35+Information!$B$37/'Error Limits'!B165*100)</f>
        <v>0</v>
      </c>
      <c r="E165" s="5">
        <f t="shared" si="4"/>
        <v>0</v>
      </c>
      <c r="F165">
        <f>Information!$B$38</f>
        <v>0</v>
      </c>
      <c r="G165">
        <f t="shared" si="5"/>
        <v>0</v>
      </c>
    </row>
    <row r="166" spans="1:7">
      <c r="A166" s="14">
        <v>82</v>
      </c>
      <c r="B166" s="5">
        <f>Information!$B$31/A166</f>
        <v>7.2181910121951223</v>
      </c>
      <c r="C166" s="5" t="e">
        <f>(B166/Information!$B$41)*100</f>
        <v>#DIV/0!</v>
      </c>
      <c r="D166" s="5">
        <f>IF($D$1=TRUE, (IF(B166&gt;=Information!$B$37/(Information!$B$35/100),Information!$B$35,Information!$B$37/'Error Limits'!B166*100)),Information!$B$35+Information!$B$37/'Error Limits'!B166*100)</f>
        <v>0</v>
      </c>
      <c r="E166" s="5">
        <f t="shared" si="4"/>
        <v>0</v>
      </c>
      <c r="F166">
        <f>Information!$B$38</f>
        <v>0</v>
      </c>
      <c r="G166">
        <f t="shared" si="5"/>
        <v>0</v>
      </c>
    </row>
    <row r="167" spans="1:7">
      <c r="A167" s="14">
        <v>82.5</v>
      </c>
      <c r="B167" s="5">
        <f>Information!$B$31/A167</f>
        <v>7.1744443999999996</v>
      </c>
      <c r="C167" s="5" t="e">
        <f>(B167/Information!$B$41)*100</f>
        <v>#DIV/0!</v>
      </c>
      <c r="D167" s="5">
        <f>IF($D$1=TRUE, (IF(B167&gt;=Information!$B$37/(Information!$B$35/100),Information!$B$35,Information!$B$37/'Error Limits'!B167*100)),Information!$B$35+Information!$B$37/'Error Limits'!B167*100)</f>
        <v>0</v>
      </c>
      <c r="E167" s="5">
        <f t="shared" si="4"/>
        <v>0</v>
      </c>
      <c r="F167">
        <f>Information!$B$38</f>
        <v>0</v>
      </c>
      <c r="G167">
        <f t="shared" si="5"/>
        <v>0</v>
      </c>
    </row>
    <row r="168" spans="1:7">
      <c r="A168" s="14">
        <v>83</v>
      </c>
      <c r="B168" s="5">
        <f>Information!$B$31/A168</f>
        <v>7.1312248554216868</v>
      </c>
      <c r="C168" s="5" t="e">
        <f>(B168/Information!$B$41)*100</f>
        <v>#DIV/0!</v>
      </c>
      <c r="D168" s="5">
        <f>IF($D$1=TRUE, (IF(B168&gt;=Information!$B$37/(Information!$B$35/100),Information!$B$35,Information!$B$37/'Error Limits'!B168*100)),Information!$B$35+Information!$B$37/'Error Limits'!B168*100)</f>
        <v>0</v>
      </c>
      <c r="E168" s="5">
        <f t="shared" si="4"/>
        <v>0</v>
      </c>
      <c r="F168">
        <f>Information!$B$38</f>
        <v>0</v>
      </c>
      <c r="G168">
        <f t="shared" si="5"/>
        <v>0</v>
      </c>
    </row>
    <row r="169" spans="1:7">
      <c r="A169" s="14">
        <v>83.5</v>
      </c>
      <c r="B169" s="5">
        <f>Information!$B$31/A169</f>
        <v>7.0885229101796403</v>
      </c>
      <c r="C169" s="5" t="e">
        <f>(B169/Information!$B$41)*100</f>
        <v>#DIV/0!</v>
      </c>
      <c r="D169" s="5">
        <f>IF($D$1=TRUE, (IF(B169&gt;=Information!$B$37/(Information!$B$35/100),Information!$B$35,Information!$B$37/'Error Limits'!B169*100)),Information!$B$35+Information!$B$37/'Error Limits'!B169*100)</f>
        <v>0</v>
      </c>
      <c r="E169" s="5">
        <f t="shared" si="4"/>
        <v>0</v>
      </c>
      <c r="F169">
        <f>Information!$B$38</f>
        <v>0</v>
      </c>
      <c r="G169">
        <f t="shared" si="5"/>
        <v>0</v>
      </c>
    </row>
    <row r="170" spans="1:7">
      <c r="A170" s="14">
        <v>84</v>
      </c>
      <c r="B170" s="5">
        <f>Information!$B$31/A170</f>
        <v>7.0463293214285709</v>
      </c>
      <c r="C170" s="5" t="e">
        <f>(B170/Information!$B$41)*100</f>
        <v>#DIV/0!</v>
      </c>
      <c r="D170" s="5">
        <f>IF($D$1=TRUE, (IF(B170&gt;=Information!$B$37/(Information!$B$35/100),Information!$B$35,Information!$B$37/'Error Limits'!B170*100)),Information!$B$35+Information!$B$37/'Error Limits'!B170*100)</f>
        <v>0</v>
      </c>
      <c r="E170" s="5">
        <f t="shared" si="4"/>
        <v>0</v>
      </c>
      <c r="F170">
        <f>Information!$B$38</f>
        <v>0</v>
      </c>
      <c r="G170">
        <f t="shared" si="5"/>
        <v>0</v>
      </c>
    </row>
    <row r="171" spans="1:7">
      <c r="A171" s="14">
        <v>84.5</v>
      </c>
      <c r="B171" s="5">
        <f>Information!$B$31/A171</f>
        <v>7.004635065088757</v>
      </c>
      <c r="C171" s="5" t="e">
        <f>(B171/Information!$B$41)*100</f>
        <v>#DIV/0!</v>
      </c>
      <c r="D171" s="5">
        <f>IF($D$1=TRUE, (IF(B171&gt;=Information!$B$37/(Information!$B$35/100),Information!$B$35,Information!$B$37/'Error Limits'!B171*100)),Information!$B$35+Information!$B$37/'Error Limits'!B171*100)</f>
        <v>0</v>
      </c>
      <c r="E171" s="5">
        <f t="shared" si="4"/>
        <v>0</v>
      </c>
      <c r="F171">
        <f>Information!$B$38</f>
        <v>0</v>
      </c>
      <c r="G171">
        <f t="shared" si="5"/>
        <v>0</v>
      </c>
    </row>
    <row r="172" spans="1:7">
      <c r="A172" s="14">
        <v>85</v>
      </c>
      <c r="B172" s="5">
        <f>Information!$B$31/A172</f>
        <v>6.9634313294117645</v>
      </c>
      <c r="C172" s="5" t="e">
        <f>(B172/Information!$B$41)*100</f>
        <v>#DIV/0!</v>
      </c>
      <c r="D172" s="5">
        <f>IF($D$1=TRUE, (IF(B172&gt;=Information!$B$37/(Information!$B$35/100),Information!$B$35,Information!$B$37/'Error Limits'!B172*100)),Information!$B$35+Information!$B$37/'Error Limits'!B172*100)</f>
        <v>0</v>
      </c>
      <c r="E172" s="5">
        <f t="shared" si="4"/>
        <v>0</v>
      </c>
      <c r="F172">
        <f>Information!$B$38</f>
        <v>0</v>
      </c>
      <c r="G172">
        <f t="shared" si="5"/>
        <v>0</v>
      </c>
    </row>
    <row r="173" spans="1:7">
      <c r="A173" s="14">
        <v>85.5</v>
      </c>
      <c r="B173" s="5">
        <f>Information!$B$31/A173</f>
        <v>6.9227095087719297</v>
      </c>
      <c r="C173" s="5" t="e">
        <f>(B173/Information!$B$41)*100</f>
        <v>#DIV/0!</v>
      </c>
      <c r="D173" s="5">
        <f>IF($D$1=TRUE, (IF(B173&gt;=Information!$B$37/(Information!$B$35/100),Information!$B$35,Information!$B$37/'Error Limits'!B173*100)),Information!$B$35+Information!$B$37/'Error Limits'!B173*100)</f>
        <v>0</v>
      </c>
      <c r="E173" s="5">
        <f t="shared" si="4"/>
        <v>0</v>
      </c>
      <c r="F173">
        <f>Information!$B$38</f>
        <v>0</v>
      </c>
      <c r="G173">
        <f t="shared" si="5"/>
        <v>0</v>
      </c>
    </row>
    <row r="174" spans="1:7">
      <c r="A174" s="14">
        <v>86</v>
      </c>
      <c r="B174" s="5">
        <f>Information!$B$31/A174</f>
        <v>6.8824611976744183</v>
      </c>
      <c r="C174" s="5" t="e">
        <f>(B174/Information!$B$41)*100</f>
        <v>#DIV/0!</v>
      </c>
      <c r="D174" s="5">
        <f>IF($D$1=TRUE, (IF(B174&gt;=Information!$B$37/(Information!$B$35/100),Information!$B$35,Information!$B$37/'Error Limits'!B174*100)),Information!$B$35+Information!$B$37/'Error Limits'!B174*100)</f>
        <v>0</v>
      </c>
      <c r="E174" s="5">
        <f t="shared" si="4"/>
        <v>0</v>
      </c>
      <c r="F174">
        <f>Information!$B$38</f>
        <v>0</v>
      </c>
      <c r="G174">
        <f t="shared" si="5"/>
        <v>0</v>
      </c>
    </row>
    <row r="175" spans="1:7">
      <c r="A175" s="14">
        <v>86.5</v>
      </c>
      <c r="B175" s="5">
        <f>Information!$B$31/A175</f>
        <v>6.8426781849710983</v>
      </c>
      <c r="C175" s="5" t="e">
        <f>(B175/Information!$B$41)*100</f>
        <v>#DIV/0!</v>
      </c>
      <c r="D175" s="5">
        <f>IF($D$1=TRUE, (IF(B175&gt;=Information!$B$37/(Information!$B$35/100),Information!$B$35,Information!$B$37/'Error Limits'!B175*100)),Information!$B$35+Information!$B$37/'Error Limits'!B175*100)</f>
        <v>0</v>
      </c>
      <c r="E175" s="5">
        <f t="shared" si="4"/>
        <v>0</v>
      </c>
      <c r="F175">
        <f>Information!$B$38</f>
        <v>0</v>
      </c>
      <c r="G175">
        <f t="shared" si="5"/>
        <v>0</v>
      </c>
    </row>
    <row r="176" spans="1:7">
      <c r="A176" s="14">
        <v>87</v>
      </c>
      <c r="B176" s="5">
        <f>Information!$B$31/A176</f>
        <v>6.8033524482758621</v>
      </c>
      <c r="C176" s="5" t="e">
        <f>(B176/Information!$B$41)*100</f>
        <v>#DIV/0!</v>
      </c>
      <c r="D176" s="5">
        <f>IF($D$1=TRUE, (IF(B176&gt;=Information!$B$37/(Information!$B$35/100),Information!$B$35,Information!$B$37/'Error Limits'!B176*100)),Information!$B$35+Information!$B$37/'Error Limits'!B176*100)</f>
        <v>0</v>
      </c>
      <c r="E176" s="5">
        <f t="shared" si="4"/>
        <v>0</v>
      </c>
      <c r="F176">
        <f>Information!$B$38</f>
        <v>0</v>
      </c>
      <c r="G176">
        <f t="shared" si="5"/>
        <v>0</v>
      </c>
    </row>
    <row r="177" spans="1:7">
      <c r="A177" s="14">
        <v>87.5</v>
      </c>
      <c r="B177" s="5">
        <f>Information!$B$31/A177</f>
        <v>6.7644761485714282</v>
      </c>
      <c r="C177" s="5" t="e">
        <f>(B177/Information!$B$41)*100</f>
        <v>#DIV/0!</v>
      </c>
      <c r="D177" s="5">
        <f>IF($D$1=TRUE, (IF(B177&gt;=Information!$B$37/(Information!$B$35/100),Information!$B$35,Information!$B$37/'Error Limits'!B177*100)),Information!$B$35+Information!$B$37/'Error Limits'!B177*100)</f>
        <v>0</v>
      </c>
      <c r="E177" s="5">
        <f t="shared" si="4"/>
        <v>0</v>
      </c>
      <c r="F177">
        <f>Information!$B$38</f>
        <v>0</v>
      </c>
      <c r="G177">
        <f t="shared" si="5"/>
        <v>0</v>
      </c>
    </row>
    <row r="178" spans="1:7">
      <c r="A178" s="14">
        <v>88</v>
      </c>
      <c r="B178" s="5">
        <f>Information!$B$31/A178</f>
        <v>6.7260416249999997</v>
      </c>
      <c r="C178" s="5" t="e">
        <f>(B178/Information!$B$41)*100</f>
        <v>#DIV/0!</v>
      </c>
      <c r="D178" s="5">
        <f>IF($D$1=TRUE, (IF(B178&gt;=Information!$B$37/(Information!$B$35/100),Information!$B$35,Information!$B$37/'Error Limits'!B178*100)),Information!$B$35+Information!$B$37/'Error Limits'!B178*100)</f>
        <v>0</v>
      </c>
      <c r="E178" s="5">
        <f t="shared" si="4"/>
        <v>0</v>
      </c>
      <c r="F178">
        <f>Information!$B$38</f>
        <v>0</v>
      </c>
      <c r="G178">
        <f t="shared" si="5"/>
        <v>0</v>
      </c>
    </row>
    <row r="179" spans="1:7">
      <c r="A179" s="14">
        <v>88.5</v>
      </c>
      <c r="B179" s="5">
        <f>Information!$B$31/A179</f>
        <v>6.6880413898305084</v>
      </c>
      <c r="C179" s="5" t="e">
        <f>(B179/Information!$B$41)*100</f>
        <v>#DIV/0!</v>
      </c>
      <c r="D179" s="5">
        <f>IF($D$1=TRUE, (IF(B179&gt;=Information!$B$37/(Information!$B$35/100),Information!$B$35,Information!$B$37/'Error Limits'!B179*100)),Information!$B$35+Information!$B$37/'Error Limits'!B179*100)</f>
        <v>0</v>
      </c>
      <c r="E179" s="5">
        <f t="shared" si="4"/>
        <v>0</v>
      </c>
      <c r="F179">
        <f>Information!$B$38</f>
        <v>0</v>
      </c>
      <c r="G179">
        <f t="shared" si="5"/>
        <v>0</v>
      </c>
    </row>
    <row r="180" spans="1:7">
      <c r="A180" s="14">
        <v>89</v>
      </c>
      <c r="B180" s="5">
        <f>Information!$B$31/A180</f>
        <v>6.6504681235955054</v>
      </c>
      <c r="C180" s="5" t="e">
        <f>(B180/Information!$B$41)*100</f>
        <v>#DIV/0!</v>
      </c>
      <c r="D180" s="5">
        <f>IF($D$1=TRUE, (IF(B180&gt;=Information!$B$37/(Information!$B$35/100),Information!$B$35,Information!$B$37/'Error Limits'!B180*100)),Information!$B$35+Information!$B$37/'Error Limits'!B180*100)</f>
        <v>0</v>
      </c>
      <c r="E180" s="5">
        <f t="shared" si="4"/>
        <v>0</v>
      </c>
      <c r="F180">
        <f>Information!$B$38</f>
        <v>0</v>
      </c>
      <c r="G180">
        <f t="shared" si="5"/>
        <v>0</v>
      </c>
    </row>
    <row r="181" spans="1:7">
      <c r="A181" s="14">
        <v>89.5</v>
      </c>
      <c r="B181" s="5">
        <f>Information!$B$31/A181</f>
        <v>6.6133146703910617</v>
      </c>
      <c r="C181" s="5" t="e">
        <f>(B181/Information!$B$41)*100</f>
        <v>#DIV/0!</v>
      </c>
      <c r="D181" s="5">
        <f>IF($D$1=TRUE, (IF(B181&gt;=Information!$B$37/(Information!$B$35/100),Information!$B$35,Information!$B$37/'Error Limits'!B181*100)),Information!$B$35+Information!$B$37/'Error Limits'!B181*100)</f>
        <v>0</v>
      </c>
      <c r="E181" s="5">
        <f t="shared" si="4"/>
        <v>0</v>
      </c>
      <c r="F181">
        <f>Information!$B$38</f>
        <v>0</v>
      </c>
      <c r="G181">
        <f t="shared" si="5"/>
        <v>0</v>
      </c>
    </row>
    <row r="182" spans="1:7">
      <c r="A182" s="14">
        <v>90</v>
      </c>
      <c r="B182" s="5">
        <f>Information!$B$31/A182</f>
        <v>6.5765740333333333</v>
      </c>
      <c r="C182" s="5" t="e">
        <f>(B182/Information!$B$41)*100</f>
        <v>#DIV/0!</v>
      </c>
      <c r="D182" s="5">
        <f>IF($D$1=TRUE, (IF(B182&gt;=Information!$B$37/(Information!$B$35/100),Information!$B$35,Information!$B$37/'Error Limits'!B182*100)),Information!$B$35+Information!$B$37/'Error Limits'!B182*100)</f>
        <v>0</v>
      </c>
      <c r="E182" s="5">
        <f t="shared" si="4"/>
        <v>0</v>
      </c>
      <c r="F182">
        <f>Information!$B$38</f>
        <v>0</v>
      </c>
      <c r="G182">
        <f t="shared" si="5"/>
        <v>0</v>
      </c>
    </row>
    <row r="183" spans="1:7">
      <c r="A183" s="14">
        <v>90.5</v>
      </c>
      <c r="B183" s="5">
        <f>Information!$B$31/A183</f>
        <v>6.5402393701657457</v>
      </c>
      <c r="C183" s="5" t="e">
        <f>(B183/Information!$B$41)*100</f>
        <v>#DIV/0!</v>
      </c>
      <c r="D183" s="5">
        <f>IF($D$1=TRUE, (IF(B183&gt;=Information!$B$37/(Information!$B$35/100),Information!$B$35,Information!$B$37/'Error Limits'!B183*100)),Information!$B$35+Information!$B$37/'Error Limits'!B183*100)</f>
        <v>0</v>
      </c>
      <c r="E183" s="5">
        <f t="shared" si="4"/>
        <v>0</v>
      </c>
      <c r="F183">
        <f>Information!$B$38</f>
        <v>0</v>
      </c>
      <c r="G183">
        <f t="shared" si="5"/>
        <v>0</v>
      </c>
    </row>
    <row r="184" spans="1:7">
      <c r="A184" s="14">
        <v>91</v>
      </c>
      <c r="B184" s="5">
        <f>Information!$B$31/A184</f>
        <v>6.5043039890109888</v>
      </c>
      <c r="C184" s="5" t="e">
        <f>(B184/Information!$B$41)*100</f>
        <v>#DIV/0!</v>
      </c>
      <c r="D184" s="5">
        <f>IF($D$1=TRUE, (IF(B184&gt;=Information!$B$37/(Information!$B$35/100),Information!$B$35,Information!$B$37/'Error Limits'!B184*100)),Information!$B$35+Information!$B$37/'Error Limits'!B184*100)</f>
        <v>0</v>
      </c>
      <c r="E184" s="5">
        <f t="shared" si="4"/>
        <v>0</v>
      </c>
      <c r="F184">
        <f>Information!$B$38</f>
        <v>0</v>
      </c>
      <c r="G184">
        <f t="shared" si="5"/>
        <v>0</v>
      </c>
    </row>
    <row r="185" spans="1:7">
      <c r="A185" s="14">
        <v>91.5</v>
      </c>
      <c r="B185" s="5">
        <f>Information!$B$31/A185</f>
        <v>6.4687613442622949</v>
      </c>
      <c r="C185" s="5" t="e">
        <f>(B185/Information!$B$41)*100</f>
        <v>#DIV/0!</v>
      </c>
      <c r="D185" s="5">
        <f>IF($D$1=TRUE, (IF(B185&gt;=Information!$B$37/(Information!$B$35/100),Information!$B$35,Information!$B$37/'Error Limits'!B185*100)),Information!$B$35+Information!$B$37/'Error Limits'!B185*100)</f>
        <v>0</v>
      </c>
      <c r="E185" s="5">
        <f t="shared" si="4"/>
        <v>0</v>
      </c>
      <c r="F185">
        <f>Information!$B$38</f>
        <v>0</v>
      </c>
      <c r="G185">
        <f t="shared" si="5"/>
        <v>0</v>
      </c>
    </row>
    <row r="186" spans="1:7">
      <c r="A186" s="14">
        <v>92</v>
      </c>
      <c r="B186" s="5">
        <f>Information!$B$31/A186</f>
        <v>6.4336050326086953</v>
      </c>
      <c r="C186" s="5" t="e">
        <f>(B186/Information!$B$41)*100</f>
        <v>#DIV/0!</v>
      </c>
      <c r="D186" s="5">
        <f>IF($D$1=TRUE, (IF(B186&gt;=Information!$B$37/(Information!$B$35/100),Information!$B$35,Information!$B$37/'Error Limits'!B186*100)),Information!$B$35+Information!$B$37/'Error Limits'!B186*100)</f>
        <v>0</v>
      </c>
      <c r="E186" s="5">
        <f t="shared" si="4"/>
        <v>0</v>
      </c>
      <c r="F186">
        <f>Information!$B$38</f>
        <v>0</v>
      </c>
      <c r="G186">
        <f t="shared" si="5"/>
        <v>0</v>
      </c>
    </row>
    <row r="187" spans="1:7">
      <c r="A187" s="14">
        <v>92.5</v>
      </c>
      <c r="B187" s="5">
        <f>Information!$B$31/A187</f>
        <v>6.3988287891891895</v>
      </c>
      <c r="C187" s="5" t="e">
        <f>(B187/Information!$B$41)*100</f>
        <v>#DIV/0!</v>
      </c>
      <c r="D187" s="5">
        <f>IF($D$1=TRUE, (IF(B187&gt;=Information!$B$37/(Information!$B$35/100),Information!$B$35,Information!$B$37/'Error Limits'!B187*100)),Information!$B$35+Information!$B$37/'Error Limits'!B187*100)</f>
        <v>0</v>
      </c>
      <c r="E187" s="5">
        <f t="shared" si="4"/>
        <v>0</v>
      </c>
      <c r="F187">
        <f>Information!$B$38</f>
        <v>0</v>
      </c>
      <c r="G187">
        <f t="shared" si="5"/>
        <v>0</v>
      </c>
    </row>
    <row r="188" spans="1:7">
      <c r="A188" s="14">
        <v>93</v>
      </c>
      <c r="B188" s="5">
        <f>Information!$B$31/A188</f>
        <v>6.3644264838709681</v>
      </c>
      <c r="C188" s="5" t="e">
        <f>(B188/Information!$B$41)*100</f>
        <v>#DIV/0!</v>
      </c>
      <c r="D188" s="5">
        <f>IF($D$1=TRUE, (IF(B188&gt;=Information!$B$37/(Information!$B$35/100),Information!$B$35,Information!$B$37/'Error Limits'!B188*100)),Information!$B$35+Information!$B$37/'Error Limits'!B188*100)</f>
        <v>0</v>
      </c>
      <c r="E188" s="5">
        <f t="shared" si="4"/>
        <v>0</v>
      </c>
      <c r="F188">
        <f>Information!$B$38</f>
        <v>0</v>
      </c>
      <c r="G188">
        <f t="shared" si="5"/>
        <v>0</v>
      </c>
    </row>
    <row r="189" spans="1:7">
      <c r="A189" s="14">
        <v>93.5</v>
      </c>
      <c r="B189" s="5">
        <f>Information!$B$31/A189</f>
        <v>6.330392117647059</v>
      </c>
      <c r="C189" s="5" t="e">
        <f>(B189/Information!$B$41)*100</f>
        <v>#DIV/0!</v>
      </c>
      <c r="D189" s="5">
        <f>IF($D$1=TRUE, (IF(B189&gt;=Information!$B$37/(Information!$B$35/100),Information!$B$35,Information!$B$37/'Error Limits'!B189*100)),Information!$B$35+Information!$B$37/'Error Limits'!B189*100)</f>
        <v>0</v>
      </c>
      <c r="E189" s="5">
        <f t="shared" si="4"/>
        <v>0</v>
      </c>
      <c r="F189">
        <f>Information!$B$38</f>
        <v>0</v>
      </c>
      <c r="G189">
        <f t="shared" si="5"/>
        <v>0</v>
      </c>
    </row>
    <row r="190" spans="1:7">
      <c r="A190" s="14">
        <v>94</v>
      </c>
      <c r="B190" s="5">
        <f>Information!$B$31/A190</f>
        <v>6.2967198191489357</v>
      </c>
      <c r="C190" s="5" t="e">
        <f>(B190/Information!$B$41)*100</f>
        <v>#DIV/0!</v>
      </c>
      <c r="D190" s="5">
        <f>IF($D$1=TRUE, (IF(B190&gt;=Information!$B$37/(Information!$B$35/100),Information!$B$35,Information!$B$37/'Error Limits'!B190*100)),Information!$B$35+Information!$B$37/'Error Limits'!B190*100)</f>
        <v>0</v>
      </c>
      <c r="E190" s="5">
        <f t="shared" si="4"/>
        <v>0</v>
      </c>
      <c r="F190">
        <f>Information!$B$38</f>
        <v>0</v>
      </c>
      <c r="G190">
        <f t="shared" si="5"/>
        <v>0</v>
      </c>
    </row>
    <row r="191" spans="1:7">
      <c r="A191" s="14">
        <v>94.5</v>
      </c>
      <c r="B191" s="5">
        <f>Information!$B$31/A191</f>
        <v>6.2634038412698416</v>
      </c>
      <c r="C191" s="5" t="e">
        <f>(B191/Information!$B$41)*100</f>
        <v>#DIV/0!</v>
      </c>
      <c r="D191" s="5">
        <f>IF($D$1=TRUE, (IF(B191&gt;=Information!$B$37/(Information!$B$35/100),Information!$B$35,Information!$B$37/'Error Limits'!B191*100)),Information!$B$35+Information!$B$37/'Error Limits'!B191*100)</f>
        <v>0</v>
      </c>
      <c r="E191" s="5">
        <f t="shared" si="4"/>
        <v>0</v>
      </c>
      <c r="F191">
        <f>Information!$B$38</f>
        <v>0</v>
      </c>
      <c r="G191">
        <f t="shared" si="5"/>
        <v>0</v>
      </c>
    </row>
    <row r="192" spans="1:7">
      <c r="A192" s="14">
        <v>95</v>
      </c>
      <c r="B192" s="5">
        <f>Information!$B$31/A192</f>
        <v>6.230438557894737</v>
      </c>
      <c r="C192" s="5" t="e">
        <f>(B192/Information!$B$41)*100</f>
        <v>#DIV/0!</v>
      </c>
      <c r="D192" s="5">
        <f>IF($D$1=TRUE, (IF(B192&gt;=Information!$B$37/(Information!$B$35/100),Information!$B$35,Information!$B$37/'Error Limits'!B192*100)),Information!$B$35+Information!$B$37/'Error Limits'!B192*100)</f>
        <v>0</v>
      </c>
      <c r="E192" s="5">
        <f t="shared" si="4"/>
        <v>0</v>
      </c>
      <c r="F192">
        <f>Information!$B$38</f>
        <v>0</v>
      </c>
      <c r="G192">
        <f t="shared" si="5"/>
        <v>0</v>
      </c>
    </row>
    <row r="193" spans="1:7">
      <c r="A193" s="14">
        <v>95.5</v>
      </c>
      <c r="B193" s="5">
        <f>Information!$B$31/A193</f>
        <v>6.197818460732984</v>
      </c>
      <c r="C193" s="5" t="e">
        <f>(B193/Information!$B$41)*100</f>
        <v>#DIV/0!</v>
      </c>
      <c r="D193" s="5">
        <f>IF($D$1=TRUE, (IF(B193&gt;=Information!$B$37/(Information!$B$35/100),Information!$B$35,Information!$B$37/'Error Limits'!B193*100)),Information!$B$35+Information!$B$37/'Error Limits'!B193*100)</f>
        <v>0</v>
      </c>
      <c r="E193" s="5">
        <f t="shared" si="4"/>
        <v>0</v>
      </c>
      <c r="F193">
        <f>Information!$B$38</f>
        <v>0</v>
      </c>
      <c r="G193">
        <f t="shared" si="5"/>
        <v>0</v>
      </c>
    </row>
    <row r="194" spans="1:7">
      <c r="A194" s="14">
        <v>96</v>
      </c>
      <c r="B194" s="5">
        <f>Information!$B$31/A194</f>
        <v>6.1655381562500002</v>
      </c>
      <c r="C194" s="5" t="e">
        <f>(B194/Information!$B$41)*100</f>
        <v>#DIV/0!</v>
      </c>
      <c r="D194" s="5">
        <f>IF($D$1=TRUE, (IF(B194&gt;=Information!$B$37/(Information!$B$35/100),Information!$B$35,Information!$B$37/'Error Limits'!B194*100)),Information!$B$35+Information!$B$37/'Error Limits'!B194*100)</f>
        <v>0</v>
      </c>
      <c r="E194" s="5">
        <f t="shared" si="4"/>
        <v>0</v>
      </c>
      <c r="F194">
        <f>Information!$B$38</f>
        <v>0</v>
      </c>
      <c r="G194">
        <f t="shared" si="5"/>
        <v>0</v>
      </c>
    </row>
    <row r="195" spans="1:7">
      <c r="A195" s="14">
        <v>96.5</v>
      </c>
      <c r="B195" s="5">
        <f>Information!$B$31/A195</f>
        <v>6.1335923626943005</v>
      </c>
      <c r="C195" s="5" t="e">
        <f>(B195/Information!$B$41)*100</f>
        <v>#DIV/0!</v>
      </c>
      <c r="D195" s="5">
        <f>IF($D$1=TRUE, (IF(B195&gt;=Information!$B$37/(Information!$B$35/100),Information!$B$35,Information!$B$37/'Error Limits'!B195*100)),Information!$B$35+Information!$B$37/'Error Limits'!B195*100)</f>
        <v>0</v>
      </c>
      <c r="E195" s="5">
        <f t="shared" si="4"/>
        <v>0</v>
      </c>
      <c r="F195">
        <f>Information!$B$38</f>
        <v>0</v>
      </c>
      <c r="G195">
        <f t="shared" si="5"/>
        <v>0</v>
      </c>
    </row>
    <row r="196" spans="1:7">
      <c r="A196" s="14">
        <v>97</v>
      </c>
      <c r="B196" s="5">
        <f>Information!$B$31/A196</f>
        <v>6.1019759072164952</v>
      </c>
      <c r="C196" s="5" t="e">
        <f>(B196/Information!$B$41)*100</f>
        <v>#DIV/0!</v>
      </c>
      <c r="D196" s="5">
        <f>IF($D$1=TRUE, (IF(B196&gt;=Information!$B$37/(Information!$B$35/100),Information!$B$35,Information!$B$37/'Error Limits'!B196*100)),Information!$B$35+Information!$B$37/'Error Limits'!B196*100)</f>
        <v>0</v>
      </c>
      <c r="E196" s="5">
        <f t="shared" ref="E196:E259" si="6">D196*-1</f>
        <v>0</v>
      </c>
      <c r="F196">
        <f>Information!$B$38</f>
        <v>0</v>
      </c>
      <c r="G196">
        <f t="shared" ref="G196:G259" si="7">F196*-1</f>
        <v>0</v>
      </c>
    </row>
    <row r="197" spans="1:7">
      <c r="A197" s="14">
        <v>97.5</v>
      </c>
      <c r="B197" s="5">
        <f>Information!$B$31/A197</f>
        <v>6.0706837230769226</v>
      </c>
      <c r="C197" s="5" t="e">
        <f>(B197/Information!$B$41)*100</f>
        <v>#DIV/0!</v>
      </c>
      <c r="D197" s="5">
        <f>IF($D$1=TRUE, (IF(B197&gt;=Information!$B$37/(Information!$B$35/100),Information!$B$35,Information!$B$37/'Error Limits'!B197*100)),Information!$B$35+Information!$B$37/'Error Limits'!B197*100)</f>
        <v>0</v>
      </c>
      <c r="E197" s="5">
        <f t="shared" si="6"/>
        <v>0</v>
      </c>
      <c r="F197">
        <f>Information!$B$38</f>
        <v>0</v>
      </c>
      <c r="G197">
        <f t="shared" si="7"/>
        <v>0</v>
      </c>
    </row>
    <row r="198" spans="1:7">
      <c r="A198" s="14">
        <v>98</v>
      </c>
      <c r="B198" s="5">
        <f>Information!$B$31/A198</f>
        <v>6.0397108469387755</v>
      </c>
      <c r="C198" s="5" t="e">
        <f>(B198/Information!$B$41)*100</f>
        <v>#DIV/0!</v>
      </c>
      <c r="D198" s="5">
        <f>IF($D$1=TRUE, (IF(B198&gt;=Information!$B$37/(Information!$B$35/100),Information!$B$35,Information!$B$37/'Error Limits'!B198*100)),Information!$B$35+Information!$B$37/'Error Limits'!B198*100)</f>
        <v>0</v>
      </c>
      <c r="E198" s="5">
        <f t="shared" si="6"/>
        <v>0</v>
      </c>
      <c r="F198">
        <f>Information!$B$38</f>
        <v>0</v>
      </c>
      <c r="G198">
        <f t="shared" si="7"/>
        <v>0</v>
      </c>
    </row>
    <row r="199" spans="1:7">
      <c r="A199" s="14">
        <v>98.5</v>
      </c>
      <c r="B199" s="5">
        <f>Information!$B$31/A199</f>
        <v>6.0090524162436552</v>
      </c>
      <c r="C199" s="5" t="e">
        <f>(B199/Information!$B$41)*100</f>
        <v>#DIV/0!</v>
      </c>
      <c r="D199" s="5">
        <f>IF($D$1=TRUE, (IF(B199&gt;=Information!$B$37/(Information!$B$35/100),Information!$B$35,Information!$B$37/'Error Limits'!B199*100)),Information!$B$35+Information!$B$37/'Error Limits'!B199*100)</f>
        <v>0</v>
      </c>
      <c r="E199" s="5">
        <f t="shared" si="6"/>
        <v>0</v>
      </c>
      <c r="F199">
        <f>Information!$B$38</f>
        <v>0</v>
      </c>
      <c r="G199">
        <f t="shared" si="7"/>
        <v>0</v>
      </c>
    </row>
    <row r="200" spans="1:7">
      <c r="A200" s="14">
        <v>99</v>
      </c>
      <c r="B200" s="5">
        <f>Information!$B$31/A200</f>
        <v>5.9787036666666662</v>
      </c>
      <c r="C200" s="5" t="e">
        <f>(B200/Information!$B$41)*100</f>
        <v>#DIV/0!</v>
      </c>
      <c r="D200" s="5">
        <f>IF($D$1=TRUE, (IF(B200&gt;=Information!$B$37/(Information!$B$35/100),Information!$B$35,Information!$B$37/'Error Limits'!B200*100)),Information!$B$35+Information!$B$37/'Error Limits'!B200*100)</f>
        <v>0</v>
      </c>
      <c r="E200" s="5">
        <f t="shared" si="6"/>
        <v>0</v>
      </c>
      <c r="F200">
        <f>Information!$B$38</f>
        <v>0</v>
      </c>
      <c r="G200">
        <f t="shared" si="7"/>
        <v>0</v>
      </c>
    </row>
    <row r="201" spans="1:7">
      <c r="A201" s="14">
        <v>99.5</v>
      </c>
      <c r="B201" s="5">
        <f>Information!$B$31/A201</f>
        <v>5.9486599296482412</v>
      </c>
      <c r="C201" s="5" t="e">
        <f>(B201/Information!$B$41)*100</f>
        <v>#DIV/0!</v>
      </c>
      <c r="D201" s="5">
        <f>IF($D$1=TRUE, (IF(B201&gt;=Information!$B$37/(Information!$B$35/100),Information!$B$35,Information!$B$37/'Error Limits'!B201*100)),Information!$B$35+Information!$B$37/'Error Limits'!B201*100)</f>
        <v>0</v>
      </c>
      <c r="E201" s="5">
        <f t="shared" si="6"/>
        <v>0</v>
      </c>
      <c r="F201">
        <f>Information!$B$38</f>
        <v>0</v>
      </c>
      <c r="G201">
        <f t="shared" si="7"/>
        <v>0</v>
      </c>
    </row>
    <row r="202" spans="1:7">
      <c r="A202" s="14">
        <v>100</v>
      </c>
      <c r="B202" s="5">
        <f>Information!$B$31/A202</f>
        <v>5.91891663</v>
      </c>
      <c r="C202" s="5" t="e">
        <f>(B202/Information!$B$41)*100</f>
        <v>#DIV/0!</v>
      </c>
      <c r="D202" s="5">
        <f>IF($D$1=TRUE, (IF(B202&gt;=Information!$B$37/(Information!$B$35/100),Information!$B$35,Information!$B$37/'Error Limits'!B202*100)),Information!$B$35+Information!$B$37/'Error Limits'!B202*100)</f>
        <v>0</v>
      </c>
      <c r="E202" s="5">
        <f t="shared" si="6"/>
        <v>0</v>
      </c>
      <c r="F202">
        <f>Information!$B$38</f>
        <v>0</v>
      </c>
      <c r="G202">
        <f t="shared" si="7"/>
        <v>0</v>
      </c>
    </row>
    <row r="203" spans="1:7">
      <c r="A203" s="14">
        <v>100.5</v>
      </c>
      <c r="B203" s="5">
        <f>Information!$B$31/A203</f>
        <v>5.8894692835820894</v>
      </c>
      <c r="C203" s="5" t="e">
        <f>(B203/Information!$B$41)*100</f>
        <v>#DIV/0!</v>
      </c>
      <c r="D203" s="5">
        <f>IF($D$1=TRUE, (IF(B203&gt;=Information!$B$37/(Information!$B$35/100),Information!$B$35,Information!$B$37/'Error Limits'!B203*100)),Information!$B$35+Information!$B$37/'Error Limits'!B203*100)</f>
        <v>0</v>
      </c>
      <c r="E203" s="5">
        <f t="shared" si="6"/>
        <v>0</v>
      </c>
      <c r="F203">
        <f>Information!$B$38</f>
        <v>0</v>
      </c>
      <c r="G203">
        <f t="shared" si="7"/>
        <v>0</v>
      </c>
    </row>
    <row r="204" spans="1:7">
      <c r="A204" s="14">
        <v>101</v>
      </c>
      <c r="B204" s="5">
        <f>Information!$B$31/A204</f>
        <v>5.8603134950495051</v>
      </c>
      <c r="C204" s="5" t="e">
        <f>(B204/Information!$B$41)*100</f>
        <v>#DIV/0!</v>
      </c>
      <c r="D204" s="5">
        <f>IF($D$1=TRUE, (IF(B204&gt;=Information!$B$37/(Information!$B$35/100),Information!$B$35,Information!$B$37/'Error Limits'!B204*100)),Information!$B$35+Information!$B$37/'Error Limits'!B204*100)</f>
        <v>0</v>
      </c>
      <c r="E204" s="5">
        <f t="shared" si="6"/>
        <v>0</v>
      </c>
      <c r="F204">
        <f>Information!$B$38</f>
        <v>0</v>
      </c>
      <c r="G204">
        <f t="shared" si="7"/>
        <v>0</v>
      </c>
    </row>
    <row r="205" spans="1:7">
      <c r="A205" s="14">
        <v>101.5</v>
      </c>
      <c r="B205" s="5">
        <f>Information!$B$31/A205</f>
        <v>5.8314449556650247</v>
      </c>
      <c r="C205" s="5" t="e">
        <f>(B205/Information!$B$41)*100</f>
        <v>#DIV/0!</v>
      </c>
      <c r="D205" s="5">
        <f>IF($D$1=TRUE, (IF(B205&gt;=Information!$B$37/(Information!$B$35/100),Information!$B$35,Information!$B$37/'Error Limits'!B205*100)),Information!$B$35+Information!$B$37/'Error Limits'!B205*100)</f>
        <v>0</v>
      </c>
      <c r="E205" s="5">
        <f t="shared" si="6"/>
        <v>0</v>
      </c>
      <c r="F205">
        <f>Information!$B$38</f>
        <v>0</v>
      </c>
      <c r="G205">
        <f t="shared" si="7"/>
        <v>0</v>
      </c>
    </row>
    <row r="206" spans="1:7">
      <c r="A206" s="14">
        <v>102</v>
      </c>
      <c r="B206" s="5">
        <f>Information!$B$31/A206</f>
        <v>5.8028594411764702</v>
      </c>
      <c r="C206" s="5" t="e">
        <f>(B206/Information!$B$41)*100</f>
        <v>#DIV/0!</v>
      </c>
      <c r="D206" s="5">
        <f>IF($D$1=TRUE, (IF(B206&gt;=Information!$B$37/(Information!$B$35/100),Information!$B$35,Information!$B$37/'Error Limits'!B206*100)),Information!$B$35+Information!$B$37/'Error Limits'!B206*100)</f>
        <v>0</v>
      </c>
      <c r="E206" s="5">
        <f t="shared" si="6"/>
        <v>0</v>
      </c>
      <c r="F206">
        <f>Information!$B$38</f>
        <v>0</v>
      </c>
      <c r="G206">
        <f t="shared" si="7"/>
        <v>0</v>
      </c>
    </row>
    <row r="207" spans="1:7">
      <c r="A207" s="14">
        <v>102.5</v>
      </c>
      <c r="B207" s="5">
        <f>Information!$B$31/A207</f>
        <v>5.7745528097560976</v>
      </c>
      <c r="C207" s="5" t="e">
        <f>(B207/Information!$B$41)*100</f>
        <v>#DIV/0!</v>
      </c>
      <c r="D207" s="5">
        <f>IF($D$1=TRUE, (IF(B207&gt;=Information!$B$37/(Information!$B$35/100),Information!$B$35,Information!$B$37/'Error Limits'!B207*100)),Information!$B$35+Information!$B$37/'Error Limits'!B207*100)</f>
        <v>0</v>
      </c>
      <c r="E207" s="5">
        <f t="shared" si="6"/>
        <v>0</v>
      </c>
      <c r="F207">
        <f>Information!$B$38</f>
        <v>0</v>
      </c>
      <c r="G207">
        <f t="shared" si="7"/>
        <v>0</v>
      </c>
    </row>
    <row r="208" spans="1:7">
      <c r="A208" s="14">
        <v>103</v>
      </c>
      <c r="B208" s="5">
        <f>Information!$B$31/A208</f>
        <v>5.7465209999999995</v>
      </c>
      <c r="C208" s="5" t="e">
        <f>(B208/Information!$B$41)*100</f>
        <v>#DIV/0!</v>
      </c>
      <c r="D208" s="5">
        <f>IF($D$1=TRUE, (IF(B208&gt;=Information!$B$37/(Information!$B$35/100),Information!$B$35,Information!$B$37/'Error Limits'!B208*100)),Information!$B$35+Information!$B$37/'Error Limits'!B208*100)</f>
        <v>0</v>
      </c>
      <c r="E208" s="5">
        <f t="shared" si="6"/>
        <v>0</v>
      </c>
      <c r="F208">
        <f>Information!$B$38</f>
        <v>0</v>
      </c>
      <c r="G208">
        <f t="shared" si="7"/>
        <v>0</v>
      </c>
    </row>
    <row r="209" spans="1:7">
      <c r="A209" s="14">
        <v>103.5</v>
      </c>
      <c r="B209" s="5">
        <f>Information!$B$31/A209</f>
        <v>5.7187600289855069</v>
      </c>
      <c r="C209" s="5" t="e">
        <f>(B209/Information!$B$41)*100</f>
        <v>#DIV/0!</v>
      </c>
      <c r="D209" s="5">
        <f>IF($D$1=TRUE, (IF(B209&gt;=Information!$B$37/(Information!$B$35/100),Information!$B$35,Information!$B$37/'Error Limits'!B209*100)),Information!$B$35+Information!$B$37/'Error Limits'!B209*100)</f>
        <v>0</v>
      </c>
      <c r="E209" s="5">
        <f t="shared" si="6"/>
        <v>0</v>
      </c>
      <c r="F209">
        <f>Information!$B$38</f>
        <v>0</v>
      </c>
      <c r="G209">
        <f t="shared" si="7"/>
        <v>0</v>
      </c>
    </row>
    <row r="210" spans="1:7">
      <c r="A210" s="14">
        <v>104</v>
      </c>
      <c r="B210" s="5">
        <f>Information!$B$31/A210</f>
        <v>5.6912659903846157</v>
      </c>
      <c r="C210" s="5" t="e">
        <f>(B210/Information!$B$41)*100</f>
        <v>#DIV/0!</v>
      </c>
      <c r="D210" s="5">
        <f>IF($D$1=TRUE, (IF(B210&gt;=Information!$B$37/(Information!$B$35/100),Information!$B$35,Information!$B$37/'Error Limits'!B210*100)),Information!$B$35+Information!$B$37/'Error Limits'!B210*100)</f>
        <v>0</v>
      </c>
      <c r="E210" s="5">
        <f t="shared" si="6"/>
        <v>0</v>
      </c>
      <c r="F210">
        <f>Information!$B$38</f>
        <v>0</v>
      </c>
      <c r="G210">
        <f t="shared" si="7"/>
        <v>0</v>
      </c>
    </row>
    <row r="211" spans="1:7">
      <c r="A211" s="14">
        <v>104.5</v>
      </c>
      <c r="B211" s="5">
        <f>Information!$B$31/A211</f>
        <v>5.6640350526315792</v>
      </c>
      <c r="C211" s="5" t="e">
        <f>(B211/Information!$B$41)*100</f>
        <v>#DIV/0!</v>
      </c>
      <c r="D211" s="5">
        <f>IF($D$1=TRUE, (IF(B211&gt;=Information!$B$37/(Information!$B$35/100),Information!$B$35,Information!$B$37/'Error Limits'!B211*100)),Information!$B$35+Information!$B$37/'Error Limits'!B211*100)</f>
        <v>0</v>
      </c>
      <c r="E211" s="5">
        <f t="shared" si="6"/>
        <v>0</v>
      </c>
      <c r="F211">
        <f>Information!$B$38</f>
        <v>0</v>
      </c>
      <c r="G211">
        <f t="shared" si="7"/>
        <v>0</v>
      </c>
    </row>
    <row r="212" spans="1:7">
      <c r="A212" s="14">
        <v>105</v>
      </c>
      <c r="B212" s="5">
        <f>Information!$B$31/A212</f>
        <v>5.6370634571428573</v>
      </c>
      <c r="C212" s="5" t="e">
        <f>(B212/Information!$B$41)*100</f>
        <v>#DIV/0!</v>
      </c>
      <c r="D212" s="5">
        <f>IF($D$1=TRUE, (IF(B212&gt;=Information!$B$37/(Information!$B$35/100),Information!$B$35,Information!$B$37/'Error Limits'!B212*100)),Information!$B$35+Information!$B$37/'Error Limits'!B212*100)</f>
        <v>0</v>
      </c>
      <c r="E212" s="5">
        <f t="shared" si="6"/>
        <v>0</v>
      </c>
      <c r="F212">
        <f>Information!$B$38</f>
        <v>0</v>
      </c>
      <c r="G212">
        <f t="shared" si="7"/>
        <v>0</v>
      </c>
    </row>
    <row r="213" spans="1:7">
      <c r="A213" s="14">
        <v>105.5</v>
      </c>
      <c r="B213" s="5">
        <f>Information!$B$31/A213</f>
        <v>5.6103475165876775</v>
      </c>
      <c r="C213" s="5" t="e">
        <f>(B213/Information!$B$41)*100</f>
        <v>#DIV/0!</v>
      </c>
      <c r="D213" s="5">
        <f>IF($D$1=TRUE, (IF(B213&gt;=Information!$B$37/(Information!$B$35/100),Information!$B$35,Information!$B$37/'Error Limits'!B213*100)),Information!$B$35+Information!$B$37/'Error Limits'!B213*100)</f>
        <v>0</v>
      </c>
      <c r="E213" s="5">
        <f t="shared" si="6"/>
        <v>0</v>
      </c>
      <c r="F213">
        <f>Information!$B$38</f>
        <v>0</v>
      </c>
      <c r="G213">
        <f t="shared" si="7"/>
        <v>0</v>
      </c>
    </row>
    <row r="214" spans="1:7">
      <c r="A214" s="14">
        <v>106</v>
      </c>
      <c r="B214" s="5">
        <f>Information!$B$31/A214</f>
        <v>5.5838836132075471</v>
      </c>
      <c r="C214" s="5" t="e">
        <f>(B214/Information!$B$41)*100</f>
        <v>#DIV/0!</v>
      </c>
      <c r="D214" s="5">
        <f>IF($D$1=TRUE, (IF(B214&gt;=Information!$B$37/(Information!$B$35/100),Information!$B$35,Information!$B$37/'Error Limits'!B214*100)),Information!$B$35+Information!$B$37/'Error Limits'!B214*100)</f>
        <v>0</v>
      </c>
      <c r="E214" s="5">
        <f t="shared" si="6"/>
        <v>0</v>
      </c>
      <c r="F214">
        <f>Information!$B$38</f>
        <v>0</v>
      </c>
      <c r="G214">
        <f t="shared" si="7"/>
        <v>0</v>
      </c>
    </row>
    <row r="215" spans="1:7">
      <c r="A215" s="14">
        <v>106.5</v>
      </c>
      <c r="B215" s="5">
        <f>Information!$B$31/A215</f>
        <v>5.5576681971830988</v>
      </c>
      <c r="C215" s="5" t="e">
        <f>(B215/Information!$B$41)*100</f>
        <v>#DIV/0!</v>
      </c>
      <c r="D215" s="5">
        <f>IF($D$1=TRUE, (IF(B215&gt;=Information!$B$37/(Information!$B$35/100),Information!$B$35,Information!$B$37/'Error Limits'!B215*100)),Information!$B$35+Information!$B$37/'Error Limits'!B215*100)</f>
        <v>0</v>
      </c>
      <c r="E215" s="5">
        <f t="shared" si="6"/>
        <v>0</v>
      </c>
      <c r="F215">
        <f>Information!$B$38</f>
        <v>0</v>
      </c>
      <c r="G215">
        <f t="shared" si="7"/>
        <v>0</v>
      </c>
    </row>
    <row r="216" spans="1:7">
      <c r="A216" s="14">
        <v>107</v>
      </c>
      <c r="B216" s="5">
        <f>Information!$B$31/A216</f>
        <v>5.5316977850467293</v>
      </c>
      <c r="C216" s="5" t="e">
        <f>(B216/Information!$B$41)*100</f>
        <v>#DIV/0!</v>
      </c>
      <c r="D216" s="5">
        <f>IF($D$1=TRUE, (IF(B216&gt;=Information!$B$37/(Information!$B$35/100),Information!$B$35,Information!$B$37/'Error Limits'!B216*100)),Information!$B$35+Information!$B$37/'Error Limits'!B216*100)</f>
        <v>0</v>
      </c>
      <c r="E216" s="5">
        <f t="shared" si="6"/>
        <v>0</v>
      </c>
      <c r="F216">
        <f>Information!$B$38</f>
        <v>0</v>
      </c>
      <c r="G216">
        <f t="shared" si="7"/>
        <v>0</v>
      </c>
    </row>
    <row r="217" spans="1:7">
      <c r="A217" s="14">
        <v>107.5</v>
      </c>
      <c r="B217" s="5">
        <f>Information!$B$31/A217</f>
        <v>5.505968958139535</v>
      </c>
      <c r="C217" s="5" t="e">
        <f>(B217/Information!$B$41)*100</f>
        <v>#DIV/0!</v>
      </c>
      <c r="D217" s="5">
        <f>IF($D$1=TRUE, (IF(B217&gt;=Information!$B$37/(Information!$B$35/100),Information!$B$35,Information!$B$37/'Error Limits'!B217*100)),Information!$B$35+Information!$B$37/'Error Limits'!B217*100)</f>
        <v>0</v>
      </c>
      <c r="E217" s="5">
        <f t="shared" si="6"/>
        <v>0</v>
      </c>
      <c r="F217">
        <f>Information!$B$38</f>
        <v>0</v>
      </c>
      <c r="G217">
        <f t="shared" si="7"/>
        <v>0</v>
      </c>
    </row>
    <row r="218" spans="1:7">
      <c r="A218" s="14">
        <v>108</v>
      </c>
      <c r="B218" s="5">
        <f>Information!$B$31/A218</f>
        <v>5.4804783611111114</v>
      </c>
      <c r="C218" s="5" t="e">
        <f>(B218/Information!$B$41)*100</f>
        <v>#DIV/0!</v>
      </c>
      <c r="D218" s="5">
        <f>IF($D$1=TRUE, (IF(B218&gt;=Information!$B$37/(Information!$B$35/100),Information!$B$35,Information!$B$37/'Error Limits'!B218*100)),Information!$B$35+Information!$B$37/'Error Limits'!B218*100)</f>
        <v>0</v>
      </c>
      <c r="E218" s="5">
        <f t="shared" si="6"/>
        <v>0</v>
      </c>
      <c r="F218">
        <f>Information!$B$38</f>
        <v>0</v>
      </c>
      <c r="G218">
        <f t="shared" si="7"/>
        <v>0</v>
      </c>
    </row>
    <row r="219" spans="1:7">
      <c r="A219" s="14">
        <v>108.5</v>
      </c>
      <c r="B219" s="5">
        <f>Information!$B$31/A219</f>
        <v>5.4552227004608298</v>
      </c>
      <c r="C219" s="5" t="e">
        <f>(B219/Information!$B$41)*100</f>
        <v>#DIV/0!</v>
      </c>
      <c r="D219" s="5">
        <f>IF($D$1=TRUE, (IF(B219&gt;=Information!$B$37/(Information!$B$35/100),Information!$B$35,Information!$B$37/'Error Limits'!B219*100)),Information!$B$35+Information!$B$37/'Error Limits'!B219*100)</f>
        <v>0</v>
      </c>
      <c r="E219" s="5">
        <f t="shared" si="6"/>
        <v>0</v>
      </c>
      <c r="F219">
        <f>Information!$B$38</f>
        <v>0</v>
      </c>
      <c r="G219">
        <f t="shared" si="7"/>
        <v>0</v>
      </c>
    </row>
    <row r="220" spans="1:7">
      <c r="A220" s="14">
        <v>109</v>
      </c>
      <c r="B220" s="5">
        <f>Information!$B$31/A220</f>
        <v>5.4301987431192664</v>
      </c>
      <c r="C220" s="5" t="e">
        <f>(B220/Information!$B$41)*100</f>
        <v>#DIV/0!</v>
      </c>
      <c r="D220" s="5">
        <f>IF($D$1=TRUE, (IF(B220&gt;=Information!$B$37/(Information!$B$35/100),Information!$B$35,Information!$B$37/'Error Limits'!B220*100)),Information!$B$35+Information!$B$37/'Error Limits'!B220*100)</f>
        <v>0</v>
      </c>
      <c r="E220" s="5">
        <f t="shared" si="6"/>
        <v>0</v>
      </c>
      <c r="F220">
        <f>Information!$B$38</f>
        <v>0</v>
      </c>
      <c r="G220">
        <f t="shared" si="7"/>
        <v>0</v>
      </c>
    </row>
    <row r="221" spans="1:7">
      <c r="A221" s="14">
        <v>109.5</v>
      </c>
      <c r="B221" s="5">
        <f>Information!$B$31/A221</f>
        <v>5.4054033150684928</v>
      </c>
      <c r="C221" s="5" t="e">
        <f>(B221/Information!$B$41)*100</f>
        <v>#DIV/0!</v>
      </c>
      <c r="D221" s="5">
        <f>IF($D$1=TRUE, (IF(B221&gt;=Information!$B$37/(Information!$B$35/100),Information!$B$35,Information!$B$37/'Error Limits'!B221*100)),Information!$B$35+Information!$B$37/'Error Limits'!B221*100)</f>
        <v>0</v>
      </c>
      <c r="E221" s="5">
        <f t="shared" si="6"/>
        <v>0</v>
      </c>
      <c r="F221">
        <f>Information!$B$38</f>
        <v>0</v>
      </c>
      <c r="G221">
        <f t="shared" si="7"/>
        <v>0</v>
      </c>
    </row>
    <row r="222" spans="1:7">
      <c r="A222" s="14">
        <v>110</v>
      </c>
      <c r="B222" s="5">
        <f>Information!$B$31/A222</f>
        <v>5.3808332999999999</v>
      </c>
      <c r="C222" s="5" t="e">
        <f>(B222/Information!$B$41)*100</f>
        <v>#DIV/0!</v>
      </c>
      <c r="D222" s="5">
        <f>IF($D$1=TRUE, (IF(B222&gt;=Information!$B$37/(Information!$B$35/100),Information!$B$35,Information!$B$37/'Error Limits'!B222*100)),Information!$B$35+Information!$B$37/'Error Limits'!B222*100)</f>
        <v>0</v>
      </c>
      <c r="E222" s="5">
        <f t="shared" si="6"/>
        <v>0</v>
      </c>
      <c r="F222">
        <f>Information!$B$38</f>
        <v>0</v>
      </c>
      <c r="G222">
        <f t="shared" si="7"/>
        <v>0</v>
      </c>
    </row>
    <row r="223" spans="1:7">
      <c r="A223" s="14">
        <v>110.5</v>
      </c>
      <c r="B223" s="5">
        <f>Information!$B$31/A223</f>
        <v>5.3564856380090493</v>
      </c>
      <c r="C223" s="5" t="e">
        <f>(B223/Information!$B$41)*100</f>
        <v>#DIV/0!</v>
      </c>
      <c r="D223" s="5">
        <f>IF($D$1=TRUE, (IF(B223&gt;=Information!$B$37/(Information!$B$35/100),Information!$B$35,Information!$B$37/'Error Limits'!B223*100)),Information!$B$35+Information!$B$37/'Error Limits'!B223*100)</f>
        <v>0</v>
      </c>
      <c r="E223" s="5">
        <f t="shared" si="6"/>
        <v>0</v>
      </c>
      <c r="F223">
        <f>Information!$B$38</f>
        <v>0</v>
      </c>
      <c r="G223">
        <f t="shared" si="7"/>
        <v>0</v>
      </c>
    </row>
    <row r="224" spans="1:7">
      <c r="A224" s="14">
        <v>111</v>
      </c>
      <c r="B224" s="5">
        <f>Information!$B$31/A224</f>
        <v>5.3323573243243239</v>
      </c>
      <c r="C224" s="5" t="e">
        <f>(B224/Information!$B$41)*100</f>
        <v>#DIV/0!</v>
      </c>
      <c r="D224" s="5">
        <f>IF($D$1=TRUE, (IF(B224&gt;=Information!$B$37/(Information!$B$35/100),Information!$B$35,Information!$B$37/'Error Limits'!B224*100)),Information!$B$35+Information!$B$37/'Error Limits'!B224*100)</f>
        <v>0</v>
      </c>
      <c r="E224" s="5">
        <f t="shared" si="6"/>
        <v>0</v>
      </c>
      <c r="F224">
        <f>Information!$B$38</f>
        <v>0</v>
      </c>
      <c r="G224">
        <f t="shared" si="7"/>
        <v>0</v>
      </c>
    </row>
    <row r="225" spans="1:7">
      <c r="A225" s="14">
        <v>111.5</v>
      </c>
      <c r="B225" s="5">
        <f>Information!$B$31/A225</f>
        <v>5.3084454080717487</v>
      </c>
      <c r="C225" s="5" t="e">
        <f>(B225/Information!$B$41)*100</f>
        <v>#DIV/0!</v>
      </c>
      <c r="D225" s="5">
        <f>IF($D$1=TRUE, (IF(B225&gt;=Information!$B$37/(Information!$B$35/100),Information!$B$35,Information!$B$37/'Error Limits'!B225*100)),Information!$B$35+Information!$B$37/'Error Limits'!B225*100)</f>
        <v>0</v>
      </c>
      <c r="E225" s="5">
        <f t="shared" si="6"/>
        <v>0</v>
      </c>
      <c r="F225">
        <f>Information!$B$38</f>
        <v>0</v>
      </c>
      <c r="G225">
        <f t="shared" si="7"/>
        <v>0</v>
      </c>
    </row>
    <row r="226" spans="1:7">
      <c r="A226" s="14">
        <v>112</v>
      </c>
      <c r="B226" s="5">
        <f>Information!$B$31/A226</f>
        <v>5.2847469910714286</v>
      </c>
      <c r="C226" s="5" t="e">
        <f>(B226/Information!$B$41)*100</f>
        <v>#DIV/0!</v>
      </c>
      <c r="D226" s="5">
        <f>IF($D$1=TRUE, (IF(B226&gt;=Information!$B$37/(Information!$B$35/100),Information!$B$35,Information!$B$37/'Error Limits'!B226*100)),Information!$B$35+Information!$B$37/'Error Limits'!B226*100)</f>
        <v>0</v>
      </c>
      <c r="E226" s="5">
        <f t="shared" si="6"/>
        <v>0</v>
      </c>
      <c r="F226">
        <f>Information!$B$38</f>
        <v>0</v>
      </c>
      <c r="G226">
        <f t="shared" si="7"/>
        <v>0</v>
      </c>
    </row>
    <row r="227" spans="1:7">
      <c r="A227" s="14">
        <v>112.5</v>
      </c>
      <c r="B227" s="5">
        <f>Information!$B$31/A227</f>
        <v>5.2612592266666667</v>
      </c>
      <c r="C227" s="5" t="e">
        <f>(B227/Information!$B$41)*100</f>
        <v>#DIV/0!</v>
      </c>
      <c r="D227" s="5">
        <f>IF($D$1=TRUE, (IF(B227&gt;=Information!$B$37/(Information!$B$35/100),Information!$B$35,Information!$B$37/'Error Limits'!B227*100)),Information!$B$35+Information!$B$37/'Error Limits'!B227*100)</f>
        <v>0</v>
      </c>
      <c r="E227" s="5">
        <f t="shared" si="6"/>
        <v>0</v>
      </c>
      <c r="F227">
        <f>Information!$B$38</f>
        <v>0</v>
      </c>
      <c r="G227">
        <f t="shared" si="7"/>
        <v>0</v>
      </c>
    </row>
    <row r="228" spans="1:7">
      <c r="A228" s="14">
        <v>113</v>
      </c>
      <c r="B228" s="5">
        <f>Information!$B$31/A228</f>
        <v>5.2379793185840704</v>
      </c>
      <c r="C228" s="5" t="e">
        <f>(B228/Information!$B$41)*100</f>
        <v>#DIV/0!</v>
      </c>
      <c r="D228" s="5">
        <f>IF($D$1=TRUE, (IF(B228&gt;=Information!$B$37/(Information!$B$35/100),Information!$B$35,Information!$B$37/'Error Limits'!B228*100)),Information!$B$35+Information!$B$37/'Error Limits'!B228*100)</f>
        <v>0</v>
      </c>
      <c r="E228" s="5">
        <f t="shared" si="6"/>
        <v>0</v>
      </c>
      <c r="F228">
        <f>Information!$B$38</f>
        <v>0</v>
      </c>
      <c r="G228">
        <f t="shared" si="7"/>
        <v>0</v>
      </c>
    </row>
    <row r="229" spans="1:7">
      <c r="A229" s="14">
        <v>113.5</v>
      </c>
      <c r="B229" s="5">
        <f>Information!$B$31/A229</f>
        <v>5.2149045198237882</v>
      </c>
      <c r="C229" s="5" t="e">
        <f>(B229/Information!$B$41)*100</f>
        <v>#DIV/0!</v>
      </c>
      <c r="D229" s="5">
        <f>IF($D$1=TRUE, (IF(B229&gt;=Information!$B$37/(Information!$B$35/100),Information!$B$35,Information!$B$37/'Error Limits'!B229*100)),Information!$B$35+Information!$B$37/'Error Limits'!B229*100)</f>
        <v>0</v>
      </c>
      <c r="E229" s="5">
        <f t="shared" si="6"/>
        <v>0</v>
      </c>
      <c r="F229">
        <f>Information!$B$38</f>
        <v>0</v>
      </c>
      <c r="G229">
        <f t="shared" si="7"/>
        <v>0</v>
      </c>
    </row>
    <row r="230" spans="1:7">
      <c r="A230" s="14">
        <v>114</v>
      </c>
      <c r="B230" s="5">
        <f>Information!$B$31/A230</f>
        <v>5.1920321315789471</v>
      </c>
      <c r="C230" s="5" t="e">
        <f>(B230/Information!$B$41)*100</f>
        <v>#DIV/0!</v>
      </c>
      <c r="D230" s="5">
        <f>IF($D$1=TRUE, (IF(B230&gt;=Information!$B$37/(Information!$B$35/100),Information!$B$35,Information!$B$37/'Error Limits'!B230*100)),Information!$B$35+Information!$B$37/'Error Limits'!B230*100)</f>
        <v>0</v>
      </c>
      <c r="E230" s="5">
        <f t="shared" si="6"/>
        <v>0</v>
      </c>
      <c r="F230">
        <f>Information!$B$38</f>
        <v>0</v>
      </c>
      <c r="G230">
        <f t="shared" si="7"/>
        <v>0</v>
      </c>
    </row>
    <row r="231" spans="1:7">
      <c r="A231" s="14">
        <v>114.5</v>
      </c>
      <c r="B231" s="5">
        <f>Information!$B$31/A231</f>
        <v>5.169359502183406</v>
      </c>
      <c r="C231" s="5" t="e">
        <f>(B231/Information!$B$41)*100</f>
        <v>#DIV/0!</v>
      </c>
      <c r="D231" s="5">
        <f>IF($D$1=TRUE, (IF(B231&gt;=Information!$B$37/(Information!$B$35/100),Information!$B$35,Information!$B$37/'Error Limits'!B231*100)),Information!$B$35+Information!$B$37/'Error Limits'!B231*100)</f>
        <v>0</v>
      </c>
      <c r="E231" s="5">
        <f t="shared" si="6"/>
        <v>0</v>
      </c>
      <c r="F231">
        <f>Information!$B$38</f>
        <v>0</v>
      </c>
      <c r="G231">
        <f t="shared" si="7"/>
        <v>0</v>
      </c>
    </row>
    <row r="232" spans="1:7">
      <c r="A232" s="14">
        <v>115</v>
      </c>
      <c r="B232" s="5">
        <f>Information!$B$31/A232</f>
        <v>5.1468840260869566</v>
      </c>
      <c r="C232" s="5" t="e">
        <f>(B232/Information!$B$41)*100</f>
        <v>#DIV/0!</v>
      </c>
      <c r="D232" s="5">
        <f>IF($D$1=TRUE, (IF(B232&gt;=Information!$B$37/(Information!$B$35/100),Information!$B$35,Information!$B$37/'Error Limits'!B232*100)),Information!$B$35+Information!$B$37/'Error Limits'!B232*100)</f>
        <v>0</v>
      </c>
      <c r="E232" s="5">
        <f t="shared" si="6"/>
        <v>0</v>
      </c>
      <c r="F232">
        <f>Information!$B$38</f>
        <v>0</v>
      </c>
      <c r="G232">
        <f t="shared" si="7"/>
        <v>0</v>
      </c>
    </row>
    <row r="233" spans="1:7">
      <c r="A233" s="14">
        <v>115.5</v>
      </c>
      <c r="B233" s="5">
        <f>Information!$B$31/A233</f>
        <v>5.1246031428571426</v>
      </c>
      <c r="C233" s="5" t="e">
        <f>(B233/Information!$B$41)*100</f>
        <v>#DIV/0!</v>
      </c>
      <c r="D233" s="5">
        <f>IF($D$1=TRUE, (IF(B233&gt;=Information!$B$37/(Information!$B$35/100),Information!$B$35,Information!$B$37/'Error Limits'!B233*100)),Information!$B$35+Information!$B$37/'Error Limits'!B233*100)</f>
        <v>0</v>
      </c>
      <c r="E233" s="5">
        <f t="shared" si="6"/>
        <v>0</v>
      </c>
      <c r="F233">
        <f>Information!$B$38</f>
        <v>0</v>
      </c>
      <c r="G233">
        <f t="shared" si="7"/>
        <v>0</v>
      </c>
    </row>
    <row r="234" spans="1:7">
      <c r="A234" s="14">
        <v>116</v>
      </c>
      <c r="B234" s="5">
        <f>Information!$B$31/A234</f>
        <v>5.1025143362068963</v>
      </c>
      <c r="C234" s="5" t="e">
        <f>(B234/Information!$B$41)*100</f>
        <v>#DIV/0!</v>
      </c>
      <c r="D234" s="5">
        <f>IF($D$1=TRUE, (IF(B234&gt;=Information!$B$37/(Information!$B$35/100),Information!$B$35,Information!$B$37/'Error Limits'!B234*100)),Information!$B$35+Information!$B$37/'Error Limits'!B234*100)</f>
        <v>0</v>
      </c>
      <c r="E234" s="5">
        <f t="shared" si="6"/>
        <v>0</v>
      </c>
      <c r="F234">
        <f>Information!$B$38</f>
        <v>0</v>
      </c>
      <c r="G234">
        <f t="shared" si="7"/>
        <v>0</v>
      </c>
    </row>
    <row r="235" spans="1:7">
      <c r="A235" s="14">
        <v>116.5</v>
      </c>
      <c r="B235" s="5">
        <f>Information!$B$31/A235</f>
        <v>5.0806151330472105</v>
      </c>
      <c r="C235" s="5" t="e">
        <f>(B235/Information!$B$41)*100</f>
        <v>#DIV/0!</v>
      </c>
      <c r="D235" s="5">
        <f>IF($D$1=TRUE, (IF(B235&gt;=Information!$B$37/(Information!$B$35/100),Information!$B$35,Information!$B$37/'Error Limits'!B235*100)),Information!$B$35+Information!$B$37/'Error Limits'!B235*100)</f>
        <v>0</v>
      </c>
      <c r="E235" s="5">
        <f t="shared" si="6"/>
        <v>0</v>
      </c>
      <c r="F235">
        <f>Information!$B$38</f>
        <v>0</v>
      </c>
      <c r="G235">
        <f t="shared" si="7"/>
        <v>0</v>
      </c>
    </row>
    <row r="236" spans="1:7">
      <c r="A236" s="14">
        <v>117</v>
      </c>
      <c r="B236" s="5">
        <f>Information!$B$31/A236</f>
        <v>5.0589031025641029</v>
      </c>
      <c r="C236" s="5" t="e">
        <f>(B236/Information!$B$41)*100</f>
        <v>#DIV/0!</v>
      </c>
      <c r="D236" s="5">
        <f>IF($D$1=TRUE, (IF(B236&gt;=Information!$B$37/(Information!$B$35/100),Information!$B$35,Information!$B$37/'Error Limits'!B236*100)),Information!$B$35+Information!$B$37/'Error Limits'!B236*100)</f>
        <v>0</v>
      </c>
      <c r="E236" s="5">
        <f t="shared" si="6"/>
        <v>0</v>
      </c>
      <c r="F236">
        <f>Information!$B$38</f>
        <v>0</v>
      </c>
      <c r="G236">
        <f t="shared" si="7"/>
        <v>0</v>
      </c>
    </row>
    <row r="237" spans="1:7">
      <c r="A237" s="14">
        <v>117.5</v>
      </c>
      <c r="B237" s="5">
        <f>Information!$B$31/A237</f>
        <v>5.0373758553191488</v>
      </c>
      <c r="C237" s="5" t="e">
        <f>(B237/Information!$B$41)*100</f>
        <v>#DIV/0!</v>
      </c>
      <c r="D237" s="5">
        <f>IF($D$1=TRUE, (IF(B237&gt;=Information!$B$37/(Information!$B$35/100),Information!$B$35,Information!$B$37/'Error Limits'!B237*100)),Information!$B$35+Information!$B$37/'Error Limits'!B237*100)</f>
        <v>0</v>
      </c>
      <c r="E237" s="5">
        <f t="shared" si="6"/>
        <v>0</v>
      </c>
      <c r="F237">
        <f>Information!$B$38</f>
        <v>0</v>
      </c>
      <c r="G237">
        <f t="shared" si="7"/>
        <v>0</v>
      </c>
    </row>
    <row r="238" spans="1:7">
      <c r="A238" s="14">
        <v>118</v>
      </c>
      <c r="B238" s="5">
        <f>Information!$B$31/A238</f>
        <v>5.0160310423728811</v>
      </c>
      <c r="C238" s="5" t="e">
        <f>(B238/Information!$B$41)*100</f>
        <v>#DIV/0!</v>
      </c>
      <c r="D238" s="5">
        <f>IF($D$1=TRUE, (IF(B238&gt;=Information!$B$37/(Information!$B$35/100),Information!$B$35,Information!$B$37/'Error Limits'!B238*100)),Information!$B$35+Information!$B$37/'Error Limits'!B238*100)</f>
        <v>0</v>
      </c>
      <c r="E238" s="5">
        <f t="shared" si="6"/>
        <v>0</v>
      </c>
      <c r="F238">
        <f>Information!$B$38</f>
        <v>0</v>
      </c>
      <c r="G238">
        <f t="shared" si="7"/>
        <v>0</v>
      </c>
    </row>
    <row r="239" spans="1:7">
      <c r="A239" s="14">
        <v>118.5</v>
      </c>
      <c r="B239" s="5">
        <f>Information!$B$31/A239</f>
        <v>4.9948663544303793</v>
      </c>
      <c r="C239" s="5" t="e">
        <f>(B239/Information!$B$41)*100</f>
        <v>#DIV/0!</v>
      </c>
      <c r="D239" s="5">
        <f>IF($D$1=TRUE, (IF(B239&gt;=Information!$B$37/(Information!$B$35/100),Information!$B$35,Information!$B$37/'Error Limits'!B239*100)),Information!$B$35+Information!$B$37/'Error Limits'!B239*100)</f>
        <v>0</v>
      </c>
      <c r="E239" s="5">
        <f t="shared" si="6"/>
        <v>0</v>
      </c>
      <c r="F239">
        <f>Information!$B$38</f>
        <v>0</v>
      </c>
      <c r="G239">
        <f t="shared" si="7"/>
        <v>0</v>
      </c>
    </row>
    <row r="240" spans="1:7">
      <c r="A240" s="14">
        <v>119</v>
      </c>
      <c r="B240" s="5">
        <f>Information!$B$31/A240</f>
        <v>4.9738795210084037</v>
      </c>
      <c r="C240" s="5" t="e">
        <f>(B240/Information!$B$41)*100</f>
        <v>#DIV/0!</v>
      </c>
      <c r="D240" s="5">
        <f>IF($D$1=TRUE, (IF(B240&gt;=Information!$B$37/(Information!$B$35/100),Information!$B$35,Information!$B$37/'Error Limits'!B240*100)),Information!$B$35+Information!$B$37/'Error Limits'!B240*100)</f>
        <v>0</v>
      </c>
      <c r="E240" s="5">
        <f t="shared" si="6"/>
        <v>0</v>
      </c>
      <c r="F240">
        <f>Information!$B$38</f>
        <v>0</v>
      </c>
      <c r="G240">
        <f t="shared" si="7"/>
        <v>0</v>
      </c>
    </row>
    <row r="241" spans="1:7">
      <c r="A241" s="14">
        <v>119.5</v>
      </c>
      <c r="B241" s="5">
        <f>Information!$B$31/A241</f>
        <v>4.9530683096234309</v>
      </c>
      <c r="C241" s="5" t="e">
        <f>(B241/Information!$B$41)*100</f>
        <v>#DIV/0!</v>
      </c>
      <c r="D241" s="5">
        <f>IF($D$1=TRUE, (IF(B241&gt;=Information!$B$37/(Information!$B$35/100),Information!$B$35,Information!$B$37/'Error Limits'!B241*100)),Information!$B$35+Information!$B$37/'Error Limits'!B241*100)</f>
        <v>0</v>
      </c>
      <c r="E241" s="5">
        <f t="shared" si="6"/>
        <v>0</v>
      </c>
      <c r="F241">
        <f>Information!$B$38</f>
        <v>0</v>
      </c>
      <c r="G241">
        <f t="shared" si="7"/>
        <v>0</v>
      </c>
    </row>
    <row r="242" spans="1:7">
      <c r="A242" s="14">
        <v>120</v>
      </c>
      <c r="B242" s="5">
        <f>Information!$B$31/A242</f>
        <v>4.932430525</v>
      </c>
      <c r="C242" s="5" t="e">
        <f>(B242/Information!$B$41)*100</f>
        <v>#DIV/0!</v>
      </c>
      <c r="D242" s="5">
        <f>IF($D$1=TRUE, (IF(B242&gt;=Information!$B$37/(Information!$B$35/100),Information!$B$35,Information!$B$37/'Error Limits'!B242*100)),Information!$B$35+Information!$B$37/'Error Limits'!B242*100)</f>
        <v>0</v>
      </c>
      <c r="E242" s="5">
        <f t="shared" si="6"/>
        <v>0</v>
      </c>
      <c r="F242">
        <f>Information!$B$38</f>
        <v>0</v>
      </c>
      <c r="G242">
        <f t="shared" si="7"/>
        <v>0</v>
      </c>
    </row>
    <row r="243" spans="1:7">
      <c r="A243" s="14">
        <v>120.5</v>
      </c>
      <c r="B243" s="5">
        <f>Information!$B$31/A243</f>
        <v>4.9119640082987548</v>
      </c>
      <c r="C243" s="5" t="e">
        <f>(B243/Information!$B$41)*100</f>
        <v>#DIV/0!</v>
      </c>
      <c r="D243" s="5">
        <f>IF($D$1=TRUE, (IF(B243&gt;=Information!$B$37/(Information!$B$35/100),Information!$B$35,Information!$B$37/'Error Limits'!B243*100)),Information!$B$35+Information!$B$37/'Error Limits'!B243*100)</f>
        <v>0</v>
      </c>
      <c r="E243" s="5">
        <f t="shared" si="6"/>
        <v>0</v>
      </c>
      <c r="F243">
        <f>Information!$B$38</f>
        <v>0</v>
      </c>
      <c r="G243">
        <f t="shared" si="7"/>
        <v>0</v>
      </c>
    </row>
    <row r="244" spans="1:7">
      <c r="A244" s="14">
        <v>121</v>
      </c>
      <c r="B244" s="5">
        <f>Information!$B$31/A244</f>
        <v>4.8916666363636363</v>
      </c>
      <c r="C244" s="5" t="e">
        <f>(B244/Information!$B$41)*100</f>
        <v>#DIV/0!</v>
      </c>
      <c r="D244" s="5">
        <f>IF($D$1=TRUE, (IF(B244&gt;=Information!$B$37/(Information!$B$35/100),Information!$B$35,Information!$B$37/'Error Limits'!B244*100)),Information!$B$35+Information!$B$37/'Error Limits'!B244*100)</f>
        <v>0</v>
      </c>
      <c r="E244" s="5">
        <f t="shared" si="6"/>
        <v>0</v>
      </c>
      <c r="F244">
        <f>Information!$B$38</f>
        <v>0</v>
      </c>
      <c r="G244">
        <f t="shared" si="7"/>
        <v>0</v>
      </c>
    </row>
    <row r="245" spans="1:7">
      <c r="A245" s="14">
        <v>121.5</v>
      </c>
      <c r="B245" s="5">
        <f>Information!$B$31/A245</f>
        <v>4.8715363209876541</v>
      </c>
      <c r="C245" s="5" t="e">
        <f>(B245/Information!$B$41)*100</f>
        <v>#DIV/0!</v>
      </c>
      <c r="D245" s="5">
        <f>IF($D$1=TRUE, (IF(B245&gt;=Information!$B$37/(Information!$B$35/100),Information!$B$35,Information!$B$37/'Error Limits'!B245*100)),Information!$B$35+Information!$B$37/'Error Limits'!B245*100)</f>
        <v>0</v>
      </c>
      <c r="E245" s="5">
        <f t="shared" si="6"/>
        <v>0</v>
      </c>
      <c r="F245">
        <f>Information!$B$38</f>
        <v>0</v>
      </c>
      <c r="G245">
        <f t="shared" si="7"/>
        <v>0</v>
      </c>
    </row>
    <row r="246" spans="1:7">
      <c r="A246" s="14">
        <v>122</v>
      </c>
      <c r="B246" s="5">
        <f>Information!$B$31/A246</f>
        <v>4.8515710081967214</v>
      </c>
      <c r="C246" s="5" t="e">
        <f>(B246/Information!$B$41)*100</f>
        <v>#DIV/0!</v>
      </c>
      <c r="D246" s="5">
        <f>IF($D$1=TRUE, (IF(B246&gt;=Information!$B$37/(Information!$B$35/100),Information!$B$35,Information!$B$37/'Error Limits'!B246*100)),Information!$B$35+Information!$B$37/'Error Limits'!B246*100)</f>
        <v>0</v>
      </c>
      <c r="E246" s="5">
        <f t="shared" si="6"/>
        <v>0</v>
      </c>
      <c r="F246">
        <f>Information!$B$38</f>
        <v>0</v>
      </c>
      <c r="G246">
        <f t="shared" si="7"/>
        <v>0</v>
      </c>
    </row>
    <row r="247" spans="1:7">
      <c r="A247" s="14">
        <v>122.5</v>
      </c>
      <c r="B247" s="5">
        <f>Information!$B$31/A247</f>
        <v>4.83176867755102</v>
      </c>
      <c r="C247" s="5" t="e">
        <f>(B247/Information!$B$41)*100</f>
        <v>#DIV/0!</v>
      </c>
      <c r="D247" s="5">
        <f>IF($D$1=TRUE, (IF(B247&gt;=Information!$B$37/(Information!$B$35/100),Information!$B$35,Information!$B$37/'Error Limits'!B247*100)),Information!$B$35+Information!$B$37/'Error Limits'!B247*100)</f>
        <v>0</v>
      </c>
      <c r="E247" s="5">
        <f t="shared" si="6"/>
        <v>0</v>
      </c>
      <c r="F247">
        <f>Information!$B$38</f>
        <v>0</v>
      </c>
      <c r="G247">
        <f t="shared" si="7"/>
        <v>0</v>
      </c>
    </row>
    <row r="248" spans="1:7">
      <c r="A248" s="14">
        <v>123</v>
      </c>
      <c r="B248" s="5">
        <f>Information!$B$31/A248</f>
        <v>4.8121273414634143</v>
      </c>
      <c r="C248" s="5" t="e">
        <f>(B248/Information!$B$41)*100</f>
        <v>#DIV/0!</v>
      </c>
      <c r="D248" s="5">
        <f>IF($D$1=TRUE, (IF(B248&gt;=Information!$B$37/(Information!$B$35/100),Information!$B$35,Information!$B$37/'Error Limits'!B248*100)),Information!$B$35+Information!$B$37/'Error Limits'!B248*100)</f>
        <v>0</v>
      </c>
      <c r="E248" s="5">
        <f t="shared" si="6"/>
        <v>0</v>
      </c>
      <c r="F248">
        <f>Information!$B$38</f>
        <v>0</v>
      </c>
      <c r="G248">
        <f t="shared" si="7"/>
        <v>0</v>
      </c>
    </row>
    <row r="249" spans="1:7">
      <c r="A249" s="14">
        <v>123.5</v>
      </c>
      <c r="B249" s="5">
        <f>Information!$B$31/A249</f>
        <v>4.7926450445344129</v>
      </c>
      <c r="C249" s="5" t="e">
        <f>(B249/Information!$B$41)*100</f>
        <v>#DIV/0!</v>
      </c>
      <c r="D249" s="5">
        <f>IF($D$1=TRUE, (IF(B249&gt;=Information!$B$37/(Information!$B$35/100),Information!$B$35,Information!$B$37/'Error Limits'!B249*100)),Information!$B$35+Information!$B$37/'Error Limits'!B249*100)</f>
        <v>0</v>
      </c>
      <c r="E249" s="5">
        <f t="shared" si="6"/>
        <v>0</v>
      </c>
      <c r="F249">
        <f>Information!$B$38</f>
        <v>0</v>
      </c>
      <c r="G249">
        <f t="shared" si="7"/>
        <v>0</v>
      </c>
    </row>
    <row r="250" spans="1:7">
      <c r="A250" s="14">
        <v>124</v>
      </c>
      <c r="B250" s="5">
        <f>Information!$B$31/A250</f>
        <v>4.7733198629032261</v>
      </c>
      <c r="C250" s="5" t="e">
        <f>(B250/Information!$B$41)*100</f>
        <v>#DIV/0!</v>
      </c>
      <c r="D250" s="5">
        <f>IF($D$1=TRUE, (IF(B250&gt;=Information!$B$37/(Information!$B$35/100),Information!$B$35,Information!$B$37/'Error Limits'!B250*100)),Information!$B$35+Information!$B$37/'Error Limits'!B250*100)</f>
        <v>0</v>
      </c>
      <c r="E250" s="5">
        <f t="shared" si="6"/>
        <v>0</v>
      </c>
      <c r="F250">
        <f>Information!$B$38</f>
        <v>0</v>
      </c>
      <c r="G250">
        <f t="shared" si="7"/>
        <v>0</v>
      </c>
    </row>
    <row r="251" spans="1:7">
      <c r="A251" s="14">
        <v>124.5</v>
      </c>
      <c r="B251" s="5">
        <f>Information!$B$31/A251</f>
        <v>4.7541499036144579</v>
      </c>
      <c r="C251" s="5" t="e">
        <f>(B251/Information!$B$41)*100</f>
        <v>#DIV/0!</v>
      </c>
      <c r="D251" s="5">
        <f>IF($D$1=TRUE, (IF(B251&gt;=Information!$B$37/(Information!$B$35/100),Information!$B$35,Information!$B$37/'Error Limits'!B251*100)),Information!$B$35+Information!$B$37/'Error Limits'!B251*100)</f>
        <v>0</v>
      </c>
      <c r="E251" s="5">
        <f t="shared" si="6"/>
        <v>0</v>
      </c>
      <c r="F251">
        <f>Information!$B$38</f>
        <v>0</v>
      </c>
      <c r="G251">
        <f t="shared" si="7"/>
        <v>0</v>
      </c>
    </row>
    <row r="252" spans="1:7">
      <c r="A252" s="14">
        <v>125</v>
      </c>
      <c r="B252" s="5">
        <f>Information!$B$31/A252</f>
        <v>4.7351333039999997</v>
      </c>
      <c r="C252" s="5" t="e">
        <f>(B252/Information!$B$41)*100</f>
        <v>#DIV/0!</v>
      </c>
      <c r="D252" s="5">
        <f>IF($D$1=TRUE, (IF(B252&gt;=Information!$B$37/(Information!$B$35/100),Information!$B$35,Information!$B$37/'Error Limits'!B252*100)),Information!$B$35+Information!$B$37/'Error Limits'!B252*100)</f>
        <v>0</v>
      </c>
      <c r="E252" s="5">
        <f t="shared" si="6"/>
        <v>0</v>
      </c>
      <c r="F252">
        <f>Information!$B$38</f>
        <v>0</v>
      </c>
      <c r="G252">
        <f t="shared" si="7"/>
        <v>0</v>
      </c>
    </row>
    <row r="253" spans="1:7">
      <c r="A253" s="14">
        <v>125.5</v>
      </c>
      <c r="B253" s="5">
        <f>Information!$B$31/A253</f>
        <v>4.7162682310756976</v>
      </c>
      <c r="C253" s="5" t="e">
        <f>(B253/Information!$B$41)*100</f>
        <v>#DIV/0!</v>
      </c>
      <c r="D253" s="5">
        <f>IF($D$1=TRUE, (IF(B253&gt;=Information!$B$37/(Information!$B$35/100),Information!$B$35,Information!$B$37/'Error Limits'!B253*100)),Information!$B$35+Information!$B$37/'Error Limits'!B253*100)</f>
        <v>0</v>
      </c>
      <c r="E253" s="5">
        <f t="shared" si="6"/>
        <v>0</v>
      </c>
      <c r="F253">
        <f>Information!$B$38</f>
        <v>0</v>
      </c>
      <c r="G253">
        <f t="shared" si="7"/>
        <v>0</v>
      </c>
    </row>
    <row r="254" spans="1:7">
      <c r="A254" s="14">
        <v>126</v>
      </c>
      <c r="B254" s="5">
        <f>Information!$B$31/A254</f>
        <v>4.6975528809523812</v>
      </c>
      <c r="C254" s="5" t="e">
        <f>(B254/Information!$B$41)*100</f>
        <v>#DIV/0!</v>
      </c>
      <c r="D254" s="5">
        <f>IF($D$1=TRUE, (IF(B254&gt;=Information!$B$37/(Information!$B$35/100),Information!$B$35,Information!$B$37/'Error Limits'!B254*100)),Information!$B$35+Information!$B$37/'Error Limits'!B254*100)</f>
        <v>0</v>
      </c>
      <c r="E254" s="5">
        <f t="shared" si="6"/>
        <v>0</v>
      </c>
      <c r="F254">
        <f>Information!$B$38</f>
        <v>0</v>
      </c>
      <c r="G254">
        <f t="shared" si="7"/>
        <v>0</v>
      </c>
    </row>
    <row r="255" spans="1:7">
      <c r="A255" s="14">
        <v>126.5</v>
      </c>
      <c r="B255" s="5">
        <f>Information!$B$31/A255</f>
        <v>4.6789854782608691</v>
      </c>
      <c r="C255" s="5" t="e">
        <f>(B255/Information!$B$41)*100</f>
        <v>#DIV/0!</v>
      </c>
      <c r="D255" s="5">
        <f>IF($D$1=TRUE, (IF(B255&gt;=Information!$B$37/(Information!$B$35/100),Information!$B$35,Information!$B$37/'Error Limits'!B255*100)),Information!$B$35+Information!$B$37/'Error Limits'!B255*100)</f>
        <v>0</v>
      </c>
      <c r="E255" s="5">
        <f t="shared" si="6"/>
        <v>0</v>
      </c>
      <c r="F255">
        <f>Information!$B$38</f>
        <v>0</v>
      </c>
      <c r="G255">
        <f t="shared" si="7"/>
        <v>0</v>
      </c>
    </row>
    <row r="256" spans="1:7">
      <c r="A256" s="14">
        <v>127</v>
      </c>
      <c r="B256" s="5">
        <f>Information!$B$31/A256</f>
        <v>4.6605642755905512</v>
      </c>
      <c r="C256" s="5" t="e">
        <f>(B256/Information!$B$41)*100</f>
        <v>#DIV/0!</v>
      </c>
      <c r="D256" s="5">
        <f>IF($D$1=TRUE, (IF(B256&gt;=Information!$B$37/(Information!$B$35/100),Information!$B$35,Information!$B$37/'Error Limits'!B256*100)),Information!$B$35+Information!$B$37/'Error Limits'!B256*100)</f>
        <v>0</v>
      </c>
      <c r="E256" s="5">
        <f t="shared" si="6"/>
        <v>0</v>
      </c>
      <c r="F256">
        <f>Information!$B$38</f>
        <v>0</v>
      </c>
      <c r="G256">
        <f t="shared" si="7"/>
        <v>0</v>
      </c>
    </row>
    <row r="257" spans="1:7">
      <c r="A257" s="14">
        <v>127.5</v>
      </c>
      <c r="B257" s="5">
        <f>Information!$B$31/A257</f>
        <v>4.642287552941176</v>
      </c>
      <c r="C257" s="5" t="e">
        <f>(B257/Information!$B$41)*100</f>
        <v>#DIV/0!</v>
      </c>
      <c r="D257" s="5">
        <f>IF($D$1=TRUE, (IF(B257&gt;=Information!$B$37/(Information!$B$35/100),Information!$B$35,Information!$B$37/'Error Limits'!B257*100)),Information!$B$35+Information!$B$37/'Error Limits'!B257*100)</f>
        <v>0</v>
      </c>
      <c r="E257" s="5">
        <f t="shared" si="6"/>
        <v>0</v>
      </c>
      <c r="F257">
        <f>Information!$B$38</f>
        <v>0</v>
      </c>
      <c r="G257">
        <f t="shared" si="7"/>
        <v>0</v>
      </c>
    </row>
    <row r="258" spans="1:7">
      <c r="A258" s="14">
        <v>128</v>
      </c>
      <c r="B258" s="5">
        <f>Information!$B$31/A258</f>
        <v>4.6241536171875</v>
      </c>
      <c r="C258" s="5" t="e">
        <f>(B258/Information!$B$41)*100</f>
        <v>#DIV/0!</v>
      </c>
      <c r="D258" s="5">
        <f>IF($D$1=TRUE, (IF(B258&gt;=Information!$B$37/(Information!$B$35/100),Information!$B$35,Information!$B$37/'Error Limits'!B258*100)),Information!$B$35+Information!$B$37/'Error Limits'!B258*100)</f>
        <v>0</v>
      </c>
      <c r="E258" s="5">
        <f t="shared" si="6"/>
        <v>0</v>
      </c>
      <c r="F258">
        <f>Information!$B$38</f>
        <v>0</v>
      </c>
      <c r="G258">
        <f t="shared" si="7"/>
        <v>0</v>
      </c>
    </row>
    <row r="259" spans="1:7">
      <c r="A259" s="14">
        <v>128.5</v>
      </c>
      <c r="B259" s="5">
        <f>Information!$B$31/A259</f>
        <v>4.6061608015564204</v>
      </c>
      <c r="C259" s="5" t="e">
        <f>(B259/Information!$B$41)*100</f>
        <v>#DIV/0!</v>
      </c>
      <c r="D259" s="5">
        <f>IF($D$1=TRUE, (IF(B259&gt;=Information!$B$37/(Information!$B$35/100),Information!$B$35,Information!$B$37/'Error Limits'!B259*100)),Information!$B$35+Information!$B$37/'Error Limits'!B259*100)</f>
        <v>0</v>
      </c>
      <c r="E259" s="5">
        <f t="shared" si="6"/>
        <v>0</v>
      </c>
      <c r="F259">
        <f>Information!$B$38</f>
        <v>0</v>
      </c>
      <c r="G259">
        <f t="shared" si="7"/>
        <v>0</v>
      </c>
    </row>
    <row r="260" spans="1:7">
      <c r="A260" s="14">
        <v>129</v>
      </c>
      <c r="B260" s="5">
        <f>Information!$B$31/A260</f>
        <v>4.5883074651162792</v>
      </c>
      <c r="C260" s="5" t="e">
        <f>(B260/Information!$B$41)*100</f>
        <v>#DIV/0!</v>
      </c>
      <c r="D260" s="5">
        <f>IF($D$1=TRUE, (IF(B260&gt;=Information!$B$37/(Information!$B$35/100),Information!$B$35,Information!$B$37/'Error Limits'!B260*100)),Information!$B$35+Information!$B$37/'Error Limits'!B260*100)</f>
        <v>0</v>
      </c>
      <c r="E260" s="5">
        <f t="shared" ref="E260:E323" si="8">D260*-1</f>
        <v>0</v>
      </c>
      <c r="F260">
        <f>Information!$B$38</f>
        <v>0</v>
      </c>
      <c r="G260">
        <f t="shared" ref="G260:G323" si="9">F260*-1</f>
        <v>0</v>
      </c>
    </row>
    <row r="261" spans="1:7">
      <c r="A261" s="14">
        <v>129.5</v>
      </c>
      <c r="B261" s="5">
        <f>Information!$B$31/A261</f>
        <v>4.5705919922779925</v>
      </c>
      <c r="C261" s="5" t="e">
        <f>(B261/Information!$B$41)*100</f>
        <v>#DIV/0!</v>
      </c>
      <c r="D261" s="5">
        <f>IF($D$1=TRUE, (IF(B261&gt;=Information!$B$37/(Information!$B$35/100),Information!$B$35,Information!$B$37/'Error Limits'!B261*100)),Information!$B$35+Information!$B$37/'Error Limits'!B261*100)</f>
        <v>0</v>
      </c>
      <c r="E261" s="5">
        <f t="shared" si="8"/>
        <v>0</v>
      </c>
      <c r="F261">
        <f>Information!$B$38</f>
        <v>0</v>
      </c>
      <c r="G261">
        <f t="shared" si="9"/>
        <v>0</v>
      </c>
    </row>
    <row r="262" spans="1:7">
      <c r="A262" s="14">
        <v>130</v>
      </c>
      <c r="B262" s="5">
        <f>Information!$B$31/A262</f>
        <v>4.5530127923076922</v>
      </c>
      <c r="C262" s="5" t="e">
        <f>(B262/Information!$B$41)*100</f>
        <v>#DIV/0!</v>
      </c>
      <c r="D262" s="5">
        <f>IF($D$1=TRUE, (IF(B262&gt;=Information!$B$37/(Information!$B$35/100),Information!$B$35,Information!$B$37/'Error Limits'!B262*100)),Information!$B$35+Information!$B$37/'Error Limits'!B262*100)</f>
        <v>0</v>
      </c>
      <c r="E262" s="5">
        <f t="shared" si="8"/>
        <v>0</v>
      </c>
      <c r="F262">
        <f>Information!$B$38</f>
        <v>0</v>
      </c>
      <c r="G262">
        <f t="shared" si="9"/>
        <v>0</v>
      </c>
    </row>
    <row r="263" spans="1:7">
      <c r="A263" s="14">
        <v>130.5</v>
      </c>
      <c r="B263" s="5">
        <f>Information!$B$31/A263</f>
        <v>4.535568298850575</v>
      </c>
      <c r="C263" s="5" t="e">
        <f>(B263/Information!$B$41)*100</f>
        <v>#DIV/0!</v>
      </c>
      <c r="D263" s="5">
        <f>IF($D$1=TRUE, (IF(B263&gt;=Information!$B$37/(Information!$B$35/100),Information!$B$35,Information!$B$37/'Error Limits'!B263*100)),Information!$B$35+Information!$B$37/'Error Limits'!B263*100)</f>
        <v>0</v>
      </c>
      <c r="E263" s="5">
        <f t="shared" si="8"/>
        <v>0</v>
      </c>
      <c r="F263">
        <f>Information!$B$38</f>
        <v>0</v>
      </c>
      <c r="G263">
        <f t="shared" si="9"/>
        <v>0</v>
      </c>
    </row>
    <row r="264" spans="1:7">
      <c r="A264" s="14">
        <v>131</v>
      </c>
      <c r="B264" s="5">
        <f>Information!$B$31/A264</f>
        <v>4.5182569694656491</v>
      </c>
      <c r="C264" s="5" t="e">
        <f>(B264/Information!$B$41)*100</f>
        <v>#DIV/0!</v>
      </c>
      <c r="D264" s="5">
        <f>IF($D$1=TRUE, (IF(B264&gt;=Information!$B$37/(Information!$B$35/100),Information!$B$35,Information!$B$37/'Error Limits'!B264*100)),Information!$B$35+Information!$B$37/'Error Limits'!B264*100)</f>
        <v>0</v>
      </c>
      <c r="E264" s="5">
        <f t="shared" si="8"/>
        <v>0</v>
      </c>
      <c r="F264">
        <f>Information!$B$38</f>
        <v>0</v>
      </c>
      <c r="G264">
        <f t="shared" si="9"/>
        <v>0</v>
      </c>
    </row>
    <row r="265" spans="1:7">
      <c r="A265" s="14">
        <v>131.5</v>
      </c>
      <c r="B265" s="5">
        <f>Information!$B$31/A265</f>
        <v>4.5010772851711023</v>
      </c>
      <c r="C265" s="5" t="e">
        <f>(B265/Information!$B$41)*100</f>
        <v>#DIV/0!</v>
      </c>
      <c r="D265" s="5">
        <f>IF($D$1=TRUE, (IF(B265&gt;=Information!$B$37/(Information!$B$35/100),Information!$B$35,Information!$B$37/'Error Limits'!B265*100)),Information!$B$35+Information!$B$37/'Error Limits'!B265*100)</f>
        <v>0</v>
      </c>
      <c r="E265" s="5">
        <f t="shared" si="8"/>
        <v>0</v>
      </c>
      <c r="F265">
        <f>Information!$B$38</f>
        <v>0</v>
      </c>
      <c r="G265">
        <f t="shared" si="9"/>
        <v>0</v>
      </c>
    </row>
    <row r="266" spans="1:7">
      <c r="A266" s="14">
        <v>132</v>
      </c>
      <c r="B266" s="5">
        <f>Information!$B$31/A266</f>
        <v>4.4840277500000001</v>
      </c>
      <c r="C266" s="5" t="e">
        <f>(B266/Information!$B$41)*100</f>
        <v>#DIV/0!</v>
      </c>
      <c r="D266" s="5">
        <f>IF($D$1=TRUE, (IF(B266&gt;=Information!$B$37/(Information!$B$35/100),Information!$B$35,Information!$B$37/'Error Limits'!B266*100)),Information!$B$35+Information!$B$37/'Error Limits'!B266*100)</f>
        <v>0</v>
      </c>
      <c r="E266" s="5">
        <f t="shared" si="8"/>
        <v>0</v>
      </c>
      <c r="F266">
        <f>Information!$B$38</f>
        <v>0</v>
      </c>
      <c r="G266">
        <f t="shared" si="9"/>
        <v>0</v>
      </c>
    </row>
    <row r="267" spans="1:7">
      <c r="A267" s="14">
        <v>132.5</v>
      </c>
      <c r="B267" s="5">
        <f>Information!$B$31/A267</f>
        <v>4.467106890566038</v>
      </c>
      <c r="C267" s="5" t="e">
        <f>(B267/Information!$B$41)*100</f>
        <v>#DIV/0!</v>
      </c>
      <c r="D267" s="5">
        <f>IF($D$1=TRUE, (IF(B267&gt;=Information!$B$37/(Information!$B$35/100),Information!$B$35,Information!$B$37/'Error Limits'!B267*100)),Information!$B$35+Information!$B$37/'Error Limits'!B267*100)</f>
        <v>0</v>
      </c>
      <c r="E267" s="5">
        <f t="shared" si="8"/>
        <v>0</v>
      </c>
      <c r="F267">
        <f>Information!$B$38</f>
        <v>0</v>
      </c>
      <c r="G267">
        <f t="shared" si="9"/>
        <v>0</v>
      </c>
    </row>
    <row r="268" spans="1:7">
      <c r="A268" s="14">
        <v>133</v>
      </c>
      <c r="B268" s="5">
        <f>Information!$B$31/A268</f>
        <v>4.4503132556390979</v>
      </c>
      <c r="C268" s="5" t="e">
        <f>(B268/Information!$B$41)*100</f>
        <v>#DIV/0!</v>
      </c>
      <c r="D268" s="5">
        <f>IF($D$1=TRUE, (IF(B268&gt;=Information!$B$37/(Information!$B$35/100),Information!$B$35,Information!$B$37/'Error Limits'!B268*100)),Information!$B$35+Information!$B$37/'Error Limits'!B268*100)</f>
        <v>0</v>
      </c>
      <c r="E268" s="5">
        <f t="shared" si="8"/>
        <v>0</v>
      </c>
      <c r="F268">
        <f>Information!$B$38</f>
        <v>0</v>
      </c>
      <c r="G268">
        <f t="shared" si="9"/>
        <v>0</v>
      </c>
    </row>
    <row r="269" spans="1:7">
      <c r="A269" s="14">
        <v>133.5</v>
      </c>
      <c r="B269" s="5">
        <f>Information!$B$31/A269</f>
        <v>4.4336454157303367</v>
      </c>
      <c r="C269" s="5" t="e">
        <f>(B269/Information!$B$41)*100</f>
        <v>#DIV/0!</v>
      </c>
      <c r="D269" s="5">
        <f>IF($D$1=TRUE, (IF(B269&gt;=Information!$B$37/(Information!$B$35/100),Information!$B$35,Information!$B$37/'Error Limits'!B269*100)),Information!$B$35+Information!$B$37/'Error Limits'!B269*100)</f>
        <v>0</v>
      </c>
      <c r="E269" s="5">
        <f t="shared" si="8"/>
        <v>0</v>
      </c>
      <c r="F269">
        <f>Information!$B$38</f>
        <v>0</v>
      </c>
      <c r="G269">
        <f t="shared" si="9"/>
        <v>0</v>
      </c>
    </row>
    <row r="270" spans="1:7">
      <c r="A270" s="14">
        <v>134</v>
      </c>
      <c r="B270" s="5">
        <f>Information!$B$31/A270</f>
        <v>4.4171019626865675</v>
      </c>
      <c r="C270" s="5" t="e">
        <f>(B270/Information!$B$41)*100</f>
        <v>#DIV/0!</v>
      </c>
      <c r="D270" s="5">
        <f>IF($D$1=TRUE, (IF(B270&gt;=Information!$B$37/(Information!$B$35/100),Information!$B$35,Information!$B$37/'Error Limits'!B270*100)),Information!$B$35+Information!$B$37/'Error Limits'!B270*100)</f>
        <v>0</v>
      </c>
      <c r="E270" s="5">
        <f t="shared" si="8"/>
        <v>0</v>
      </c>
      <c r="F270">
        <f>Information!$B$38</f>
        <v>0</v>
      </c>
      <c r="G270">
        <f t="shared" si="9"/>
        <v>0</v>
      </c>
    </row>
    <row r="271" spans="1:7">
      <c r="A271" s="14">
        <v>134.5</v>
      </c>
      <c r="B271" s="5">
        <f>Information!$B$31/A271</f>
        <v>4.4006815092936806</v>
      </c>
      <c r="C271" s="5" t="e">
        <f>(B271/Information!$B$41)*100</f>
        <v>#DIV/0!</v>
      </c>
      <c r="D271" s="5">
        <f>IF($D$1=TRUE, (IF(B271&gt;=Information!$B$37/(Information!$B$35/100),Information!$B$35,Information!$B$37/'Error Limits'!B271*100)),Information!$B$35+Information!$B$37/'Error Limits'!B271*100)</f>
        <v>0</v>
      </c>
      <c r="E271" s="5">
        <f t="shared" si="8"/>
        <v>0</v>
      </c>
      <c r="F271">
        <f>Information!$B$38</f>
        <v>0</v>
      </c>
      <c r="G271">
        <f t="shared" si="9"/>
        <v>0</v>
      </c>
    </row>
    <row r="272" spans="1:7">
      <c r="A272" s="14">
        <v>135</v>
      </c>
      <c r="B272" s="5">
        <f>Information!$B$31/A272</f>
        <v>4.3843826888888886</v>
      </c>
      <c r="C272" s="5" t="e">
        <f>(B272/Information!$B$41)*100</f>
        <v>#DIV/0!</v>
      </c>
      <c r="D272" s="5">
        <f>IF($D$1=TRUE, (IF(B272&gt;=Information!$B$37/(Information!$B$35/100),Information!$B$35,Information!$B$37/'Error Limits'!B272*100)),Information!$B$35+Information!$B$37/'Error Limits'!B272*100)</f>
        <v>0</v>
      </c>
      <c r="E272" s="5">
        <f t="shared" si="8"/>
        <v>0</v>
      </c>
      <c r="F272">
        <f>Information!$B$38</f>
        <v>0</v>
      </c>
      <c r="G272">
        <f t="shared" si="9"/>
        <v>0</v>
      </c>
    </row>
    <row r="273" spans="1:7">
      <c r="A273" s="14">
        <v>135.5</v>
      </c>
      <c r="B273" s="5">
        <f>Information!$B$31/A273</f>
        <v>4.3682041549815498</v>
      </c>
      <c r="C273" s="5" t="e">
        <f>(B273/Information!$B$41)*100</f>
        <v>#DIV/0!</v>
      </c>
      <c r="D273" s="5">
        <f>IF($D$1=TRUE, (IF(B273&gt;=Information!$B$37/(Information!$B$35/100),Information!$B$35,Information!$B$37/'Error Limits'!B273*100)),Information!$B$35+Information!$B$37/'Error Limits'!B273*100)</f>
        <v>0</v>
      </c>
      <c r="E273" s="5">
        <f t="shared" si="8"/>
        <v>0</v>
      </c>
      <c r="F273">
        <f>Information!$B$38</f>
        <v>0</v>
      </c>
      <c r="G273">
        <f t="shared" si="9"/>
        <v>0</v>
      </c>
    </row>
    <row r="274" spans="1:7">
      <c r="A274" s="14">
        <v>136</v>
      </c>
      <c r="B274" s="5">
        <f>Information!$B$31/A274</f>
        <v>4.3521445808823529</v>
      </c>
      <c r="C274" s="5" t="e">
        <f>(B274/Information!$B$41)*100</f>
        <v>#DIV/0!</v>
      </c>
      <c r="D274" s="5">
        <f>IF($D$1=TRUE, (IF(B274&gt;=Information!$B$37/(Information!$B$35/100),Information!$B$35,Information!$B$37/'Error Limits'!B274*100)),Information!$B$35+Information!$B$37/'Error Limits'!B274*100)</f>
        <v>0</v>
      </c>
      <c r="E274" s="5">
        <f t="shared" si="8"/>
        <v>0</v>
      </c>
      <c r="F274">
        <f>Information!$B$38</f>
        <v>0</v>
      </c>
      <c r="G274">
        <f t="shared" si="9"/>
        <v>0</v>
      </c>
    </row>
    <row r="275" spans="1:7">
      <c r="A275" s="14">
        <v>136.5</v>
      </c>
      <c r="B275" s="5">
        <f>Information!$B$31/A275</f>
        <v>4.3362026593406595</v>
      </c>
      <c r="C275" s="5" t="e">
        <f>(B275/Information!$B$41)*100</f>
        <v>#DIV/0!</v>
      </c>
      <c r="D275" s="5">
        <f>IF($D$1=TRUE, (IF(B275&gt;=Information!$B$37/(Information!$B$35/100),Information!$B$35,Information!$B$37/'Error Limits'!B275*100)),Information!$B$35+Information!$B$37/'Error Limits'!B275*100)</f>
        <v>0</v>
      </c>
      <c r="E275" s="5">
        <f t="shared" si="8"/>
        <v>0</v>
      </c>
      <c r="F275">
        <f>Information!$B$38</f>
        <v>0</v>
      </c>
      <c r="G275">
        <f t="shared" si="9"/>
        <v>0</v>
      </c>
    </row>
    <row r="276" spans="1:7">
      <c r="A276" s="14">
        <v>137</v>
      </c>
      <c r="B276" s="5">
        <f>Information!$B$31/A276</f>
        <v>4.3203771021897808</v>
      </c>
      <c r="C276" s="5" t="e">
        <f>(B276/Information!$B$41)*100</f>
        <v>#DIV/0!</v>
      </c>
      <c r="D276" s="5">
        <f>IF($D$1=TRUE, (IF(B276&gt;=Information!$B$37/(Information!$B$35/100),Information!$B$35,Information!$B$37/'Error Limits'!B276*100)),Information!$B$35+Information!$B$37/'Error Limits'!B276*100)</f>
        <v>0</v>
      </c>
      <c r="E276" s="5">
        <f t="shared" si="8"/>
        <v>0</v>
      </c>
      <c r="F276">
        <f>Information!$B$38</f>
        <v>0</v>
      </c>
      <c r="G276">
        <f t="shared" si="9"/>
        <v>0</v>
      </c>
    </row>
    <row r="277" spans="1:7">
      <c r="A277" s="14">
        <v>137.5</v>
      </c>
      <c r="B277" s="5">
        <f>Information!$B$31/A277</f>
        <v>4.3046666399999998</v>
      </c>
      <c r="C277" s="5" t="e">
        <f>(B277/Information!$B$41)*100</f>
        <v>#DIV/0!</v>
      </c>
      <c r="D277" s="5">
        <f>IF($D$1=TRUE, (IF(B277&gt;=Information!$B$37/(Information!$B$35/100),Information!$B$35,Information!$B$37/'Error Limits'!B277*100)),Information!$B$35+Information!$B$37/'Error Limits'!B277*100)</f>
        <v>0</v>
      </c>
      <c r="E277" s="5">
        <f t="shared" si="8"/>
        <v>0</v>
      </c>
      <c r="F277">
        <f>Information!$B$38</f>
        <v>0</v>
      </c>
      <c r="G277">
        <f t="shared" si="9"/>
        <v>0</v>
      </c>
    </row>
    <row r="278" spans="1:7">
      <c r="A278" s="14">
        <v>138</v>
      </c>
      <c r="B278" s="5">
        <f>Information!$B$31/A278</f>
        <v>4.2890700217391302</v>
      </c>
      <c r="C278" s="5" t="e">
        <f>(B278/Information!$B$41)*100</f>
        <v>#DIV/0!</v>
      </c>
      <c r="D278" s="5">
        <f>IF($D$1=TRUE, (IF(B278&gt;=Information!$B$37/(Information!$B$35/100),Information!$B$35,Information!$B$37/'Error Limits'!B278*100)),Information!$B$35+Information!$B$37/'Error Limits'!B278*100)</f>
        <v>0</v>
      </c>
      <c r="E278" s="5">
        <f t="shared" si="8"/>
        <v>0</v>
      </c>
      <c r="F278">
        <f>Information!$B$38</f>
        <v>0</v>
      </c>
      <c r="G278">
        <f t="shared" si="9"/>
        <v>0</v>
      </c>
    </row>
    <row r="279" spans="1:7">
      <c r="A279" s="14">
        <v>138.5</v>
      </c>
      <c r="B279" s="5">
        <f>Information!$B$31/A279</f>
        <v>4.2735860144404327</v>
      </c>
      <c r="C279" s="5" t="e">
        <f>(B279/Information!$B$41)*100</f>
        <v>#DIV/0!</v>
      </c>
      <c r="D279" s="5">
        <f>IF($D$1=TRUE, (IF(B279&gt;=Information!$B$37/(Information!$B$35/100),Information!$B$35,Information!$B$37/'Error Limits'!B279*100)),Information!$B$35+Information!$B$37/'Error Limits'!B279*100)</f>
        <v>0</v>
      </c>
      <c r="E279" s="5">
        <f t="shared" si="8"/>
        <v>0</v>
      </c>
      <c r="F279">
        <f>Information!$B$38</f>
        <v>0</v>
      </c>
      <c r="G279">
        <f t="shared" si="9"/>
        <v>0</v>
      </c>
    </row>
    <row r="280" spans="1:7">
      <c r="A280" s="14">
        <v>139</v>
      </c>
      <c r="B280" s="5">
        <f>Information!$B$31/A280</f>
        <v>4.2582134028776979</v>
      </c>
      <c r="C280" s="5" t="e">
        <f>(B280/Information!$B$41)*100</f>
        <v>#DIV/0!</v>
      </c>
      <c r="D280" s="5">
        <f>IF($D$1=TRUE, (IF(B280&gt;=Information!$B$37/(Information!$B$35/100),Information!$B$35,Information!$B$37/'Error Limits'!B280*100)),Information!$B$35+Information!$B$37/'Error Limits'!B280*100)</f>
        <v>0</v>
      </c>
      <c r="E280" s="5">
        <f t="shared" si="8"/>
        <v>0</v>
      </c>
      <c r="F280">
        <f>Information!$B$38</f>
        <v>0</v>
      </c>
      <c r="G280">
        <f t="shared" si="9"/>
        <v>0</v>
      </c>
    </row>
    <row r="281" spans="1:7">
      <c r="A281" s="14">
        <v>139.5</v>
      </c>
      <c r="B281" s="5">
        <f>Information!$B$31/A281</f>
        <v>4.2429509892473121</v>
      </c>
      <c r="C281" s="5" t="e">
        <f>(B281/Information!$B$41)*100</f>
        <v>#DIV/0!</v>
      </c>
      <c r="D281" s="5">
        <f>IF($D$1=TRUE, (IF(B281&gt;=Information!$B$37/(Information!$B$35/100),Information!$B$35,Information!$B$37/'Error Limits'!B281*100)),Information!$B$35+Information!$B$37/'Error Limits'!B281*100)</f>
        <v>0</v>
      </c>
      <c r="E281" s="5">
        <f t="shared" si="8"/>
        <v>0</v>
      </c>
      <c r="F281">
        <f>Information!$B$38</f>
        <v>0</v>
      </c>
      <c r="G281">
        <f t="shared" si="9"/>
        <v>0</v>
      </c>
    </row>
    <row r="282" spans="1:7">
      <c r="A282" s="14">
        <v>140</v>
      </c>
      <c r="B282" s="5">
        <f>Information!$B$31/A282</f>
        <v>4.2277975928571427</v>
      </c>
      <c r="C282" s="5" t="e">
        <f>(B282/Information!$B$41)*100</f>
        <v>#DIV/0!</v>
      </c>
      <c r="D282" s="5">
        <f>IF($D$1=TRUE, (IF(B282&gt;=Information!$B$37/(Information!$B$35/100),Information!$B$35,Information!$B$37/'Error Limits'!B282*100)),Information!$B$35+Information!$B$37/'Error Limits'!B282*100)</f>
        <v>0</v>
      </c>
      <c r="E282" s="5">
        <f t="shared" si="8"/>
        <v>0</v>
      </c>
      <c r="F282">
        <f>Information!$B$38</f>
        <v>0</v>
      </c>
      <c r="G282">
        <f t="shared" si="9"/>
        <v>0</v>
      </c>
    </row>
    <row r="283" spans="1:7">
      <c r="A283" s="14">
        <v>140.5</v>
      </c>
      <c r="B283" s="5">
        <f>Information!$B$31/A283</f>
        <v>4.2127520498220639</v>
      </c>
      <c r="C283" s="5" t="e">
        <f>(B283/Information!$B$41)*100</f>
        <v>#DIV/0!</v>
      </c>
      <c r="D283" s="5">
        <f>IF($D$1=TRUE, (IF(B283&gt;=Information!$B$37/(Information!$B$35/100),Information!$B$35,Information!$B$37/'Error Limits'!B283*100)),Information!$B$35+Information!$B$37/'Error Limits'!B283*100)</f>
        <v>0</v>
      </c>
      <c r="E283" s="5">
        <f t="shared" si="8"/>
        <v>0</v>
      </c>
      <c r="F283">
        <f>Information!$B$38</f>
        <v>0</v>
      </c>
      <c r="G283">
        <f t="shared" si="9"/>
        <v>0</v>
      </c>
    </row>
    <row r="284" spans="1:7">
      <c r="A284" s="14">
        <v>141</v>
      </c>
      <c r="B284" s="5">
        <f>Information!$B$31/A284</f>
        <v>4.1978132127659578</v>
      </c>
      <c r="C284" s="5" t="e">
        <f>(B284/Information!$B$41)*100</f>
        <v>#DIV/0!</v>
      </c>
      <c r="D284" s="5">
        <f>IF($D$1=TRUE, (IF(B284&gt;=Information!$B$37/(Information!$B$35/100),Information!$B$35,Information!$B$37/'Error Limits'!B284*100)),Information!$B$35+Information!$B$37/'Error Limits'!B284*100)</f>
        <v>0</v>
      </c>
      <c r="E284" s="5">
        <f t="shared" si="8"/>
        <v>0</v>
      </c>
      <c r="F284">
        <f>Information!$B$38</f>
        <v>0</v>
      </c>
      <c r="G284">
        <f t="shared" si="9"/>
        <v>0</v>
      </c>
    </row>
    <row r="285" spans="1:7">
      <c r="A285" s="14">
        <v>141.5</v>
      </c>
      <c r="B285" s="5">
        <f>Information!$B$31/A285</f>
        <v>4.1829799505300356</v>
      </c>
      <c r="C285" s="5" t="e">
        <f>(B285/Information!$B$41)*100</f>
        <v>#DIV/0!</v>
      </c>
      <c r="D285" s="5">
        <f>IF($D$1=TRUE, (IF(B285&gt;=Information!$B$37/(Information!$B$35/100),Information!$B$35,Information!$B$37/'Error Limits'!B285*100)),Information!$B$35+Information!$B$37/'Error Limits'!B285*100)</f>
        <v>0</v>
      </c>
      <c r="E285" s="5">
        <f t="shared" si="8"/>
        <v>0</v>
      </c>
      <c r="F285">
        <f>Information!$B$38</f>
        <v>0</v>
      </c>
      <c r="G285">
        <f t="shared" si="9"/>
        <v>0</v>
      </c>
    </row>
    <row r="286" spans="1:7">
      <c r="A286" s="14">
        <v>142</v>
      </c>
      <c r="B286" s="5">
        <f>Information!$B$31/A286</f>
        <v>4.1682511478873243</v>
      </c>
      <c r="C286" s="5" t="e">
        <f>(B286/Information!$B$41)*100</f>
        <v>#DIV/0!</v>
      </c>
      <c r="D286" s="5">
        <f>IF($D$1=TRUE, (IF(B286&gt;=Information!$B$37/(Information!$B$35/100),Information!$B$35,Information!$B$37/'Error Limits'!B286*100)),Information!$B$35+Information!$B$37/'Error Limits'!B286*100)</f>
        <v>0</v>
      </c>
      <c r="E286" s="5">
        <f t="shared" si="8"/>
        <v>0</v>
      </c>
      <c r="F286">
        <f>Information!$B$38</f>
        <v>0</v>
      </c>
      <c r="G286">
        <f t="shared" si="9"/>
        <v>0</v>
      </c>
    </row>
    <row r="287" spans="1:7">
      <c r="A287" s="14">
        <v>142.5</v>
      </c>
      <c r="B287" s="5">
        <f>Information!$B$31/A287</f>
        <v>4.153625705263158</v>
      </c>
      <c r="C287" s="5" t="e">
        <f>(B287/Information!$B$41)*100</f>
        <v>#DIV/0!</v>
      </c>
      <c r="D287" s="5">
        <f>IF($D$1=TRUE, (IF(B287&gt;=Information!$B$37/(Information!$B$35/100),Information!$B$35,Information!$B$37/'Error Limits'!B287*100)),Information!$B$35+Information!$B$37/'Error Limits'!B287*100)</f>
        <v>0</v>
      </c>
      <c r="E287" s="5">
        <f t="shared" si="8"/>
        <v>0</v>
      </c>
      <c r="F287">
        <f>Information!$B$38</f>
        <v>0</v>
      </c>
      <c r="G287">
        <f t="shared" si="9"/>
        <v>0</v>
      </c>
    </row>
    <row r="288" spans="1:7">
      <c r="A288" s="14">
        <v>143</v>
      </c>
      <c r="B288" s="5">
        <f>Information!$B$31/A288</f>
        <v>4.1391025384615387</v>
      </c>
      <c r="C288" s="5" t="e">
        <f>(B288/Information!$B$41)*100</f>
        <v>#DIV/0!</v>
      </c>
      <c r="D288" s="5">
        <f>IF($D$1=TRUE, (IF(B288&gt;=Information!$B$37/(Information!$B$35/100),Information!$B$35,Information!$B$37/'Error Limits'!B288*100)),Information!$B$35+Information!$B$37/'Error Limits'!B288*100)</f>
        <v>0</v>
      </c>
      <c r="E288" s="5">
        <f t="shared" si="8"/>
        <v>0</v>
      </c>
      <c r="F288">
        <f>Information!$B$38</f>
        <v>0</v>
      </c>
      <c r="G288">
        <f t="shared" si="9"/>
        <v>0</v>
      </c>
    </row>
    <row r="289" spans="1:7">
      <c r="A289" s="14">
        <v>143.5</v>
      </c>
      <c r="B289" s="5">
        <f>Information!$B$31/A289</f>
        <v>4.1246805783972125</v>
      </c>
      <c r="C289" s="5" t="e">
        <f>(B289/Information!$B$41)*100</f>
        <v>#DIV/0!</v>
      </c>
      <c r="D289" s="5">
        <f>IF($D$1=TRUE, (IF(B289&gt;=Information!$B$37/(Information!$B$35/100),Information!$B$35,Information!$B$37/'Error Limits'!B289*100)),Information!$B$35+Information!$B$37/'Error Limits'!B289*100)</f>
        <v>0</v>
      </c>
      <c r="E289" s="5">
        <f t="shared" si="8"/>
        <v>0</v>
      </c>
      <c r="F289">
        <f>Information!$B$38</f>
        <v>0</v>
      </c>
      <c r="G289">
        <f t="shared" si="9"/>
        <v>0</v>
      </c>
    </row>
    <row r="290" spans="1:7">
      <c r="A290" s="14">
        <v>144</v>
      </c>
      <c r="B290" s="5">
        <f>Information!$B$31/A290</f>
        <v>4.1103587708333329</v>
      </c>
      <c r="C290" s="5" t="e">
        <f>(B290/Information!$B$41)*100</f>
        <v>#DIV/0!</v>
      </c>
      <c r="D290" s="5">
        <f>IF($D$1=TRUE, (IF(B290&gt;=Information!$B$37/(Information!$B$35/100),Information!$B$35,Information!$B$37/'Error Limits'!B290*100)),Information!$B$35+Information!$B$37/'Error Limits'!B290*100)</f>
        <v>0</v>
      </c>
      <c r="E290" s="5">
        <f t="shared" si="8"/>
        <v>0</v>
      </c>
      <c r="F290">
        <f>Information!$B$38</f>
        <v>0</v>
      </c>
      <c r="G290">
        <f t="shared" si="9"/>
        <v>0</v>
      </c>
    </row>
    <row r="291" spans="1:7">
      <c r="A291" s="14">
        <v>144.5</v>
      </c>
      <c r="B291" s="5">
        <f>Information!$B$31/A291</f>
        <v>4.0961360761245675</v>
      </c>
      <c r="C291" s="5" t="e">
        <f>(B291/Information!$B$41)*100</f>
        <v>#DIV/0!</v>
      </c>
      <c r="D291" s="5">
        <f>IF($D$1=TRUE, (IF(B291&gt;=Information!$B$37/(Information!$B$35/100),Information!$B$35,Information!$B$37/'Error Limits'!B291*100)),Information!$B$35+Information!$B$37/'Error Limits'!B291*100)</f>
        <v>0</v>
      </c>
      <c r="E291" s="5">
        <f t="shared" si="8"/>
        <v>0</v>
      </c>
      <c r="F291">
        <f>Information!$B$38</f>
        <v>0</v>
      </c>
      <c r="G291">
        <f t="shared" si="9"/>
        <v>0</v>
      </c>
    </row>
    <row r="292" spans="1:7">
      <c r="A292" s="14">
        <v>145</v>
      </c>
      <c r="B292" s="5">
        <f>Information!$B$31/A292</f>
        <v>4.0820114689655176</v>
      </c>
      <c r="C292" s="5" t="e">
        <f>(B292/Information!$B$41)*100</f>
        <v>#DIV/0!</v>
      </c>
      <c r="D292" s="5">
        <f>IF($D$1=TRUE, (IF(B292&gt;=Information!$B$37/(Information!$B$35/100),Information!$B$35,Information!$B$37/'Error Limits'!B292*100)),Information!$B$35+Information!$B$37/'Error Limits'!B292*100)</f>
        <v>0</v>
      </c>
      <c r="E292" s="5">
        <f t="shared" si="8"/>
        <v>0</v>
      </c>
      <c r="F292">
        <f>Information!$B$38</f>
        <v>0</v>
      </c>
      <c r="G292">
        <f t="shared" si="9"/>
        <v>0</v>
      </c>
    </row>
    <row r="293" spans="1:7">
      <c r="A293" s="14">
        <v>145.5</v>
      </c>
      <c r="B293" s="5">
        <f>Information!$B$31/A293</f>
        <v>4.0679839381443301</v>
      </c>
      <c r="C293" s="5" t="e">
        <f>(B293/Information!$B$41)*100</f>
        <v>#DIV/0!</v>
      </c>
      <c r="D293" s="5">
        <f>IF($D$1=TRUE, (IF(B293&gt;=Information!$B$37/(Information!$B$35/100),Information!$B$35,Information!$B$37/'Error Limits'!B293*100)),Information!$B$35+Information!$B$37/'Error Limits'!B293*100)</f>
        <v>0</v>
      </c>
      <c r="E293" s="5">
        <f t="shared" si="8"/>
        <v>0</v>
      </c>
      <c r="F293">
        <f>Information!$B$38</f>
        <v>0</v>
      </c>
      <c r="G293">
        <f t="shared" si="9"/>
        <v>0</v>
      </c>
    </row>
    <row r="294" spans="1:7">
      <c r="A294" s="14">
        <v>146</v>
      </c>
      <c r="B294" s="5">
        <f>Information!$B$31/A294</f>
        <v>4.0540524863013694</v>
      </c>
      <c r="C294" s="5" t="e">
        <f>(B294/Information!$B$41)*100</f>
        <v>#DIV/0!</v>
      </c>
      <c r="D294" s="5">
        <f>IF($D$1=TRUE, (IF(B294&gt;=Information!$B$37/(Information!$B$35/100),Information!$B$35,Information!$B$37/'Error Limits'!B294*100)),Information!$B$35+Information!$B$37/'Error Limits'!B294*100)</f>
        <v>0</v>
      </c>
      <c r="E294" s="5">
        <f t="shared" si="8"/>
        <v>0</v>
      </c>
      <c r="F294">
        <f>Information!$B$38</f>
        <v>0</v>
      </c>
      <c r="G294">
        <f t="shared" si="9"/>
        <v>0</v>
      </c>
    </row>
    <row r="295" spans="1:7">
      <c r="A295" s="14">
        <v>146.5</v>
      </c>
      <c r="B295" s="5">
        <f>Information!$B$31/A295</f>
        <v>4.0402161296928325</v>
      </c>
      <c r="C295" s="5" t="e">
        <f>(B295/Information!$B$41)*100</f>
        <v>#DIV/0!</v>
      </c>
      <c r="D295" s="5">
        <f>IF($D$1=TRUE, (IF(B295&gt;=Information!$B$37/(Information!$B$35/100),Information!$B$35,Information!$B$37/'Error Limits'!B295*100)),Information!$B$35+Information!$B$37/'Error Limits'!B295*100)</f>
        <v>0</v>
      </c>
      <c r="E295" s="5">
        <f t="shared" si="8"/>
        <v>0</v>
      </c>
      <c r="F295">
        <f>Information!$B$38</f>
        <v>0</v>
      </c>
      <c r="G295">
        <f t="shared" si="9"/>
        <v>0</v>
      </c>
    </row>
    <row r="296" spans="1:7">
      <c r="A296" s="14">
        <v>147</v>
      </c>
      <c r="B296" s="5">
        <f>Information!$B$31/A296</f>
        <v>4.0264738979591836</v>
      </c>
      <c r="C296" s="5" t="e">
        <f>(B296/Information!$B$41)*100</f>
        <v>#DIV/0!</v>
      </c>
      <c r="D296" s="5">
        <f>IF($D$1=TRUE, (IF(B296&gt;=Information!$B$37/(Information!$B$35/100),Information!$B$35,Information!$B$37/'Error Limits'!B296*100)),Information!$B$35+Information!$B$37/'Error Limits'!B296*100)</f>
        <v>0</v>
      </c>
      <c r="E296" s="5">
        <f t="shared" si="8"/>
        <v>0</v>
      </c>
      <c r="F296">
        <f>Information!$B$38</f>
        <v>0</v>
      </c>
      <c r="G296">
        <f t="shared" si="9"/>
        <v>0</v>
      </c>
    </row>
    <row r="297" spans="1:7">
      <c r="A297" s="14">
        <v>147.5</v>
      </c>
      <c r="B297" s="5">
        <f>Information!$B$31/A297</f>
        <v>4.0128248338983052</v>
      </c>
      <c r="C297" s="5" t="e">
        <f>(B297/Information!$B$41)*100</f>
        <v>#DIV/0!</v>
      </c>
      <c r="D297" s="5">
        <f>IF($D$1=TRUE, (IF(B297&gt;=Information!$B$37/(Information!$B$35/100),Information!$B$35,Information!$B$37/'Error Limits'!B297*100)),Information!$B$35+Information!$B$37/'Error Limits'!B297*100)</f>
        <v>0</v>
      </c>
      <c r="E297" s="5">
        <f t="shared" si="8"/>
        <v>0</v>
      </c>
      <c r="F297">
        <f>Information!$B$38</f>
        <v>0</v>
      </c>
      <c r="G297">
        <f t="shared" si="9"/>
        <v>0</v>
      </c>
    </row>
    <row r="298" spans="1:7">
      <c r="A298" s="14">
        <v>148</v>
      </c>
      <c r="B298" s="5">
        <f>Information!$B$31/A298</f>
        <v>3.9992679932432433</v>
      </c>
      <c r="C298" s="5" t="e">
        <f>(B298/Information!$B$41)*100</f>
        <v>#DIV/0!</v>
      </c>
      <c r="D298" s="5">
        <f>IF($D$1=TRUE, (IF(B298&gt;=Information!$B$37/(Information!$B$35/100),Information!$B$35,Information!$B$37/'Error Limits'!B298*100)),Information!$B$35+Information!$B$37/'Error Limits'!B298*100)</f>
        <v>0</v>
      </c>
      <c r="E298" s="5">
        <f t="shared" si="8"/>
        <v>0</v>
      </c>
      <c r="F298">
        <f>Information!$B$38</f>
        <v>0</v>
      </c>
      <c r="G298">
        <f t="shared" si="9"/>
        <v>0</v>
      </c>
    </row>
    <row r="299" spans="1:7">
      <c r="A299" s="14">
        <v>148.5</v>
      </c>
      <c r="B299" s="5">
        <f>Information!$B$31/A299</f>
        <v>3.9858024444444444</v>
      </c>
      <c r="C299" s="5" t="e">
        <f>(B299/Information!$B$41)*100</f>
        <v>#DIV/0!</v>
      </c>
      <c r="D299" s="5">
        <f>IF($D$1=TRUE, (IF(B299&gt;=Information!$B$37/(Information!$B$35/100),Information!$B$35,Information!$B$37/'Error Limits'!B299*100)),Information!$B$35+Information!$B$37/'Error Limits'!B299*100)</f>
        <v>0</v>
      </c>
      <c r="E299" s="5">
        <f t="shared" si="8"/>
        <v>0</v>
      </c>
      <c r="F299">
        <f>Information!$B$38</f>
        <v>0</v>
      </c>
      <c r="G299">
        <f t="shared" si="9"/>
        <v>0</v>
      </c>
    </row>
    <row r="300" spans="1:7">
      <c r="A300" s="14">
        <v>149</v>
      </c>
      <c r="B300" s="5">
        <f>Information!$B$31/A300</f>
        <v>3.9724272684563759</v>
      </c>
      <c r="C300" s="5" t="e">
        <f>(B300/Information!$B$41)*100</f>
        <v>#DIV/0!</v>
      </c>
      <c r="D300" s="5">
        <f>IF($D$1=TRUE, (IF(B300&gt;=Information!$B$37/(Information!$B$35/100),Information!$B$35,Information!$B$37/'Error Limits'!B300*100)),Information!$B$35+Information!$B$37/'Error Limits'!B300*100)</f>
        <v>0</v>
      </c>
      <c r="E300" s="5">
        <f t="shared" si="8"/>
        <v>0</v>
      </c>
      <c r="F300">
        <f>Information!$B$38</f>
        <v>0</v>
      </c>
      <c r="G300">
        <f t="shared" si="9"/>
        <v>0</v>
      </c>
    </row>
    <row r="301" spans="1:7">
      <c r="A301" s="14">
        <v>149.5</v>
      </c>
      <c r="B301" s="5">
        <f>Information!$B$31/A301</f>
        <v>3.9591415585284282</v>
      </c>
      <c r="C301" s="5" t="e">
        <f>(B301/Information!$B$41)*100</f>
        <v>#DIV/0!</v>
      </c>
      <c r="D301" s="5">
        <f>IF($D$1=TRUE, (IF(B301&gt;=Information!$B$37/(Information!$B$35/100),Information!$B$35,Information!$B$37/'Error Limits'!B301*100)),Information!$B$35+Information!$B$37/'Error Limits'!B301*100)</f>
        <v>0</v>
      </c>
      <c r="E301" s="5">
        <f t="shared" si="8"/>
        <v>0</v>
      </c>
      <c r="F301">
        <f>Information!$B$38</f>
        <v>0</v>
      </c>
      <c r="G301">
        <f t="shared" si="9"/>
        <v>0</v>
      </c>
    </row>
    <row r="302" spans="1:7">
      <c r="A302" s="14">
        <v>150</v>
      </c>
      <c r="B302" s="5">
        <f>Information!$B$31/A302</f>
        <v>3.94594442</v>
      </c>
      <c r="C302" s="5" t="e">
        <f>(B302/Information!$B$41)*100</f>
        <v>#DIV/0!</v>
      </c>
      <c r="D302" s="5">
        <f>IF($D$1=TRUE, (IF(B302&gt;=Information!$B$37/(Information!$B$35/100),Information!$B$35,Information!$B$37/'Error Limits'!B302*100)),Information!$B$35+Information!$B$37/'Error Limits'!B302*100)</f>
        <v>0</v>
      </c>
      <c r="E302" s="5">
        <f t="shared" si="8"/>
        <v>0</v>
      </c>
      <c r="F302">
        <f>Information!$B$38</f>
        <v>0</v>
      </c>
      <c r="G302">
        <f t="shared" si="9"/>
        <v>0</v>
      </c>
    </row>
    <row r="303" spans="1:7">
      <c r="A303" s="14">
        <v>150.5</v>
      </c>
      <c r="B303" s="5">
        <f>Information!$B$31/A303</f>
        <v>3.9328349700996679</v>
      </c>
      <c r="C303" s="5" t="e">
        <f>(B303/Information!$B$41)*100</f>
        <v>#DIV/0!</v>
      </c>
      <c r="D303" s="5">
        <f>IF($D$1=TRUE, (IF(B303&gt;=Information!$B$37/(Information!$B$35/100),Information!$B$35,Information!$B$37/'Error Limits'!B303*100)),Information!$B$35+Information!$B$37/'Error Limits'!B303*100)</f>
        <v>0</v>
      </c>
      <c r="E303" s="5">
        <f t="shared" si="8"/>
        <v>0</v>
      </c>
      <c r="F303">
        <f>Information!$B$38</f>
        <v>0</v>
      </c>
      <c r="G303">
        <f t="shared" si="9"/>
        <v>0</v>
      </c>
    </row>
    <row r="304" spans="1:7">
      <c r="A304" s="14">
        <v>151</v>
      </c>
      <c r="B304" s="5">
        <f>Information!$B$31/A304</f>
        <v>3.9198123377483443</v>
      </c>
      <c r="C304" s="5" t="e">
        <f>(B304/Information!$B$41)*100</f>
        <v>#DIV/0!</v>
      </c>
      <c r="D304" s="5">
        <f>IF($D$1=TRUE, (IF(B304&gt;=Information!$B$37/(Information!$B$35/100),Information!$B$35,Information!$B$37/'Error Limits'!B304*100)),Information!$B$35+Information!$B$37/'Error Limits'!B304*100)</f>
        <v>0</v>
      </c>
      <c r="E304" s="5">
        <f t="shared" si="8"/>
        <v>0</v>
      </c>
      <c r="F304">
        <f>Information!$B$38</f>
        <v>0</v>
      </c>
      <c r="G304">
        <f t="shared" si="9"/>
        <v>0</v>
      </c>
    </row>
    <row r="305" spans="1:7">
      <c r="A305" s="14">
        <v>151.5</v>
      </c>
      <c r="B305" s="5">
        <f>Information!$B$31/A305</f>
        <v>3.9068756633663364</v>
      </c>
      <c r="C305" s="5" t="e">
        <f>(B305/Information!$B$41)*100</f>
        <v>#DIV/0!</v>
      </c>
      <c r="D305" s="5">
        <f>IF($D$1=TRUE, (IF(B305&gt;=Information!$B$37/(Information!$B$35/100),Information!$B$35,Information!$B$37/'Error Limits'!B305*100)),Information!$B$35+Information!$B$37/'Error Limits'!B305*100)</f>
        <v>0</v>
      </c>
      <c r="E305" s="5">
        <f t="shared" si="8"/>
        <v>0</v>
      </c>
      <c r="F305">
        <f>Information!$B$38</f>
        <v>0</v>
      </c>
      <c r="G305">
        <f t="shared" si="9"/>
        <v>0</v>
      </c>
    </row>
    <row r="306" spans="1:7">
      <c r="A306" s="14">
        <v>152</v>
      </c>
      <c r="B306" s="5">
        <f>Information!$B$31/A306</f>
        <v>3.8940240986842105</v>
      </c>
      <c r="C306" s="5" t="e">
        <f>(B306/Information!$B$41)*100</f>
        <v>#DIV/0!</v>
      </c>
      <c r="D306" s="5">
        <f>IF($D$1=TRUE, (IF(B306&gt;=Information!$B$37/(Information!$B$35/100),Information!$B$35,Information!$B$37/'Error Limits'!B306*100)),Information!$B$35+Information!$B$37/'Error Limits'!B306*100)</f>
        <v>0</v>
      </c>
      <c r="E306" s="5">
        <f t="shared" si="8"/>
        <v>0</v>
      </c>
      <c r="F306">
        <f>Information!$B$38</f>
        <v>0</v>
      </c>
      <c r="G306">
        <f t="shared" si="9"/>
        <v>0</v>
      </c>
    </row>
    <row r="307" spans="1:7">
      <c r="A307" s="14">
        <v>152.5</v>
      </c>
      <c r="B307" s="5">
        <f>Information!$B$31/A307</f>
        <v>3.8812568065573769</v>
      </c>
      <c r="C307" s="5" t="e">
        <f>(B307/Information!$B$41)*100</f>
        <v>#DIV/0!</v>
      </c>
      <c r="D307" s="5">
        <f>IF($D$1=TRUE, (IF(B307&gt;=Information!$B$37/(Information!$B$35/100),Information!$B$35,Information!$B$37/'Error Limits'!B307*100)),Information!$B$35+Information!$B$37/'Error Limits'!B307*100)</f>
        <v>0</v>
      </c>
      <c r="E307" s="5">
        <f t="shared" si="8"/>
        <v>0</v>
      </c>
      <c r="F307">
        <f>Information!$B$38</f>
        <v>0</v>
      </c>
      <c r="G307">
        <f t="shared" si="9"/>
        <v>0</v>
      </c>
    </row>
    <row r="308" spans="1:7">
      <c r="A308" s="14">
        <v>153</v>
      </c>
      <c r="B308" s="5">
        <f>Information!$B$31/A308</f>
        <v>3.8685729607843138</v>
      </c>
      <c r="C308" s="5" t="e">
        <f>(B308/Information!$B$41)*100</f>
        <v>#DIV/0!</v>
      </c>
      <c r="D308" s="5">
        <f>IF($D$1=TRUE, (IF(B308&gt;=Information!$B$37/(Information!$B$35/100),Information!$B$35,Information!$B$37/'Error Limits'!B308*100)),Information!$B$35+Information!$B$37/'Error Limits'!B308*100)</f>
        <v>0</v>
      </c>
      <c r="E308" s="5">
        <f t="shared" si="8"/>
        <v>0</v>
      </c>
      <c r="F308">
        <f>Information!$B$38</f>
        <v>0</v>
      </c>
      <c r="G308">
        <f t="shared" si="9"/>
        <v>0</v>
      </c>
    </row>
    <row r="309" spans="1:7">
      <c r="A309" s="14">
        <v>153.5</v>
      </c>
      <c r="B309" s="5">
        <f>Information!$B$31/A309</f>
        <v>3.8559717459283389</v>
      </c>
      <c r="C309" s="5" t="e">
        <f>(B309/Information!$B$41)*100</f>
        <v>#DIV/0!</v>
      </c>
      <c r="D309" s="5">
        <f>IF($D$1=TRUE, (IF(B309&gt;=Information!$B$37/(Information!$B$35/100),Information!$B$35,Information!$B$37/'Error Limits'!B309*100)),Information!$B$35+Information!$B$37/'Error Limits'!B309*100)</f>
        <v>0</v>
      </c>
      <c r="E309" s="5">
        <f t="shared" si="8"/>
        <v>0</v>
      </c>
      <c r="F309">
        <f>Information!$B$38</f>
        <v>0</v>
      </c>
      <c r="G309">
        <f t="shared" si="9"/>
        <v>0</v>
      </c>
    </row>
    <row r="310" spans="1:7">
      <c r="A310" s="14">
        <v>154</v>
      </c>
      <c r="B310" s="5">
        <f>Information!$B$31/A310</f>
        <v>3.8434523571428572</v>
      </c>
      <c r="C310" s="5" t="e">
        <f>(B310/Information!$B$41)*100</f>
        <v>#DIV/0!</v>
      </c>
      <c r="D310" s="5">
        <f>IF($D$1=TRUE, (IF(B310&gt;=Information!$B$37/(Information!$B$35/100),Information!$B$35,Information!$B$37/'Error Limits'!B310*100)),Information!$B$35+Information!$B$37/'Error Limits'!B310*100)</f>
        <v>0</v>
      </c>
      <c r="E310" s="5">
        <f t="shared" si="8"/>
        <v>0</v>
      </c>
      <c r="F310">
        <f>Information!$B$38</f>
        <v>0</v>
      </c>
      <c r="G310">
        <f t="shared" si="9"/>
        <v>0</v>
      </c>
    </row>
    <row r="311" spans="1:7">
      <c r="A311" s="14">
        <v>154.5</v>
      </c>
      <c r="B311" s="5">
        <f>Information!$B$31/A311</f>
        <v>3.8310140000000001</v>
      </c>
      <c r="C311" s="5" t="e">
        <f>(B311/Information!$B$41)*100</f>
        <v>#DIV/0!</v>
      </c>
      <c r="D311" s="5">
        <f>IF($D$1=TRUE, (IF(B311&gt;=Information!$B$37/(Information!$B$35/100),Information!$B$35,Information!$B$37/'Error Limits'!B311*100)),Information!$B$35+Information!$B$37/'Error Limits'!B311*100)</f>
        <v>0</v>
      </c>
      <c r="E311" s="5">
        <f t="shared" si="8"/>
        <v>0</v>
      </c>
      <c r="F311">
        <f>Information!$B$38</f>
        <v>0</v>
      </c>
      <c r="G311">
        <f t="shared" si="9"/>
        <v>0</v>
      </c>
    </row>
    <row r="312" spans="1:7">
      <c r="A312" s="14">
        <v>155</v>
      </c>
      <c r="B312" s="5">
        <f>Information!$B$31/A312</f>
        <v>3.8186558903225807</v>
      </c>
      <c r="C312" s="5" t="e">
        <f>(B312/Information!$B$41)*100</f>
        <v>#DIV/0!</v>
      </c>
      <c r="D312" s="5">
        <f>IF($D$1=TRUE, (IF(B312&gt;=Information!$B$37/(Information!$B$35/100),Information!$B$35,Information!$B$37/'Error Limits'!B312*100)),Information!$B$35+Information!$B$37/'Error Limits'!B312*100)</f>
        <v>0</v>
      </c>
      <c r="E312" s="5">
        <f t="shared" si="8"/>
        <v>0</v>
      </c>
      <c r="F312">
        <f>Information!$B$38</f>
        <v>0</v>
      </c>
      <c r="G312">
        <f t="shared" si="9"/>
        <v>0</v>
      </c>
    </row>
    <row r="313" spans="1:7">
      <c r="A313" s="14">
        <v>155.5</v>
      </c>
      <c r="B313" s="5">
        <f>Information!$B$31/A313</f>
        <v>3.8063772540192926</v>
      </c>
      <c r="C313" s="5" t="e">
        <f>(B313/Information!$B$41)*100</f>
        <v>#DIV/0!</v>
      </c>
      <c r="D313" s="5">
        <f>IF($D$1=TRUE, (IF(B313&gt;=Information!$B$37/(Information!$B$35/100),Information!$B$35,Information!$B$37/'Error Limits'!B313*100)),Information!$B$35+Information!$B$37/'Error Limits'!B313*100)</f>
        <v>0</v>
      </c>
      <c r="E313" s="5">
        <f t="shared" si="8"/>
        <v>0</v>
      </c>
      <c r="F313">
        <f>Information!$B$38</f>
        <v>0</v>
      </c>
      <c r="G313">
        <f t="shared" si="9"/>
        <v>0</v>
      </c>
    </row>
    <row r="314" spans="1:7">
      <c r="A314" s="14">
        <v>156</v>
      </c>
      <c r="B314" s="5">
        <f>Information!$B$31/A314</f>
        <v>3.794177326923077</v>
      </c>
      <c r="C314" s="5" t="e">
        <f>(B314/Information!$B$41)*100</f>
        <v>#DIV/0!</v>
      </c>
      <c r="D314" s="5">
        <f>IF($D$1=TRUE, (IF(B314&gt;=Information!$B$37/(Information!$B$35/100),Information!$B$35,Information!$B$37/'Error Limits'!B314*100)),Information!$B$35+Information!$B$37/'Error Limits'!B314*100)</f>
        <v>0</v>
      </c>
      <c r="E314" s="5">
        <f t="shared" si="8"/>
        <v>0</v>
      </c>
      <c r="F314">
        <f>Information!$B$38</f>
        <v>0</v>
      </c>
      <c r="G314">
        <f t="shared" si="9"/>
        <v>0</v>
      </c>
    </row>
    <row r="315" spans="1:7">
      <c r="A315" s="14">
        <v>156.5</v>
      </c>
      <c r="B315" s="5">
        <f>Information!$B$31/A315</f>
        <v>3.7820553546325879</v>
      </c>
      <c r="C315" s="5" t="e">
        <f>(B315/Information!$B$41)*100</f>
        <v>#DIV/0!</v>
      </c>
      <c r="D315" s="5">
        <f>IF($D$1=TRUE, (IF(B315&gt;=Information!$B$37/(Information!$B$35/100),Information!$B$35,Information!$B$37/'Error Limits'!B315*100)),Information!$B$35+Information!$B$37/'Error Limits'!B315*100)</f>
        <v>0</v>
      </c>
      <c r="E315" s="5">
        <f t="shared" si="8"/>
        <v>0</v>
      </c>
      <c r="F315">
        <f>Information!$B$38</f>
        <v>0</v>
      </c>
      <c r="G315">
        <f t="shared" si="9"/>
        <v>0</v>
      </c>
    </row>
    <row r="316" spans="1:7">
      <c r="A316" s="14">
        <v>157</v>
      </c>
      <c r="B316" s="5">
        <f>Information!$B$31/A316</f>
        <v>3.7700105923566878</v>
      </c>
      <c r="C316" s="5" t="e">
        <f>(B316/Information!$B$41)*100</f>
        <v>#DIV/0!</v>
      </c>
      <c r="D316" s="5">
        <f>IF($D$1=TRUE, (IF(B316&gt;=Information!$B$37/(Information!$B$35/100),Information!$B$35,Information!$B$37/'Error Limits'!B316*100)),Information!$B$35+Information!$B$37/'Error Limits'!B316*100)</f>
        <v>0</v>
      </c>
      <c r="E316" s="5">
        <f t="shared" si="8"/>
        <v>0</v>
      </c>
      <c r="F316">
        <f>Information!$B$38</f>
        <v>0</v>
      </c>
      <c r="G316">
        <f t="shared" si="9"/>
        <v>0</v>
      </c>
    </row>
    <row r="317" spans="1:7">
      <c r="A317" s="14">
        <v>157.5</v>
      </c>
      <c r="B317" s="5">
        <f>Information!$B$31/A317</f>
        <v>3.7580423047619047</v>
      </c>
      <c r="C317" s="5" t="e">
        <f>(B317/Information!$B$41)*100</f>
        <v>#DIV/0!</v>
      </c>
      <c r="D317" s="5">
        <f>IF($D$1=TRUE, (IF(B317&gt;=Information!$B$37/(Information!$B$35/100),Information!$B$35,Information!$B$37/'Error Limits'!B317*100)),Information!$B$35+Information!$B$37/'Error Limits'!B317*100)</f>
        <v>0</v>
      </c>
      <c r="E317" s="5">
        <f t="shared" si="8"/>
        <v>0</v>
      </c>
      <c r="F317">
        <f>Information!$B$38</f>
        <v>0</v>
      </c>
      <c r="G317">
        <f t="shared" si="9"/>
        <v>0</v>
      </c>
    </row>
    <row r="318" spans="1:7">
      <c r="A318" s="14">
        <v>158</v>
      </c>
      <c r="B318" s="5">
        <f>Information!$B$31/A318</f>
        <v>3.7461497658227847</v>
      </c>
      <c r="C318" s="5" t="e">
        <f>(B318/Information!$B$41)*100</f>
        <v>#DIV/0!</v>
      </c>
      <c r="D318" s="5">
        <f>IF($D$1=TRUE, (IF(B318&gt;=Information!$B$37/(Information!$B$35/100),Information!$B$35,Information!$B$37/'Error Limits'!B318*100)),Information!$B$35+Information!$B$37/'Error Limits'!B318*100)</f>
        <v>0</v>
      </c>
      <c r="E318" s="5">
        <f t="shared" si="8"/>
        <v>0</v>
      </c>
      <c r="F318">
        <f>Information!$B$38</f>
        <v>0</v>
      </c>
      <c r="G318">
        <f t="shared" si="9"/>
        <v>0</v>
      </c>
    </row>
    <row r="319" spans="1:7">
      <c r="A319" s="14">
        <v>158.5</v>
      </c>
      <c r="B319" s="5">
        <f>Information!$B$31/A319</f>
        <v>3.7343322586750789</v>
      </c>
      <c r="C319" s="5" t="e">
        <f>(B319/Information!$B$41)*100</f>
        <v>#DIV/0!</v>
      </c>
      <c r="D319" s="5">
        <f>IF($D$1=TRUE, (IF(B319&gt;=Information!$B$37/(Information!$B$35/100),Information!$B$35,Information!$B$37/'Error Limits'!B319*100)),Information!$B$35+Information!$B$37/'Error Limits'!B319*100)</f>
        <v>0</v>
      </c>
      <c r="E319" s="5">
        <f t="shared" si="8"/>
        <v>0</v>
      </c>
      <c r="F319">
        <f>Information!$B$38</f>
        <v>0</v>
      </c>
      <c r="G319">
        <f t="shared" si="9"/>
        <v>0</v>
      </c>
    </row>
    <row r="320" spans="1:7">
      <c r="A320" s="14">
        <v>159</v>
      </c>
      <c r="B320" s="5">
        <f>Information!$B$31/A320</f>
        <v>3.7225890754716979</v>
      </c>
      <c r="C320" s="5" t="e">
        <f>(B320/Information!$B$41)*100</f>
        <v>#DIV/0!</v>
      </c>
      <c r="D320" s="5">
        <f>IF($D$1=TRUE, (IF(B320&gt;=Information!$B$37/(Information!$B$35/100),Information!$B$35,Information!$B$37/'Error Limits'!B320*100)),Information!$B$35+Information!$B$37/'Error Limits'!B320*100)</f>
        <v>0</v>
      </c>
      <c r="E320" s="5">
        <f t="shared" si="8"/>
        <v>0</v>
      </c>
      <c r="F320">
        <f>Information!$B$38</f>
        <v>0</v>
      </c>
      <c r="G320">
        <f t="shared" si="9"/>
        <v>0</v>
      </c>
    </row>
    <row r="321" spans="1:7">
      <c r="A321" s="14">
        <v>159.5</v>
      </c>
      <c r="B321" s="5">
        <f>Information!$B$31/A321</f>
        <v>3.7109195172413791</v>
      </c>
      <c r="C321" s="5" t="e">
        <f>(B321/Information!$B$41)*100</f>
        <v>#DIV/0!</v>
      </c>
      <c r="D321" s="5">
        <f>IF($D$1=TRUE, (IF(B321&gt;=Information!$B$37/(Information!$B$35/100),Information!$B$35,Information!$B$37/'Error Limits'!B321*100)),Information!$B$35+Information!$B$37/'Error Limits'!B321*100)</f>
        <v>0</v>
      </c>
      <c r="E321" s="5">
        <f t="shared" si="8"/>
        <v>0</v>
      </c>
      <c r="F321">
        <f>Information!$B$38</f>
        <v>0</v>
      </c>
      <c r="G321">
        <f t="shared" si="9"/>
        <v>0</v>
      </c>
    </row>
    <row r="322" spans="1:7">
      <c r="A322" s="14">
        <v>160</v>
      </c>
      <c r="B322" s="5">
        <f>Information!$B$31/A322</f>
        <v>3.6993228937499998</v>
      </c>
      <c r="C322" s="5" t="e">
        <f>(B322/Information!$B$41)*100</f>
        <v>#DIV/0!</v>
      </c>
      <c r="D322" s="5">
        <f>IF($D$1=TRUE, (IF(B322&gt;=Information!$B$37/(Information!$B$35/100),Information!$B$35,Information!$B$37/'Error Limits'!B322*100)),Information!$B$35+Information!$B$37/'Error Limits'!B322*100)</f>
        <v>0</v>
      </c>
      <c r="E322" s="5">
        <f t="shared" si="8"/>
        <v>0</v>
      </c>
      <c r="F322">
        <f>Information!$B$38</f>
        <v>0</v>
      </c>
      <c r="G322">
        <f t="shared" si="9"/>
        <v>0</v>
      </c>
    </row>
    <row r="323" spans="1:7">
      <c r="A323" s="14">
        <v>160.5</v>
      </c>
      <c r="B323" s="5">
        <f>Information!$B$31/A323</f>
        <v>3.6877985233644859</v>
      </c>
      <c r="C323" s="5" t="e">
        <f>(B323/Information!$B$41)*100</f>
        <v>#DIV/0!</v>
      </c>
      <c r="D323" s="5">
        <f>IF($D$1=TRUE, (IF(B323&gt;=Information!$B$37/(Information!$B$35/100),Information!$B$35,Information!$B$37/'Error Limits'!B323*100)),Information!$B$35+Information!$B$37/'Error Limits'!B323*100)</f>
        <v>0</v>
      </c>
      <c r="E323" s="5">
        <f t="shared" si="8"/>
        <v>0</v>
      </c>
      <c r="F323">
        <f>Information!$B$38</f>
        <v>0</v>
      </c>
      <c r="G323">
        <f t="shared" si="9"/>
        <v>0</v>
      </c>
    </row>
    <row r="324" spans="1:7">
      <c r="A324" s="14">
        <v>161</v>
      </c>
      <c r="B324" s="5">
        <f>Information!$B$31/A324</f>
        <v>3.6763457329192546</v>
      </c>
      <c r="C324" s="5" t="e">
        <f>(B324/Information!$B$41)*100</f>
        <v>#DIV/0!</v>
      </c>
      <c r="D324" s="5">
        <f>IF($D$1=TRUE, (IF(B324&gt;=Information!$B$37/(Information!$B$35/100),Information!$B$35,Information!$B$37/'Error Limits'!B324*100)),Information!$B$35+Information!$B$37/'Error Limits'!B324*100)</f>
        <v>0</v>
      </c>
      <c r="E324" s="5">
        <f t="shared" ref="E324:E387" si="10">D324*-1</f>
        <v>0</v>
      </c>
      <c r="F324">
        <f>Information!$B$38</f>
        <v>0</v>
      </c>
      <c r="G324">
        <f t="shared" ref="G324:G387" si="11">F324*-1</f>
        <v>0</v>
      </c>
    </row>
    <row r="325" spans="1:7">
      <c r="A325" s="14">
        <v>161.5</v>
      </c>
      <c r="B325" s="5">
        <f>Information!$B$31/A325</f>
        <v>3.6649638575851391</v>
      </c>
      <c r="C325" s="5" t="e">
        <f>(B325/Information!$B$41)*100</f>
        <v>#DIV/0!</v>
      </c>
      <c r="D325" s="5">
        <f>IF($D$1=TRUE, (IF(B325&gt;=Information!$B$37/(Information!$B$35/100),Information!$B$35,Information!$B$37/'Error Limits'!B325*100)),Information!$B$35+Information!$B$37/'Error Limits'!B325*100)</f>
        <v>0</v>
      </c>
      <c r="E325" s="5">
        <f t="shared" si="10"/>
        <v>0</v>
      </c>
      <c r="F325">
        <f>Information!$B$38</f>
        <v>0</v>
      </c>
      <c r="G325">
        <f t="shared" si="11"/>
        <v>0</v>
      </c>
    </row>
    <row r="326" spans="1:7">
      <c r="A326" s="14">
        <v>162</v>
      </c>
      <c r="B326" s="5">
        <f>Information!$B$31/A326</f>
        <v>3.6536522407407408</v>
      </c>
      <c r="C326" s="5" t="e">
        <f>(B326/Information!$B$41)*100</f>
        <v>#DIV/0!</v>
      </c>
      <c r="D326" s="5">
        <f>IF($D$1=TRUE, (IF(B326&gt;=Information!$B$37/(Information!$B$35/100),Information!$B$35,Information!$B$37/'Error Limits'!B326*100)),Information!$B$35+Information!$B$37/'Error Limits'!B326*100)</f>
        <v>0</v>
      </c>
      <c r="E326" s="5">
        <f t="shared" si="10"/>
        <v>0</v>
      </c>
      <c r="F326">
        <f>Information!$B$38</f>
        <v>0</v>
      </c>
      <c r="G326">
        <f t="shared" si="11"/>
        <v>0</v>
      </c>
    </row>
    <row r="327" spans="1:7">
      <c r="A327" s="14">
        <v>162.5</v>
      </c>
      <c r="B327" s="5">
        <f>Information!$B$31/A327</f>
        <v>3.6424102338461539</v>
      </c>
      <c r="C327" s="5" t="e">
        <f>(B327/Information!$B$41)*100</f>
        <v>#DIV/0!</v>
      </c>
      <c r="D327" s="5">
        <f>IF($D$1=TRUE, (IF(B327&gt;=Information!$B$37/(Information!$B$35/100),Information!$B$35,Information!$B$37/'Error Limits'!B327*100)),Information!$B$35+Information!$B$37/'Error Limits'!B327*100)</f>
        <v>0</v>
      </c>
      <c r="E327" s="5">
        <f t="shared" si="10"/>
        <v>0</v>
      </c>
      <c r="F327">
        <f>Information!$B$38</f>
        <v>0</v>
      </c>
      <c r="G327">
        <f t="shared" si="11"/>
        <v>0</v>
      </c>
    </row>
    <row r="328" spans="1:7">
      <c r="A328" s="14">
        <v>163</v>
      </c>
      <c r="B328" s="5">
        <f>Information!$B$31/A328</f>
        <v>3.6312371963190184</v>
      </c>
      <c r="C328" s="5" t="e">
        <f>(B328/Information!$B$41)*100</f>
        <v>#DIV/0!</v>
      </c>
      <c r="D328" s="5">
        <f>IF($D$1=TRUE, (IF(B328&gt;=Information!$B$37/(Information!$B$35/100),Information!$B$35,Information!$B$37/'Error Limits'!B328*100)),Information!$B$35+Information!$B$37/'Error Limits'!B328*100)</f>
        <v>0</v>
      </c>
      <c r="E328" s="5">
        <f t="shared" si="10"/>
        <v>0</v>
      </c>
      <c r="F328">
        <f>Information!$B$38</f>
        <v>0</v>
      </c>
      <c r="G328">
        <f t="shared" si="11"/>
        <v>0</v>
      </c>
    </row>
    <row r="329" spans="1:7">
      <c r="A329" s="14">
        <v>163.5</v>
      </c>
      <c r="B329" s="5">
        <f>Information!$B$31/A329</f>
        <v>3.620132495412844</v>
      </c>
      <c r="C329" s="5" t="e">
        <f>(B329/Information!$B$41)*100</f>
        <v>#DIV/0!</v>
      </c>
      <c r="D329" s="5">
        <f>IF($D$1=TRUE, (IF(B329&gt;=Information!$B$37/(Information!$B$35/100),Information!$B$35,Information!$B$37/'Error Limits'!B329*100)),Information!$B$35+Information!$B$37/'Error Limits'!B329*100)</f>
        <v>0</v>
      </c>
      <c r="E329" s="5">
        <f t="shared" si="10"/>
        <v>0</v>
      </c>
      <c r="F329">
        <f>Information!$B$38</f>
        <v>0</v>
      </c>
      <c r="G329">
        <f t="shared" si="11"/>
        <v>0</v>
      </c>
    </row>
    <row r="330" spans="1:7">
      <c r="A330" s="14">
        <v>164</v>
      </c>
      <c r="B330" s="5">
        <f>Information!$B$31/A330</f>
        <v>3.6090955060975611</v>
      </c>
      <c r="C330" s="5" t="e">
        <f>(B330/Information!$B$41)*100</f>
        <v>#DIV/0!</v>
      </c>
      <c r="D330" s="5">
        <f>IF($D$1=TRUE, (IF(B330&gt;=Information!$B$37/(Information!$B$35/100),Information!$B$35,Information!$B$37/'Error Limits'!B330*100)),Information!$B$35+Information!$B$37/'Error Limits'!B330*100)</f>
        <v>0</v>
      </c>
      <c r="E330" s="5">
        <f t="shared" si="10"/>
        <v>0</v>
      </c>
      <c r="F330">
        <f>Information!$B$38</f>
        <v>0</v>
      </c>
      <c r="G330">
        <f t="shared" si="11"/>
        <v>0</v>
      </c>
    </row>
    <row r="331" spans="1:7">
      <c r="A331" s="14">
        <v>164.5</v>
      </c>
      <c r="B331" s="5">
        <f>Information!$B$31/A331</f>
        <v>3.5981256109422493</v>
      </c>
      <c r="C331" s="5" t="e">
        <f>(B331/Information!$B$41)*100</f>
        <v>#DIV/0!</v>
      </c>
      <c r="D331" s="5">
        <f>IF($D$1=TRUE, (IF(B331&gt;=Information!$B$37/(Information!$B$35/100),Information!$B$35,Information!$B$37/'Error Limits'!B331*100)),Information!$B$35+Information!$B$37/'Error Limits'!B331*100)</f>
        <v>0</v>
      </c>
      <c r="E331" s="5">
        <f t="shared" si="10"/>
        <v>0</v>
      </c>
      <c r="F331">
        <f>Information!$B$38</f>
        <v>0</v>
      </c>
      <c r="G331">
        <f t="shared" si="11"/>
        <v>0</v>
      </c>
    </row>
    <row r="332" spans="1:7">
      <c r="A332" s="14">
        <v>165</v>
      </c>
      <c r="B332" s="5">
        <f>Information!$B$31/A332</f>
        <v>3.5872221999999998</v>
      </c>
      <c r="C332" s="5" t="e">
        <f>(B332/Information!$B$41)*100</f>
        <v>#DIV/0!</v>
      </c>
      <c r="D332" s="5">
        <f>IF($D$1=TRUE, (IF(B332&gt;=Information!$B$37/(Information!$B$35/100),Information!$B$35,Information!$B$37/'Error Limits'!B332*100)),Information!$B$35+Information!$B$37/'Error Limits'!B332*100)</f>
        <v>0</v>
      </c>
      <c r="E332" s="5">
        <f t="shared" si="10"/>
        <v>0</v>
      </c>
      <c r="F332">
        <f>Information!$B$38</f>
        <v>0</v>
      </c>
      <c r="G332">
        <f t="shared" si="11"/>
        <v>0</v>
      </c>
    </row>
    <row r="333" spans="1:7">
      <c r="A333" s="14">
        <v>165.5</v>
      </c>
      <c r="B333" s="5">
        <f>Information!$B$31/A333</f>
        <v>3.5763846706948641</v>
      </c>
      <c r="C333" s="5" t="e">
        <f>(B333/Information!$B$41)*100</f>
        <v>#DIV/0!</v>
      </c>
      <c r="D333" s="5">
        <f>IF($D$1=TRUE, (IF(B333&gt;=Information!$B$37/(Information!$B$35/100),Information!$B$35,Information!$B$37/'Error Limits'!B333*100)),Information!$B$35+Information!$B$37/'Error Limits'!B333*100)</f>
        <v>0</v>
      </c>
      <c r="E333" s="5">
        <f t="shared" si="10"/>
        <v>0</v>
      </c>
      <c r="F333">
        <f>Information!$B$38</f>
        <v>0</v>
      </c>
      <c r="G333">
        <f t="shared" si="11"/>
        <v>0</v>
      </c>
    </row>
    <row r="334" spans="1:7">
      <c r="A334" s="14">
        <v>166</v>
      </c>
      <c r="B334" s="5">
        <f>Information!$B$31/A334</f>
        <v>3.5656124277108434</v>
      </c>
      <c r="C334" s="5" t="e">
        <f>(B334/Information!$B$41)*100</f>
        <v>#DIV/0!</v>
      </c>
      <c r="D334" s="5">
        <f>IF($D$1=TRUE, (IF(B334&gt;=Information!$B$37/(Information!$B$35/100),Information!$B$35,Information!$B$37/'Error Limits'!B334*100)),Information!$B$35+Information!$B$37/'Error Limits'!B334*100)</f>
        <v>0</v>
      </c>
      <c r="E334" s="5">
        <f t="shared" si="10"/>
        <v>0</v>
      </c>
      <c r="F334">
        <f>Information!$B$38</f>
        <v>0</v>
      </c>
      <c r="G334">
        <f t="shared" si="11"/>
        <v>0</v>
      </c>
    </row>
    <row r="335" spans="1:7">
      <c r="A335" s="14">
        <v>166.5</v>
      </c>
      <c r="B335" s="5">
        <f>Information!$B$31/A335</f>
        <v>3.5549048828828829</v>
      </c>
      <c r="C335" s="5" t="e">
        <f>(B335/Information!$B$41)*100</f>
        <v>#DIV/0!</v>
      </c>
      <c r="D335" s="5">
        <f>IF($D$1=TRUE, (IF(B335&gt;=Information!$B$37/(Information!$B$35/100),Information!$B$35,Information!$B$37/'Error Limits'!B335*100)),Information!$B$35+Information!$B$37/'Error Limits'!B335*100)</f>
        <v>0</v>
      </c>
      <c r="E335" s="5">
        <f t="shared" si="10"/>
        <v>0</v>
      </c>
      <c r="F335">
        <f>Information!$B$38</f>
        <v>0</v>
      </c>
      <c r="G335">
        <f t="shared" si="11"/>
        <v>0</v>
      </c>
    </row>
    <row r="336" spans="1:7">
      <c r="A336" s="14">
        <v>167</v>
      </c>
      <c r="B336" s="5">
        <f>Information!$B$31/A336</f>
        <v>3.5442614550898202</v>
      </c>
      <c r="C336" s="5" t="e">
        <f>(B336/Information!$B$41)*100</f>
        <v>#DIV/0!</v>
      </c>
      <c r="D336" s="5">
        <f>IF($D$1=TRUE, (IF(B336&gt;=Information!$B$37/(Information!$B$35/100),Information!$B$35,Information!$B$37/'Error Limits'!B336*100)),Information!$B$35+Information!$B$37/'Error Limits'!B336*100)</f>
        <v>0</v>
      </c>
      <c r="E336" s="5">
        <f t="shared" si="10"/>
        <v>0</v>
      </c>
      <c r="F336">
        <f>Information!$B$38</f>
        <v>0</v>
      </c>
      <c r="G336">
        <f t="shared" si="11"/>
        <v>0</v>
      </c>
    </row>
    <row r="337" spans="1:7">
      <c r="A337" s="14">
        <v>167.5</v>
      </c>
      <c r="B337" s="5">
        <f>Information!$B$31/A337</f>
        <v>3.5336815701492537</v>
      </c>
      <c r="C337" s="5" t="e">
        <f>(B337/Information!$B$41)*100</f>
        <v>#DIV/0!</v>
      </c>
      <c r="D337" s="5">
        <f>IF($D$1=TRUE, (IF(B337&gt;=Information!$B$37/(Information!$B$35/100),Information!$B$35,Information!$B$37/'Error Limits'!B337*100)),Information!$B$35+Information!$B$37/'Error Limits'!B337*100)</f>
        <v>0</v>
      </c>
      <c r="E337" s="5">
        <f t="shared" si="10"/>
        <v>0</v>
      </c>
      <c r="F337">
        <f>Information!$B$38</f>
        <v>0</v>
      </c>
      <c r="G337">
        <f t="shared" si="11"/>
        <v>0</v>
      </c>
    </row>
    <row r="338" spans="1:7">
      <c r="A338" s="14">
        <v>168</v>
      </c>
      <c r="B338" s="5">
        <f>Information!$B$31/A338</f>
        <v>3.5231646607142855</v>
      </c>
      <c r="C338" s="5" t="e">
        <f>(B338/Information!$B$41)*100</f>
        <v>#DIV/0!</v>
      </c>
      <c r="D338" s="5">
        <f>IF($D$1=TRUE, (IF(B338&gt;=Information!$B$37/(Information!$B$35/100),Information!$B$35,Information!$B$37/'Error Limits'!B338*100)),Information!$B$35+Information!$B$37/'Error Limits'!B338*100)</f>
        <v>0</v>
      </c>
      <c r="E338" s="5">
        <f t="shared" si="10"/>
        <v>0</v>
      </c>
      <c r="F338">
        <f>Information!$B$38</f>
        <v>0</v>
      </c>
      <c r="G338">
        <f t="shared" si="11"/>
        <v>0</v>
      </c>
    </row>
    <row r="339" spans="1:7">
      <c r="A339" s="14">
        <v>168.5</v>
      </c>
      <c r="B339" s="5">
        <f>Information!$B$31/A339</f>
        <v>3.512710166172107</v>
      </c>
      <c r="C339" s="5" t="e">
        <f>(B339/Information!$B$41)*100</f>
        <v>#DIV/0!</v>
      </c>
      <c r="D339" s="5">
        <f>IF($D$1=TRUE, (IF(B339&gt;=Information!$B$37/(Information!$B$35/100),Information!$B$35,Information!$B$37/'Error Limits'!B339*100)),Information!$B$35+Information!$B$37/'Error Limits'!B339*100)</f>
        <v>0</v>
      </c>
      <c r="E339" s="5">
        <f t="shared" si="10"/>
        <v>0</v>
      </c>
      <c r="F339">
        <f>Information!$B$38</f>
        <v>0</v>
      </c>
      <c r="G339">
        <f t="shared" si="11"/>
        <v>0</v>
      </c>
    </row>
    <row r="340" spans="1:7">
      <c r="A340" s="14">
        <v>169</v>
      </c>
      <c r="B340" s="5">
        <f>Information!$B$31/A340</f>
        <v>3.5023175325443785</v>
      </c>
      <c r="C340" s="5" t="e">
        <f>(B340/Information!$B$41)*100</f>
        <v>#DIV/0!</v>
      </c>
      <c r="D340" s="5">
        <f>IF($D$1=TRUE, (IF(B340&gt;=Information!$B$37/(Information!$B$35/100),Information!$B$35,Information!$B$37/'Error Limits'!B340*100)),Information!$B$35+Information!$B$37/'Error Limits'!B340*100)</f>
        <v>0</v>
      </c>
      <c r="E340" s="5">
        <f t="shared" si="10"/>
        <v>0</v>
      </c>
      <c r="F340">
        <f>Information!$B$38</f>
        <v>0</v>
      </c>
      <c r="G340">
        <f t="shared" si="11"/>
        <v>0</v>
      </c>
    </row>
    <row r="341" spans="1:7">
      <c r="A341" s="14">
        <v>169.5</v>
      </c>
      <c r="B341" s="5">
        <f>Information!$B$31/A341</f>
        <v>3.4919862123893806</v>
      </c>
      <c r="C341" s="5" t="e">
        <f>(B341/Information!$B$41)*100</f>
        <v>#DIV/0!</v>
      </c>
      <c r="D341" s="5">
        <f>IF($D$1=TRUE, (IF(B341&gt;=Information!$B$37/(Information!$B$35/100),Information!$B$35,Information!$B$37/'Error Limits'!B341*100)),Information!$B$35+Information!$B$37/'Error Limits'!B341*100)</f>
        <v>0</v>
      </c>
      <c r="E341" s="5">
        <f t="shared" si="10"/>
        <v>0</v>
      </c>
      <c r="F341">
        <f>Information!$B$38</f>
        <v>0</v>
      </c>
      <c r="G341">
        <f t="shared" si="11"/>
        <v>0</v>
      </c>
    </row>
    <row r="342" spans="1:7">
      <c r="A342" s="14">
        <v>170</v>
      </c>
      <c r="B342" s="5">
        <f>Information!$B$31/A342</f>
        <v>3.4817156647058822</v>
      </c>
      <c r="C342" s="5" t="e">
        <f>(B342/Information!$B$41)*100</f>
        <v>#DIV/0!</v>
      </c>
      <c r="D342" s="5">
        <f>IF($D$1=TRUE, (IF(B342&gt;=Information!$B$37/(Information!$B$35/100),Information!$B$35,Information!$B$37/'Error Limits'!B342*100)),Information!$B$35+Information!$B$37/'Error Limits'!B342*100)</f>
        <v>0</v>
      </c>
      <c r="E342" s="5">
        <f t="shared" si="10"/>
        <v>0</v>
      </c>
      <c r="F342">
        <f>Information!$B$38</f>
        <v>0</v>
      </c>
      <c r="G342">
        <f t="shared" si="11"/>
        <v>0</v>
      </c>
    </row>
    <row r="343" spans="1:7">
      <c r="A343" s="14">
        <v>170.5</v>
      </c>
      <c r="B343" s="5">
        <f>Information!$B$31/A343</f>
        <v>3.4715053548387096</v>
      </c>
      <c r="C343" s="5" t="e">
        <f>(B343/Information!$B$41)*100</f>
        <v>#DIV/0!</v>
      </c>
      <c r="D343" s="5">
        <f>IF($D$1=TRUE, (IF(B343&gt;=Information!$B$37/(Information!$B$35/100),Information!$B$35,Information!$B$37/'Error Limits'!B343*100)),Information!$B$35+Information!$B$37/'Error Limits'!B343*100)</f>
        <v>0</v>
      </c>
      <c r="E343" s="5">
        <f t="shared" si="10"/>
        <v>0</v>
      </c>
      <c r="F343">
        <f>Information!$B$38</f>
        <v>0</v>
      </c>
      <c r="G343">
        <f t="shared" si="11"/>
        <v>0</v>
      </c>
    </row>
    <row r="344" spans="1:7">
      <c r="A344" s="14">
        <v>171</v>
      </c>
      <c r="B344" s="5">
        <f>Information!$B$31/A344</f>
        <v>3.4613547543859648</v>
      </c>
      <c r="C344" s="5" t="e">
        <f>(B344/Information!$B$41)*100</f>
        <v>#DIV/0!</v>
      </c>
      <c r="D344" s="5">
        <f>IF($D$1=TRUE, (IF(B344&gt;=Information!$B$37/(Information!$B$35/100),Information!$B$35,Information!$B$37/'Error Limits'!B344*100)),Information!$B$35+Information!$B$37/'Error Limits'!B344*100)</f>
        <v>0</v>
      </c>
      <c r="E344" s="5">
        <f t="shared" si="10"/>
        <v>0</v>
      </c>
      <c r="F344">
        <f>Information!$B$38</f>
        <v>0</v>
      </c>
      <c r="G344">
        <f t="shared" si="11"/>
        <v>0</v>
      </c>
    </row>
    <row r="345" spans="1:7">
      <c r="A345" s="14">
        <v>171.5</v>
      </c>
      <c r="B345" s="5">
        <f>Information!$B$31/A345</f>
        <v>3.4512633411078717</v>
      </c>
      <c r="C345" s="5" t="e">
        <f>(B345/Information!$B$41)*100</f>
        <v>#DIV/0!</v>
      </c>
      <c r="D345" s="5">
        <f>IF($D$1=TRUE, (IF(B345&gt;=Information!$B$37/(Information!$B$35/100),Information!$B$35,Information!$B$37/'Error Limits'!B345*100)),Information!$B$35+Information!$B$37/'Error Limits'!B345*100)</f>
        <v>0</v>
      </c>
      <c r="E345" s="5">
        <f t="shared" si="10"/>
        <v>0</v>
      </c>
      <c r="F345">
        <f>Information!$B$38</f>
        <v>0</v>
      </c>
      <c r="G345">
        <f t="shared" si="11"/>
        <v>0</v>
      </c>
    </row>
    <row r="346" spans="1:7">
      <c r="A346" s="14">
        <v>172</v>
      </c>
      <c r="B346" s="5">
        <f>Information!$B$31/A346</f>
        <v>3.4412305988372092</v>
      </c>
      <c r="C346" s="5" t="e">
        <f>(B346/Information!$B$41)*100</f>
        <v>#DIV/0!</v>
      </c>
      <c r="D346" s="5">
        <f>IF($D$1=TRUE, (IF(B346&gt;=Information!$B$37/(Information!$B$35/100),Information!$B$35,Information!$B$37/'Error Limits'!B346*100)),Information!$B$35+Information!$B$37/'Error Limits'!B346*100)</f>
        <v>0</v>
      </c>
      <c r="E346" s="5">
        <f t="shared" si="10"/>
        <v>0</v>
      </c>
      <c r="F346">
        <f>Information!$B$38</f>
        <v>0</v>
      </c>
      <c r="G346">
        <f t="shared" si="11"/>
        <v>0</v>
      </c>
    </row>
    <row r="347" spans="1:7">
      <c r="A347" s="14">
        <v>172.5</v>
      </c>
      <c r="B347" s="5">
        <f>Information!$B$31/A347</f>
        <v>3.4312560173913043</v>
      </c>
      <c r="C347" s="5" t="e">
        <f>(B347/Information!$B$41)*100</f>
        <v>#DIV/0!</v>
      </c>
      <c r="D347" s="5">
        <f>IF($D$1=TRUE, (IF(B347&gt;=Information!$B$37/(Information!$B$35/100),Information!$B$35,Information!$B$37/'Error Limits'!B347*100)),Information!$B$35+Information!$B$37/'Error Limits'!B347*100)</f>
        <v>0</v>
      </c>
      <c r="E347" s="5">
        <f t="shared" si="10"/>
        <v>0</v>
      </c>
      <c r="F347">
        <f>Information!$B$38</f>
        <v>0</v>
      </c>
      <c r="G347">
        <f t="shared" si="11"/>
        <v>0</v>
      </c>
    </row>
    <row r="348" spans="1:7">
      <c r="A348" s="14">
        <v>173</v>
      </c>
      <c r="B348" s="5">
        <f>Information!$B$31/A348</f>
        <v>3.4213390924855491</v>
      </c>
      <c r="C348" s="5" t="e">
        <f>(B348/Information!$B$41)*100</f>
        <v>#DIV/0!</v>
      </c>
      <c r="D348" s="5">
        <f>IF($D$1=TRUE, (IF(B348&gt;=Information!$B$37/(Information!$B$35/100),Information!$B$35,Information!$B$37/'Error Limits'!B348*100)),Information!$B$35+Information!$B$37/'Error Limits'!B348*100)</f>
        <v>0</v>
      </c>
      <c r="E348" s="5">
        <f t="shared" si="10"/>
        <v>0</v>
      </c>
      <c r="F348">
        <f>Information!$B$38</f>
        <v>0</v>
      </c>
      <c r="G348">
        <f t="shared" si="11"/>
        <v>0</v>
      </c>
    </row>
    <row r="349" spans="1:7">
      <c r="A349" s="14">
        <v>173.5</v>
      </c>
      <c r="B349" s="5">
        <f>Information!$B$31/A349</f>
        <v>3.4114793256484148</v>
      </c>
      <c r="C349" s="5" t="e">
        <f>(B349/Information!$B$41)*100</f>
        <v>#DIV/0!</v>
      </c>
      <c r="D349" s="5">
        <f>IF($D$1=TRUE, (IF(B349&gt;=Information!$B$37/(Information!$B$35/100),Information!$B$35,Information!$B$37/'Error Limits'!B349*100)),Information!$B$35+Information!$B$37/'Error Limits'!B349*100)</f>
        <v>0</v>
      </c>
      <c r="E349" s="5">
        <f t="shared" si="10"/>
        <v>0</v>
      </c>
      <c r="F349">
        <f>Information!$B$38</f>
        <v>0</v>
      </c>
      <c r="G349">
        <f t="shared" si="11"/>
        <v>0</v>
      </c>
    </row>
    <row r="350" spans="1:7">
      <c r="A350" s="14">
        <v>174</v>
      </c>
      <c r="B350" s="5">
        <f>Information!$B$31/A350</f>
        <v>3.401676224137931</v>
      </c>
      <c r="C350" s="5" t="e">
        <f>(B350/Information!$B$41)*100</f>
        <v>#DIV/0!</v>
      </c>
      <c r="D350" s="5">
        <f>IF($D$1=TRUE, (IF(B350&gt;=Information!$B$37/(Information!$B$35/100),Information!$B$35,Information!$B$37/'Error Limits'!B350*100)),Information!$B$35+Information!$B$37/'Error Limits'!B350*100)</f>
        <v>0</v>
      </c>
      <c r="E350" s="5">
        <f t="shared" si="10"/>
        <v>0</v>
      </c>
      <c r="F350">
        <f>Information!$B$38</f>
        <v>0</v>
      </c>
      <c r="G350">
        <f t="shared" si="11"/>
        <v>0</v>
      </c>
    </row>
    <row r="351" spans="1:7">
      <c r="A351" s="14">
        <v>174.5</v>
      </c>
      <c r="B351" s="5">
        <f>Information!$B$31/A351</f>
        <v>3.3919293008595988</v>
      </c>
      <c r="C351" s="5" t="e">
        <f>(B351/Information!$B$41)*100</f>
        <v>#DIV/0!</v>
      </c>
      <c r="D351" s="5">
        <f>IF($D$1=TRUE, (IF(B351&gt;=Information!$B$37/(Information!$B$35/100),Information!$B$35,Information!$B$37/'Error Limits'!B351*100)),Information!$B$35+Information!$B$37/'Error Limits'!B351*100)</f>
        <v>0</v>
      </c>
      <c r="E351" s="5">
        <f t="shared" si="10"/>
        <v>0</v>
      </c>
      <c r="F351">
        <f>Information!$B$38</f>
        <v>0</v>
      </c>
      <c r="G351">
        <f t="shared" si="11"/>
        <v>0</v>
      </c>
    </row>
    <row r="352" spans="1:7">
      <c r="A352" s="14">
        <v>175</v>
      </c>
      <c r="B352" s="5">
        <f>Information!$B$31/A352</f>
        <v>3.3822380742857141</v>
      </c>
      <c r="C352" s="5" t="e">
        <f>(B352/Information!$B$41)*100</f>
        <v>#DIV/0!</v>
      </c>
      <c r="D352" s="5">
        <f>IF($D$1=TRUE, (IF(B352&gt;=Information!$B$37/(Information!$B$35/100),Information!$B$35,Information!$B$37/'Error Limits'!B352*100)),Information!$B$35+Information!$B$37/'Error Limits'!B352*100)</f>
        <v>0</v>
      </c>
      <c r="E352" s="5">
        <f t="shared" si="10"/>
        <v>0</v>
      </c>
      <c r="F352">
        <f>Information!$B$38</f>
        <v>0</v>
      </c>
      <c r="G352">
        <f t="shared" si="11"/>
        <v>0</v>
      </c>
    </row>
    <row r="353" spans="1:7">
      <c r="A353" s="14">
        <v>175.5</v>
      </c>
      <c r="B353" s="5">
        <f>Information!$B$31/A353</f>
        <v>3.3726020683760685</v>
      </c>
      <c r="C353" s="5" t="e">
        <f>(B353/Information!$B$41)*100</f>
        <v>#DIV/0!</v>
      </c>
      <c r="D353" s="5">
        <f>IF($D$1=TRUE, (IF(B353&gt;=Information!$B$37/(Information!$B$35/100),Information!$B$35,Information!$B$37/'Error Limits'!B353*100)),Information!$B$35+Information!$B$37/'Error Limits'!B353*100)</f>
        <v>0</v>
      </c>
      <c r="E353" s="5">
        <f t="shared" si="10"/>
        <v>0</v>
      </c>
      <c r="F353">
        <f>Information!$B$38</f>
        <v>0</v>
      </c>
      <c r="G353">
        <f t="shared" si="11"/>
        <v>0</v>
      </c>
    </row>
    <row r="354" spans="1:7">
      <c r="A354" s="14">
        <v>176</v>
      </c>
      <c r="B354" s="5">
        <f>Information!$B$31/A354</f>
        <v>3.3630208124999998</v>
      </c>
      <c r="C354" s="5" t="e">
        <f>(B354/Information!$B$41)*100</f>
        <v>#DIV/0!</v>
      </c>
      <c r="D354" s="5">
        <f>IF($D$1=TRUE, (IF(B354&gt;=Information!$B$37/(Information!$B$35/100),Information!$B$35,Information!$B$37/'Error Limits'!B354*100)),Information!$B$35+Information!$B$37/'Error Limits'!B354*100)</f>
        <v>0</v>
      </c>
      <c r="E354" s="5">
        <f t="shared" si="10"/>
        <v>0</v>
      </c>
      <c r="F354">
        <f>Information!$B$38</f>
        <v>0</v>
      </c>
      <c r="G354">
        <f t="shared" si="11"/>
        <v>0</v>
      </c>
    </row>
    <row r="355" spans="1:7">
      <c r="A355" s="14">
        <v>176.5</v>
      </c>
      <c r="B355" s="5">
        <f>Information!$B$31/A355</f>
        <v>3.3534938413597732</v>
      </c>
      <c r="C355" s="5" t="e">
        <f>(B355/Information!$B$41)*100</f>
        <v>#DIV/0!</v>
      </c>
      <c r="D355" s="5">
        <f>IF($D$1=TRUE, (IF(B355&gt;=Information!$B$37/(Information!$B$35/100),Information!$B$35,Information!$B$37/'Error Limits'!B355*100)),Information!$B$35+Information!$B$37/'Error Limits'!B355*100)</f>
        <v>0</v>
      </c>
      <c r="E355" s="5">
        <f t="shared" si="10"/>
        <v>0</v>
      </c>
      <c r="F355">
        <f>Information!$B$38</f>
        <v>0</v>
      </c>
      <c r="G355">
        <f t="shared" si="11"/>
        <v>0</v>
      </c>
    </row>
    <row r="356" spans="1:7">
      <c r="A356" s="14">
        <v>177</v>
      </c>
      <c r="B356" s="5">
        <f>Information!$B$31/A356</f>
        <v>3.3440206949152542</v>
      </c>
      <c r="C356" s="5" t="e">
        <f>(B356/Information!$B$41)*100</f>
        <v>#DIV/0!</v>
      </c>
      <c r="D356" s="5">
        <f>IF($D$1=TRUE, (IF(B356&gt;=Information!$B$37/(Information!$B$35/100),Information!$B$35,Information!$B$37/'Error Limits'!B356*100)),Information!$B$35+Information!$B$37/'Error Limits'!B356*100)</f>
        <v>0</v>
      </c>
      <c r="E356" s="5">
        <f t="shared" si="10"/>
        <v>0</v>
      </c>
      <c r="F356">
        <f>Information!$B$38</f>
        <v>0</v>
      </c>
      <c r="G356">
        <f t="shared" si="11"/>
        <v>0</v>
      </c>
    </row>
    <row r="357" spans="1:7">
      <c r="A357" s="14">
        <v>177.5</v>
      </c>
      <c r="B357" s="5">
        <f>Information!$B$31/A357</f>
        <v>3.3346009183098593</v>
      </c>
      <c r="C357" s="5" t="e">
        <f>(B357/Information!$B$41)*100</f>
        <v>#DIV/0!</v>
      </c>
      <c r="D357" s="5">
        <f>IF($D$1=TRUE, (IF(B357&gt;=Information!$B$37/(Information!$B$35/100),Information!$B$35,Information!$B$37/'Error Limits'!B357*100)),Information!$B$35+Information!$B$37/'Error Limits'!B357*100)</f>
        <v>0</v>
      </c>
      <c r="E357" s="5">
        <f t="shared" si="10"/>
        <v>0</v>
      </c>
      <c r="F357">
        <f>Information!$B$38</f>
        <v>0</v>
      </c>
      <c r="G357">
        <f t="shared" si="11"/>
        <v>0</v>
      </c>
    </row>
    <row r="358" spans="1:7">
      <c r="A358" s="14">
        <v>178</v>
      </c>
      <c r="B358" s="5">
        <f>Information!$B$31/A358</f>
        <v>3.3252340617977527</v>
      </c>
      <c r="C358" s="5" t="e">
        <f>(B358/Information!$B$41)*100</f>
        <v>#DIV/0!</v>
      </c>
      <c r="D358" s="5">
        <f>IF($D$1=TRUE, (IF(B358&gt;=Information!$B$37/(Information!$B$35/100),Information!$B$35,Information!$B$37/'Error Limits'!B358*100)),Information!$B$35+Information!$B$37/'Error Limits'!B358*100)</f>
        <v>0</v>
      </c>
      <c r="E358" s="5">
        <f t="shared" si="10"/>
        <v>0</v>
      </c>
      <c r="F358">
        <f>Information!$B$38</f>
        <v>0</v>
      </c>
      <c r="G358">
        <f t="shared" si="11"/>
        <v>0</v>
      </c>
    </row>
    <row r="359" spans="1:7">
      <c r="A359" s="14">
        <v>178.5</v>
      </c>
      <c r="B359" s="5">
        <f>Information!$B$31/A359</f>
        <v>3.3159196806722688</v>
      </c>
      <c r="C359" s="5" t="e">
        <f>(B359/Information!$B$41)*100</f>
        <v>#DIV/0!</v>
      </c>
      <c r="D359" s="5">
        <f>IF($D$1=TRUE, (IF(B359&gt;=Information!$B$37/(Information!$B$35/100),Information!$B$35,Information!$B$37/'Error Limits'!B359*100)),Information!$B$35+Information!$B$37/'Error Limits'!B359*100)</f>
        <v>0</v>
      </c>
      <c r="E359" s="5">
        <f t="shared" si="10"/>
        <v>0</v>
      </c>
      <c r="F359">
        <f>Information!$B$38</f>
        <v>0</v>
      </c>
      <c r="G359">
        <f t="shared" si="11"/>
        <v>0</v>
      </c>
    </row>
    <row r="360" spans="1:7">
      <c r="A360" s="14">
        <v>179</v>
      </c>
      <c r="B360" s="5">
        <f>Information!$B$31/A360</f>
        <v>3.3066573351955308</v>
      </c>
      <c r="C360" s="5" t="e">
        <f>(B360/Information!$B$41)*100</f>
        <v>#DIV/0!</v>
      </c>
      <c r="D360" s="5">
        <f>IF($D$1=TRUE, (IF(B360&gt;=Information!$B$37/(Information!$B$35/100),Information!$B$35,Information!$B$37/'Error Limits'!B360*100)),Information!$B$35+Information!$B$37/'Error Limits'!B360*100)</f>
        <v>0</v>
      </c>
      <c r="E360" s="5">
        <f t="shared" si="10"/>
        <v>0</v>
      </c>
      <c r="F360">
        <f>Information!$B$38</f>
        <v>0</v>
      </c>
      <c r="G360">
        <f t="shared" si="11"/>
        <v>0</v>
      </c>
    </row>
    <row r="361" spans="1:7">
      <c r="A361" s="14">
        <v>179.5</v>
      </c>
      <c r="B361" s="5">
        <f>Information!$B$31/A361</f>
        <v>3.297446590529248</v>
      </c>
      <c r="C361" s="5" t="e">
        <f>(B361/Information!$B$41)*100</f>
        <v>#DIV/0!</v>
      </c>
      <c r="D361" s="5">
        <f>IF($D$1=TRUE, (IF(B361&gt;=Information!$B$37/(Information!$B$35/100),Information!$B$35,Information!$B$37/'Error Limits'!B361*100)),Information!$B$35+Information!$B$37/'Error Limits'!B361*100)</f>
        <v>0</v>
      </c>
      <c r="E361" s="5">
        <f t="shared" si="10"/>
        <v>0</v>
      </c>
      <c r="F361">
        <f>Information!$B$38</f>
        <v>0</v>
      </c>
      <c r="G361">
        <f t="shared" si="11"/>
        <v>0</v>
      </c>
    </row>
    <row r="362" spans="1:7">
      <c r="A362" s="14">
        <v>180</v>
      </c>
      <c r="B362" s="5">
        <f>Information!$B$31/A362</f>
        <v>3.2882870166666667</v>
      </c>
      <c r="C362" s="5" t="e">
        <f>(B362/Information!$B$41)*100</f>
        <v>#DIV/0!</v>
      </c>
      <c r="D362" s="5">
        <f>IF($D$1=TRUE, (IF(B362&gt;=Information!$B$37/(Information!$B$35/100),Information!$B$35,Information!$B$37/'Error Limits'!B362*100)),Information!$B$35+Information!$B$37/'Error Limits'!B362*100)</f>
        <v>0</v>
      </c>
      <c r="E362" s="5">
        <f t="shared" si="10"/>
        <v>0</v>
      </c>
      <c r="F362">
        <f>Information!$B$38</f>
        <v>0</v>
      </c>
      <c r="G362">
        <f t="shared" si="11"/>
        <v>0</v>
      </c>
    </row>
    <row r="363" spans="1:7">
      <c r="A363" s="14">
        <v>180.5</v>
      </c>
      <c r="B363" s="5">
        <f>Information!$B$31/A363</f>
        <v>3.279178188365651</v>
      </c>
      <c r="C363" s="5" t="e">
        <f>(B363/Information!$B$41)*100</f>
        <v>#DIV/0!</v>
      </c>
      <c r="D363" s="5">
        <f>IF($D$1=TRUE, (IF(B363&gt;=Information!$B$37/(Information!$B$35/100),Information!$B$35,Information!$B$37/'Error Limits'!B363*100)),Information!$B$35+Information!$B$37/'Error Limits'!B363*100)</f>
        <v>0</v>
      </c>
      <c r="E363" s="5">
        <f t="shared" si="10"/>
        <v>0</v>
      </c>
      <c r="F363">
        <f>Information!$B$38</f>
        <v>0</v>
      </c>
      <c r="G363">
        <f t="shared" si="11"/>
        <v>0</v>
      </c>
    </row>
    <row r="364" spans="1:7">
      <c r="A364" s="14">
        <v>181</v>
      </c>
      <c r="B364" s="5">
        <f>Information!$B$31/A364</f>
        <v>3.2701196850828729</v>
      </c>
      <c r="C364" s="5" t="e">
        <f>(B364/Information!$B$41)*100</f>
        <v>#DIV/0!</v>
      </c>
      <c r="D364" s="5">
        <f>IF($D$1=TRUE, (IF(B364&gt;=Information!$B$37/(Information!$B$35/100),Information!$B$35,Information!$B$37/'Error Limits'!B364*100)),Information!$B$35+Information!$B$37/'Error Limits'!B364*100)</f>
        <v>0</v>
      </c>
      <c r="E364" s="5">
        <f t="shared" si="10"/>
        <v>0</v>
      </c>
      <c r="F364">
        <f>Information!$B$38</f>
        <v>0</v>
      </c>
      <c r="G364">
        <f t="shared" si="11"/>
        <v>0</v>
      </c>
    </row>
    <row r="365" spans="1:7">
      <c r="A365" s="14">
        <v>181.5</v>
      </c>
      <c r="B365" s="5">
        <f>Information!$B$31/A365</f>
        <v>3.261111090909091</v>
      </c>
      <c r="C365" s="5" t="e">
        <f>(B365/Information!$B$41)*100</f>
        <v>#DIV/0!</v>
      </c>
      <c r="D365" s="5">
        <f>IF($D$1=TRUE, (IF(B365&gt;=Information!$B$37/(Information!$B$35/100),Information!$B$35,Information!$B$37/'Error Limits'!B365*100)),Information!$B$35+Information!$B$37/'Error Limits'!B365*100)</f>
        <v>0</v>
      </c>
      <c r="E365" s="5">
        <f t="shared" si="10"/>
        <v>0</v>
      </c>
      <c r="F365">
        <f>Information!$B$38</f>
        <v>0</v>
      </c>
      <c r="G365">
        <f t="shared" si="11"/>
        <v>0</v>
      </c>
    </row>
    <row r="366" spans="1:7">
      <c r="A366" s="14">
        <v>182</v>
      </c>
      <c r="B366" s="5">
        <f>Information!$B$31/A366</f>
        <v>3.2521519945054944</v>
      </c>
      <c r="C366" s="5" t="e">
        <f>(B366/Information!$B$41)*100</f>
        <v>#DIV/0!</v>
      </c>
      <c r="D366" s="5">
        <f>IF($D$1=TRUE, (IF(B366&gt;=Information!$B$37/(Information!$B$35/100),Information!$B$35,Information!$B$37/'Error Limits'!B366*100)),Information!$B$35+Information!$B$37/'Error Limits'!B366*100)</f>
        <v>0</v>
      </c>
      <c r="E366" s="5">
        <f t="shared" si="10"/>
        <v>0</v>
      </c>
      <c r="F366">
        <f>Information!$B$38</f>
        <v>0</v>
      </c>
      <c r="G366">
        <f t="shared" si="11"/>
        <v>0</v>
      </c>
    </row>
    <row r="367" spans="1:7">
      <c r="A367" s="14">
        <v>182.5</v>
      </c>
      <c r="B367" s="5">
        <f>Information!$B$31/A367</f>
        <v>3.243241989041096</v>
      </c>
      <c r="C367" s="5" t="e">
        <f>(B367/Information!$B$41)*100</f>
        <v>#DIV/0!</v>
      </c>
      <c r="D367" s="5">
        <f>IF($D$1=TRUE, (IF(B367&gt;=Information!$B$37/(Information!$B$35/100),Information!$B$35,Information!$B$37/'Error Limits'!B367*100)),Information!$B$35+Information!$B$37/'Error Limits'!B367*100)</f>
        <v>0</v>
      </c>
      <c r="E367" s="5">
        <f t="shared" si="10"/>
        <v>0</v>
      </c>
      <c r="F367">
        <f>Information!$B$38</f>
        <v>0</v>
      </c>
      <c r="G367">
        <f t="shared" si="11"/>
        <v>0</v>
      </c>
    </row>
    <row r="368" spans="1:7">
      <c r="A368" s="14">
        <v>183</v>
      </c>
      <c r="B368" s="5">
        <f>Information!$B$31/A368</f>
        <v>3.2343806721311474</v>
      </c>
      <c r="C368" s="5" t="e">
        <f>(B368/Information!$B$41)*100</f>
        <v>#DIV/0!</v>
      </c>
      <c r="D368" s="5">
        <f>IF($D$1=TRUE, (IF(B368&gt;=Information!$B$37/(Information!$B$35/100),Information!$B$35,Information!$B$37/'Error Limits'!B368*100)),Information!$B$35+Information!$B$37/'Error Limits'!B368*100)</f>
        <v>0</v>
      </c>
      <c r="E368" s="5">
        <f t="shared" si="10"/>
        <v>0</v>
      </c>
      <c r="F368">
        <f>Information!$B$38</f>
        <v>0</v>
      </c>
      <c r="G368">
        <f t="shared" si="11"/>
        <v>0</v>
      </c>
    </row>
    <row r="369" spans="1:7">
      <c r="A369" s="14">
        <v>183.5</v>
      </c>
      <c r="B369" s="5">
        <f>Information!$B$31/A369</f>
        <v>3.2255676457765667</v>
      </c>
      <c r="C369" s="5" t="e">
        <f>(B369/Information!$B$41)*100</f>
        <v>#DIV/0!</v>
      </c>
      <c r="D369" s="5">
        <f>IF($D$1=TRUE, (IF(B369&gt;=Information!$B$37/(Information!$B$35/100),Information!$B$35,Information!$B$37/'Error Limits'!B369*100)),Information!$B$35+Information!$B$37/'Error Limits'!B369*100)</f>
        <v>0</v>
      </c>
      <c r="E369" s="5">
        <f t="shared" si="10"/>
        <v>0</v>
      </c>
      <c r="F369">
        <f>Information!$B$38</f>
        <v>0</v>
      </c>
      <c r="G369">
        <f t="shared" si="11"/>
        <v>0</v>
      </c>
    </row>
    <row r="370" spans="1:7">
      <c r="A370" s="14">
        <v>184</v>
      </c>
      <c r="B370" s="5">
        <f>Information!$B$31/A370</f>
        <v>3.2168025163043477</v>
      </c>
      <c r="C370" s="5" t="e">
        <f>(B370/Information!$B$41)*100</f>
        <v>#DIV/0!</v>
      </c>
      <c r="D370" s="5">
        <f>IF($D$1=TRUE, (IF(B370&gt;=Information!$B$37/(Information!$B$35/100),Information!$B$35,Information!$B$37/'Error Limits'!B370*100)),Information!$B$35+Information!$B$37/'Error Limits'!B370*100)</f>
        <v>0</v>
      </c>
      <c r="E370" s="5">
        <f t="shared" si="10"/>
        <v>0</v>
      </c>
      <c r="F370">
        <f>Information!$B$38</f>
        <v>0</v>
      </c>
      <c r="G370">
        <f t="shared" si="11"/>
        <v>0</v>
      </c>
    </row>
    <row r="371" spans="1:7">
      <c r="A371" s="14">
        <v>184.5</v>
      </c>
      <c r="B371" s="5">
        <f>Information!$B$31/A371</f>
        <v>3.2080848943089428</v>
      </c>
      <c r="C371" s="5" t="e">
        <f>(B371/Information!$B$41)*100</f>
        <v>#DIV/0!</v>
      </c>
      <c r="D371" s="5">
        <f>IF($D$1=TRUE, (IF(B371&gt;=Information!$B$37/(Information!$B$35/100),Information!$B$35,Information!$B$37/'Error Limits'!B371*100)),Information!$B$35+Information!$B$37/'Error Limits'!B371*100)</f>
        <v>0</v>
      </c>
      <c r="E371" s="5">
        <f t="shared" si="10"/>
        <v>0</v>
      </c>
      <c r="F371">
        <f>Information!$B$38</f>
        <v>0</v>
      </c>
      <c r="G371">
        <f t="shared" si="11"/>
        <v>0</v>
      </c>
    </row>
    <row r="372" spans="1:7">
      <c r="A372" s="14">
        <v>185</v>
      </c>
      <c r="B372" s="5">
        <f>Information!$B$31/A372</f>
        <v>3.1994143945945948</v>
      </c>
      <c r="C372" s="5" t="e">
        <f>(B372/Information!$B$41)*100</f>
        <v>#DIV/0!</v>
      </c>
      <c r="D372" s="5">
        <f>IF($D$1=TRUE, (IF(B372&gt;=Information!$B$37/(Information!$B$35/100),Information!$B$35,Information!$B$37/'Error Limits'!B372*100)),Information!$B$35+Information!$B$37/'Error Limits'!B372*100)</f>
        <v>0</v>
      </c>
      <c r="E372" s="5">
        <f t="shared" si="10"/>
        <v>0</v>
      </c>
      <c r="F372">
        <f>Information!$B$38</f>
        <v>0</v>
      </c>
      <c r="G372">
        <f t="shared" si="11"/>
        <v>0</v>
      </c>
    </row>
    <row r="373" spans="1:7">
      <c r="A373" s="14">
        <v>185.5</v>
      </c>
      <c r="B373" s="5">
        <f>Information!$B$31/A373</f>
        <v>3.1907906361185985</v>
      </c>
      <c r="C373" s="5" t="e">
        <f>(B373/Information!$B$41)*100</f>
        <v>#DIV/0!</v>
      </c>
      <c r="D373" s="5">
        <f>IF($D$1=TRUE, (IF(B373&gt;=Information!$B$37/(Information!$B$35/100),Information!$B$35,Information!$B$37/'Error Limits'!B373*100)),Information!$B$35+Information!$B$37/'Error Limits'!B373*100)</f>
        <v>0</v>
      </c>
      <c r="E373" s="5">
        <f t="shared" si="10"/>
        <v>0</v>
      </c>
      <c r="F373">
        <f>Information!$B$38</f>
        <v>0</v>
      </c>
      <c r="G373">
        <f t="shared" si="11"/>
        <v>0</v>
      </c>
    </row>
    <row r="374" spans="1:7">
      <c r="A374" s="14">
        <v>186</v>
      </c>
      <c r="B374" s="5">
        <f>Information!$B$31/A374</f>
        <v>3.182213241935484</v>
      </c>
      <c r="C374" s="5" t="e">
        <f>(B374/Information!$B$41)*100</f>
        <v>#DIV/0!</v>
      </c>
      <c r="D374" s="5">
        <f>IF($D$1=TRUE, (IF(B374&gt;=Information!$B$37/(Information!$B$35/100),Information!$B$35,Information!$B$37/'Error Limits'!B374*100)),Information!$B$35+Information!$B$37/'Error Limits'!B374*100)</f>
        <v>0</v>
      </c>
      <c r="E374" s="5">
        <f t="shared" si="10"/>
        <v>0</v>
      </c>
      <c r="F374">
        <f>Information!$B$38</f>
        <v>0</v>
      </c>
      <c r="G374">
        <f t="shared" si="11"/>
        <v>0</v>
      </c>
    </row>
    <row r="375" spans="1:7">
      <c r="A375" s="14">
        <v>186.5</v>
      </c>
      <c r="B375" s="5">
        <f>Information!$B$31/A375</f>
        <v>3.1736818391420911</v>
      </c>
      <c r="C375" s="5" t="e">
        <f>(B375/Information!$B$41)*100</f>
        <v>#DIV/0!</v>
      </c>
      <c r="D375" s="5">
        <f>IF($D$1=TRUE, (IF(B375&gt;=Information!$B$37/(Information!$B$35/100),Information!$B$35,Information!$B$37/'Error Limits'!B375*100)),Information!$B$35+Information!$B$37/'Error Limits'!B375*100)</f>
        <v>0</v>
      </c>
      <c r="E375" s="5">
        <f t="shared" si="10"/>
        <v>0</v>
      </c>
      <c r="F375">
        <f>Information!$B$38</f>
        <v>0</v>
      </c>
      <c r="G375">
        <f t="shared" si="11"/>
        <v>0</v>
      </c>
    </row>
    <row r="376" spans="1:7">
      <c r="A376" s="14">
        <v>187</v>
      </c>
      <c r="B376" s="5">
        <f>Information!$B$31/A376</f>
        <v>3.1651960588235295</v>
      </c>
      <c r="C376" s="5" t="e">
        <f>(B376/Information!$B$41)*100</f>
        <v>#DIV/0!</v>
      </c>
      <c r="D376" s="5">
        <f>IF($D$1=TRUE, (IF(B376&gt;=Information!$B$37/(Information!$B$35/100),Information!$B$35,Information!$B$37/'Error Limits'!B376*100)),Information!$B$35+Information!$B$37/'Error Limits'!B376*100)</f>
        <v>0</v>
      </c>
      <c r="E376" s="5">
        <f t="shared" si="10"/>
        <v>0</v>
      </c>
      <c r="F376">
        <f>Information!$B$38</f>
        <v>0</v>
      </c>
      <c r="G376">
        <f t="shared" si="11"/>
        <v>0</v>
      </c>
    </row>
    <row r="377" spans="1:7">
      <c r="A377" s="14">
        <v>187.5</v>
      </c>
      <c r="B377" s="5">
        <f>Information!$B$31/A377</f>
        <v>3.1567555359999999</v>
      </c>
      <c r="C377" s="5" t="e">
        <f>(B377/Information!$B$41)*100</f>
        <v>#DIV/0!</v>
      </c>
      <c r="D377" s="5">
        <f>IF($D$1=TRUE, (IF(B377&gt;=Information!$B$37/(Information!$B$35/100),Information!$B$35,Information!$B$37/'Error Limits'!B377*100)),Information!$B$35+Information!$B$37/'Error Limits'!B377*100)</f>
        <v>0</v>
      </c>
      <c r="E377" s="5">
        <f t="shared" si="10"/>
        <v>0</v>
      </c>
      <c r="F377">
        <f>Information!$B$38</f>
        <v>0</v>
      </c>
      <c r="G377">
        <f t="shared" si="11"/>
        <v>0</v>
      </c>
    </row>
    <row r="378" spans="1:7">
      <c r="A378" s="14">
        <v>188</v>
      </c>
      <c r="B378" s="5">
        <f>Information!$B$31/A378</f>
        <v>3.1483599095744679</v>
      </c>
      <c r="C378" s="5" t="e">
        <f>(B378/Information!$B$41)*100</f>
        <v>#DIV/0!</v>
      </c>
      <c r="D378" s="5">
        <f>IF($D$1=TRUE, (IF(B378&gt;=Information!$B$37/(Information!$B$35/100),Information!$B$35,Information!$B$37/'Error Limits'!B378*100)),Information!$B$35+Information!$B$37/'Error Limits'!B378*100)</f>
        <v>0</v>
      </c>
      <c r="E378" s="5">
        <f t="shared" si="10"/>
        <v>0</v>
      </c>
      <c r="F378">
        <f>Information!$B$38</f>
        <v>0</v>
      </c>
      <c r="G378">
        <f t="shared" si="11"/>
        <v>0</v>
      </c>
    </row>
    <row r="379" spans="1:7">
      <c r="A379" s="14">
        <v>188.5</v>
      </c>
      <c r="B379" s="5">
        <f>Information!$B$31/A379</f>
        <v>3.1400088222811671</v>
      </c>
      <c r="C379" s="5" t="e">
        <f>(B379/Information!$B$41)*100</f>
        <v>#DIV/0!</v>
      </c>
      <c r="D379" s="5">
        <f>IF($D$1=TRUE, (IF(B379&gt;=Information!$B$37/(Information!$B$35/100),Information!$B$35,Information!$B$37/'Error Limits'!B379*100)),Information!$B$35+Information!$B$37/'Error Limits'!B379*100)</f>
        <v>0</v>
      </c>
      <c r="E379" s="5">
        <f t="shared" si="10"/>
        <v>0</v>
      </c>
      <c r="F379">
        <f>Information!$B$38</f>
        <v>0</v>
      </c>
      <c r="G379">
        <f t="shared" si="11"/>
        <v>0</v>
      </c>
    </row>
    <row r="380" spans="1:7">
      <c r="A380" s="14">
        <v>189</v>
      </c>
      <c r="B380" s="5">
        <f>Information!$B$31/A380</f>
        <v>3.1317019206349208</v>
      </c>
      <c r="C380" s="5" t="e">
        <f>(B380/Information!$B$41)*100</f>
        <v>#DIV/0!</v>
      </c>
      <c r="D380" s="5">
        <f>IF($D$1=TRUE, (IF(B380&gt;=Information!$B$37/(Information!$B$35/100),Information!$B$35,Information!$B$37/'Error Limits'!B380*100)),Information!$B$35+Information!$B$37/'Error Limits'!B380*100)</f>
        <v>0</v>
      </c>
      <c r="E380" s="5">
        <f t="shared" si="10"/>
        <v>0</v>
      </c>
      <c r="F380">
        <f>Information!$B$38</f>
        <v>0</v>
      </c>
      <c r="G380">
        <f t="shared" si="11"/>
        <v>0</v>
      </c>
    </row>
    <row r="381" spans="1:7">
      <c r="A381" s="14">
        <v>189.5</v>
      </c>
      <c r="B381" s="5">
        <f>Information!$B$31/A381</f>
        <v>3.1234388548812664</v>
      </c>
      <c r="C381" s="5" t="e">
        <f>(B381/Information!$B$41)*100</f>
        <v>#DIV/0!</v>
      </c>
      <c r="D381" s="5">
        <f>IF($D$1=TRUE, (IF(B381&gt;=Information!$B$37/(Information!$B$35/100),Information!$B$35,Information!$B$37/'Error Limits'!B381*100)),Information!$B$35+Information!$B$37/'Error Limits'!B381*100)</f>
        <v>0</v>
      </c>
      <c r="E381" s="5">
        <f t="shared" si="10"/>
        <v>0</v>
      </c>
      <c r="F381">
        <f>Information!$B$38</f>
        <v>0</v>
      </c>
      <c r="G381">
        <f t="shared" si="11"/>
        <v>0</v>
      </c>
    </row>
    <row r="382" spans="1:7">
      <c r="A382" s="14">
        <v>190</v>
      </c>
      <c r="B382" s="5">
        <f>Information!$B$31/A382</f>
        <v>3.1152192789473685</v>
      </c>
      <c r="C382" s="5" t="e">
        <f>(B382/Information!$B$41)*100</f>
        <v>#DIV/0!</v>
      </c>
      <c r="D382" s="5">
        <f>IF($D$1=TRUE, (IF(B382&gt;=Information!$B$37/(Information!$B$35/100),Information!$B$35,Information!$B$37/'Error Limits'!B382*100)),Information!$B$35+Information!$B$37/'Error Limits'!B382*100)</f>
        <v>0</v>
      </c>
      <c r="E382" s="5">
        <f t="shared" si="10"/>
        <v>0</v>
      </c>
      <c r="F382">
        <f>Information!$B$38</f>
        <v>0</v>
      </c>
      <c r="G382">
        <f t="shared" si="11"/>
        <v>0</v>
      </c>
    </row>
    <row r="383" spans="1:7">
      <c r="A383" s="14">
        <v>190.5</v>
      </c>
      <c r="B383" s="5">
        <f>Information!$B$31/A383</f>
        <v>3.1070428503937007</v>
      </c>
      <c r="C383" s="5" t="e">
        <f>(B383/Information!$B$41)*100</f>
        <v>#DIV/0!</v>
      </c>
      <c r="D383" s="5">
        <f>IF($D$1=TRUE, (IF(B383&gt;=Information!$B$37/(Information!$B$35/100),Information!$B$35,Information!$B$37/'Error Limits'!B383*100)),Information!$B$35+Information!$B$37/'Error Limits'!B383*100)</f>
        <v>0</v>
      </c>
      <c r="E383" s="5">
        <f t="shared" si="10"/>
        <v>0</v>
      </c>
      <c r="F383">
        <f>Information!$B$38</f>
        <v>0</v>
      </c>
      <c r="G383">
        <f t="shared" si="11"/>
        <v>0</v>
      </c>
    </row>
    <row r="384" spans="1:7">
      <c r="A384" s="14">
        <v>191</v>
      </c>
      <c r="B384" s="5">
        <f>Information!$B$31/A384</f>
        <v>3.098909230366492</v>
      </c>
      <c r="C384" s="5" t="e">
        <f>(B384/Information!$B$41)*100</f>
        <v>#DIV/0!</v>
      </c>
      <c r="D384" s="5">
        <f>IF($D$1=TRUE, (IF(B384&gt;=Information!$B$37/(Information!$B$35/100),Information!$B$35,Information!$B$37/'Error Limits'!B384*100)),Information!$B$35+Information!$B$37/'Error Limits'!B384*100)</f>
        <v>0</v>
      </c>
      <c r="E384" s="5">
        <f t="shared" si="10"/>
        <v>0</v>
      </c>
      <c r="F384">
        <f>Information!$B$38</f>
        <v>0</v>
      </c>
      <c r="G384">
        <f t="shared" si="11"/>
        <v>0</v>
      </c>
    </row>
    <row r="385" spans="1:7">
      <c r="A385" s="14">
        <v>191.5</v>
      </c>
      <c r="B385" s="5">
        <f>Information!$B$31/A385</f>
        <v>3.0908180835509138</v>
      </c>
      <c r="C385" s="5" t="e">
        <f>(B385/Information!$B$41)*100</f>
        <v>#DIV/0!</v>
      </c>
      <c r="D385" s="5">
        <f>IF($D$1=TRUE, (IF(B385&gt;=Information!$B$37/(Information!$B$35/100),Information!$B$35,Information!$B$37/'Error Limits'!B385*100)),Information!$B$35+Information!$B$37/'Error Limits'!B385*100)</f>
        <v>0</v>
      </c>
      <c r="E385" s="5">
        <f t="shared" si="10"/>
        <v>0</v>
      </c>
      <c r="F385">
        <f>Information!$B$38</f>
        <v>0</v>
      </c>
      <c r="G385">
        <f t="shared" si="11"/>
        <v>0</v>
      </c>
    </row>
    <row r="386" spans="1:7">
      <c r="A386" s="14">
        <v>192</v>
      </c>
      <c r="B386" s="5">
        <f>Information!$B$31/A386</f>
        <v>3.0827690781250001</v>
      </c>
      <c r="C386" s="5" t="e">
        <f>(B386/Information!$B$41)*100</f>
        <v>#DIV/0!</v>
      </c>
      <c r="D386" s="5">
        <f>IF($D$1=TRUE, (IF(B386&gt;=Information!$B$37/(Information!$B$35/100),Information!$B$35,Information!$B$37/'Error Limits'!B386*100)),Information!$B$35+Information!$B$37/'Error Limits'!B386*100)</f>
        <v>0</v>
      </c>
      <c r="E386" s="5">
        <f t="shared" si="10"/>
        <v>0</v>
      </c>
      <c r="F386">
        <f>Information!$B$38</f>
        <v>0</v>
      </c>
      <c r="G386">
        <f t="shared" si="11"/>
        <v>0</v>
      </c>
    </row>
    <row r="387" spans="1:7">
      <c r="A387" s="14">
        <v>192.5</v>
      </c>
      <c r="B387" s="5">
        <f>Information!$B$31/A387</f>
        <v>3.0747618857142855</v>
      </c>
      <c r="C387" s="5" t="e">
        <f>(B387/Information!$B$41)*100</f>
        <v>#DIV/0!</v>
      </c>
      <c r="D387" s="5">
        <f>IF($D$1=TRUE, (IF(B387&gt;=Information!$B$37/(Information!$B$35/100),Information!$B$35,Information!$B$37/'Error Limits'!B387*100)),Information!$B$35+Information!$B$37/'Error Limits'!B387*100)</f>
        <v>0</v>
      </c>
      <c r="E387" s="5">
        <f t="shared" si="10"/>
        <v>0</v>
      </c>
      <c r="F387">
        <f>Information!$B$38</f>
        <v>0</v>
      </c>
      <c r="G387">
        <f t="shared" si="11"/>
        <v>0</v>
      </c>
    </row>
    <row r="388" spans="1:7">
      <c r="A388" s="14">
        <v>193</v>
      </c>
      <c r="B388" s="5">
        <f>Information!$B$31/A388</f>
        <v>3.0667961813471503</v>
      </c>
      <c r="C388" s="5" t="e">
        <f>(B388/Information!$B$41)*100</f>
        <v>#DIV/0!</v>
      </c>
      <c r="D388" s="5">
        <f>IF($D$1=TRUE, (IF(B388&gt;=Information!$B$37/(Information!$B$35/100),Information!$B$35,Information!$B$37/'Error Limits'!B388*100)),Information!$B$35+Information!$B$37/'Error Limits'!B388*100)</f>
        <v>0</v>
      </c>
      <c r="E388" s="5">
        <f t="shared" ref="E388:E402" si="12">D388*-1</f>
        <v>0</v>
      </c>
      <c r="F388">
        <f>Information!$B$38</f>
        <v>0</v>
      </c>
      <c r="G388">
        <f t="shared" ref="G388:G402" si="13">F388*-1</f>
        <v>0</v>
      </c>
    </row>
    <row r="389" spans="1:7">
      <c r="A389" s="14">
        <v>193.5</v>
      </c>
      <c r="B389" s="5">
        <f>Information!$B$31/A389</f>
        <v>3.0588716434108525</v>
      </c>
      <c r="C389" s="5" t="e">
        <f>(B389/Information!$B$41)*100</f>
        <v>#DIV/0!</v>
      </c>
      <c r="D389" s="5">
        <f>IF($D$1=TRUE, (IF(B389&gt;=Information!$B$37/(Information!$B$35/100),Information!$B$35,Information!$B$37/'Error Limits'!B389*100)),Information!$B$35+Information!$B$37/'Error Limits'!B389*100)</f>
        <v>0</v>
      </c>
      <c r="E389" s="5">
        <f t="shared" si="12"/>
        <v>0</v>
      </c>
      <c r="F389">
        <f>Information!$B$38</f>
        <v>0</v>
      </c>
      <c r="G389">
        <f t="shared" si="13"/>
        <v>0</v>
      </c>
    </row>
    <row r="390" spans="1:7">
      <c r="A390" s="14">
        <v>194</v>
      </c>
      <c r="B390" s="5">
        <f>Information!$B$31/A390</f>
        <v>3.0509879536082476</v>
      </c>
      <c r="C390" s="5" t="e">
        <f>(B390/Information!$B$41)*100</f>
        <v>#DIV/0!</v>
      </c>
      <c r="D390" s="5">
        <f>IF($D$1=TRUE, (IF(B390&gt;=Information!$B$37/(Information!$B$35/100),Information!$B$35,Information!$B$37/'Error Limits'!B390*100)),Information!$B$35+Information!$B$37/'Error Limits'!B390*100)</f>
        <v>0</v>
      </c>
      <c r="E390" s="5">
        <f t="shared" si="12"/>
        <v>0</v>
      </c>
      <c r="F390">
        <f>Information!$B$38</f>
        <v>0</v>
      </c>
      <c r="G390">
        <f t="shared" si="13"/>
        <v>0</v>
      </c>
    </row>
    <row r="391" spans="1:7">
      <c r="A391" s="14">
        <v>194.5</v>
      </c>
      <c r="B391" s="5">
        <f>Information!$B$31/A391</f>
        <v>3.043144796915167</v>
      </c>
      <c r="C391" s="5" t="e">
        <f>(B391/Information!$B$41)*100</f>
        <v>#DIV/0!</v>
      </c>
      <c r="D391" s="5">
        <f>IF($D$1=TRUE, (IF(B391&gt;=Information!$B$37/(Information!$B$35/100),Information!$B$35,Information!$B$37/'Error Limits'!B391*100)),Information!$B$35+Information!$B$37/'Error Limits'!B391*100)</f>
        <v>0</v>
      </c>
      <c r="E391" s="5">
        <f t="shared" si="12"/>
        <v>0</v>
      </c>
      <c r="F391">
        <f>Information!$B$38</f>
        <v>0</v>
      </c>
      <c r="G391">
        <f t="shared" si="13"/>
        <v>0</v>
      </c>
    </row>
    <row r="392" spans="1:7">
      <c r="A392" s="14">
        <v>195</v>
      </c>
      <c r="B392" s="5">
        <f>Information!$B$31/A392</f>
        <v>3.0353418615384613</v>
      </c>
      <c r="C392" s="5" t="e">
        <f>(B392/Information!$B$41)*100</f>
        <v>#DIV/0!</v>
      </c>
      <c r="D392" s="5">
        <f>IF($D$1=TRUE, (IF(B392&gt;=Information!$B$37/(Information!$B$35/100),Information!$B$35,Information!$B$37/'Error Limits'!B392*100)),Information!$B$35+Information!$B$37/'Error Limits'!B392*100)</f>
        <v>0</v>
      </c>
      <c r="E392" s="5">
        <f t="shared" si="12"/>
        <v>0</v>
      </c>
      <c r="F392">
        <f>Information!$B$38</f>
        <v>0</v>
      </c>
      <c r="G392">
        <f t="shared" si="13"/>
        <v>0</v>
      </c>
    </row>
    <row r="393" spans="1:7">
      <c r="A393" s="14">
        <v>195.5</v>
      </c>
      <c r="B393" s="5">
        <f>Information!$B$31/A393</f>
        <v>3.0275788388746805</v>
      </c>
      <c r="C393" s="5" t="e">
        <f>(B393/Information!$B$41)*100</f>
        <v>#DIV/0!</v>
      </c>
      <c r="D393" s="5">
        <f>IF($D$1=TRUE, (IF(B393&gt;=Information!$B$37/(Information!$B$35/100),Information!$B$35,Information!$B$37/'Error Limits'!B393*100)),Information!$B$35+Information!$B$37/'Error Limits'!B393*100)</f>
        <v>0</v>
      </c>
      <c r="E393" s="5">
        <f t="shared" si="12"/>
        <v>0</v>
      </c>
      <c r="F393">
        <f>Information!$B$38</f>
        <v>0</v>
      </c>
      <c r="G393">
        <f t="shared" si="13"/>
        <v>0</v>
      </c>
    </row>
    <row r="394" spans="1:7">
      <c r="A394" s="14">
        <v>196</v>
      </c>
      <c r="B394" s="5">
        <f>Information!$B$31/A394</f>
        <v>3.0198554234693877</v>
      </c>
      <c r="C394" s="5" t="e">
        <f>(B394/Information!$B$41)*100</f>
        <v>#DIV/0!</v>
      </c>
      <c r="D394" s="5">
        <f>IF($D$1=TRUE, (IF(B394&gt;=Information!$B$37/(Information!$B$35/100),Information!$B$35,Information!$B$37/'Error Limits'!B394*100)),Information!$B$35+Information!$B$37/'Error Limits'!B394*100)</f>
        <v>0</v>
      </c>
      <c r="E394" s="5">
        <f t="shared" si="12"/>
        <v>0</v>
      </c>
      <c r="F394">
        <f>Information!$B$38</f>
        <v>0</v>
      </c>
      <c r="G394">
        <f t="shared" si="13"/>
        <v>0</v>
      </c>
    </row>
    <row r="395" spans="1:7">
      <c r="A395" s="14">
        <v>196.5</v>
      </c>
      <c r="B395" s="5">
        <f>Information!$B$31/A395</f>
        <v>3.0121713129770993</v>
      </c>
      <c r="C395" s="5" t="e">
        <f>(B395/Information!$B$41)*100</f>
        <v>#DIV/0!</v>
      </c>
      <c r="D395" s="5">
        <f>IF($D$1=TRUE, (IF(B395&gt;=Information!$B$37/(Information!$B$35/100),Information!$B$35,Information!$B$37/'Error Limits'!B395*100)),Information!$B$35+Information!$B$37/'Error Limits'!B395*100)</f>
        <v>0</v>
      </c>
      <c r="E395" s="5">
        <f t="shared" si="12"/>
        <v>0</v>
      </c>
      <c r="F395">
        <f>Information!$B$38</f>
        <v>0</v>
      </c>
      <c r="G395">
        <f t="shared" si="13"/>
        <v>0</v>
      </c>
    </row>
    <row r="396" spans="1:7">
      <c r="A396" s="14">
        <v>197</v>
      </c>
      <c r="B396" s="5">
        <f>Information!$B$31/A396</f>
        <v>3.0045262081218276</v>
      </c>
      <c r="C396" s="5" t="e">
        <f>(B396/Information!$B$41)*100</f>
        <v>#DIV/0!</v>
      </c>
      <c r="D396" s="5">
        <f>IF($D$1=TRUE, (IF(B396&gt;=Information!$B$37/(Information!$B$35/100),Information!$B$35,Information!$B$37/'Error Limits'!B396*100)),Information!$B$35+Information!$B$37/'Error Limits'!B396*100)</f>
        <v>0</v>
      </c>
      <c r="E396" s="5">
        <f t="shared" si="12"/>
        <v>0</v>
      </c>
      <c r="F396">
        <f>Information!$B$38</f>
        <v>0</v>
      </c>
      <c r="G396">
        <f t="shared" si="13"/>
        <v>0</v>
      </c>
    </row>
    <row r="397" spans="1:7">
      <c r="A397" s="14">
        <v>197.5</v>
      </c>
      <c r="B397" s="5">
        <f>Information!$B$31/A397</f>
        <v>2.9969198126582279</v>
      </c>
      <c r="C397" s="5" t="e">
        <f>(B397/Information!$B$41)*100</f>
        <v>#DIV/0!</v>
      </c>
      <c r="D397" s="5">
        <f>IF($D$1=TRUE, (IF(B397&gt;=Information!$B$37/(Information!$B$35/100),Information!$B$35,Information!$B$37/'Error Limits'!B397*100)),Information!$B$35+Information!$B$37/'Error Limits'!B397*100)</f>
        <v>0</v>
      </c>
      <c r="E397" s="5">
        <f t="shared" si="12"/>
        <v>0</v>
      </c>
      <c r="F397">
        <f>Information!$B$38</f>
        <v>0</v>
      </c>
      <c r="G397">
        <f t="shared" si="13"/>
        <v>0</v>
      </c>
    </row>
    <row r="398" spans="1:7">
      <c r="A398" s="14">
        <v>198</v>
      </c>
      <c r="B398" s="5">
        <f>Information!$B$31/A398</f>
        <v>2.9893518333333331</v>
      </c>
      <c r="C398" s="5" t="e">
        <f>(B398/Information!$B$41)*100</f>
        <v>#DIV/0!</v>
      </c>
      <c r="D398" s="5">
        <f>IF($D$1=TRUE, (IF(B398&gt;=Information!$B$37/(Information!$B$35/100),Information!$B$35,Information!$B$37/'Error Limits'!B398*100)),Information!$B$35+Information!$B$37/'Error Limits'!B398*100)</f>
        <v>0</v>
      </c>
      <c r="E398" s="5">
        <f t="shared" si="12"/>
        <v>0</v>
      </c>
      <c r="F398">
        <f>Information!$B$38</f>
        <v>0</v>
      </c>
      <c r="G398">
        <f t="shared" si="13"/>
        <v>0</v>
      </c>
    </row>
    <row r="399" spans="1:7">
      <c r="A399" s="14">
        <v>198.5</v>
      </c>
      <c r="B399" s="5">
        <f>Information!$B$31/A399</f>
        <v>2.9818219798488665</v>
      </c>
      <c r="C399" s="5" t="e">
        <f>(B399/Information!$B$41)*100</f>
        <v>#DIV/0!</v>
      </c>
      <c r="D399" s="5">
        <f>IF($D$1=TRUE, (IF(B399&gt;=Information!$B$37/(Information!$B$35/100),Information!$B$35,Information!$B$37/'Error Limits'!B399*100)),Information!$B$35+Information!$B$37/'Error Limits'!B399*100)</f>
        <v>0</v>
      </c>
      <c r="E399" s="5">
        <f t="shared" si="12"/>
        <v>0</v>
      </c>
      <c r="F399">
        <f>Information!$B$38</f>
        <v>0</v>
      </c>
      <c r="G399">
        <f t="shared" si="13"/>
        <v>0</v>
      </c>
    </row>
    <row r="400" spans="1:7">
      <c r="A400" s="14">
        <v>199</v>
      </c>
      <c r="B400" s="5">
        <f>Information!$B$31/A400</f>
        <v>2.9743299648241206</v>
      </c>
      <c r="C400" s="5" t="e">
        <f>(B400/Information!$B$41)*100</f>
        <v>#DIV/0!</v>
      </c>
      <c r="D400" s="5">
        <f>IF($D$1=TRUE, (IF(B400&gt;=Information!$B$37/(Information!$B$35/100),Information!$B$35,Information!$B$37/'Error Limits'!B400*100)),Information!$B$35+Information!$B$37/'Error Limits'!B400*100)</f>
        <v>0</v>
      </c>
      <c r="E400" s="5">
        <f t="shared" si="12"/>
        <v>0</v>
      </c>
      <c r="F400">
        <f>Information!$B$38</f>
        <v>0</v>
      </c>
      <c r="G400">
        <f t="shared" si="13"/>
        <v>0</v>
      </c>
    </row>
    <row r="401" spans="1:7">
      <c r="A401" s="14">
        <v>199.5</v>
      </c>
      <c r="B401" s="5">
        <f>Information!$B$31/A401</f>
        <v>2.9668755037593986</v>
      </c>
      <c r="C401" s="5" t="e">
        <f>(B401/Information!$B$41)*100</f>
        <v>#DIV/0!</v>
      </c>
      <c r="D401" s="5">
        <f>IF($D$1=TRUE, (IF(B401&gt;=Information!$B$37/(Information!$B$35/100),Information!$B$35,Information!$B$37/'Error Limits'!B401*100)),Information!$B$35+Information!$B$37/'Error Limits'!B401*100)</f>
        <v>0</v>
      </c>
      <c r="E401" s="5">
        <f t="shared" si="12"/>
        <v>0</v>
      </c>
      <c r="F401">
        <f>Information!$B$38</f>
        <v>0</v>
      </c>
      <c r="G401">
        <f t="shared" si="13"/>
        <v>0</v>
      </c>
    </row>
    <row r="402" spans="1:7">
      <c r="A402" s="14">
        <v>200</v>
      </c>
      <c r="B402" s="5">
        <f>Information!$B$31/A402</f>
        <v>2.959458315</v>
      </c>
      <c r="C402" s="5" t="e">
        <f>(B402/Information!$B$41)*100</f>
        <v>#DIV/0!</v>
      </c>
      <c r="D402" s="5">
        <f>IF($D$1=TRUE, (IF(B402&gt;=Information!$B$37/(Information!$B$35/100),Information!$B$35,Information!$B$37/'Error Limits'!B402*100)),Information!$B$35+Information!$B$37/'Error Limits'!B402*100)</f>
        <v>0</v>
      </c>
      <c r="E402" s="5">
        <f t="shared" si="12"/>
        <v>0</v>
      </c>
      <c r="F402">
        <f>Information!$B$38</f>
        <v>0</v>
      </c>
      <c r="G402">
        <f t="shared" si="1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 style Output Cert</vt:lpstr>
      <vt:lpstr>Information</vt:lpstr>
      <vt:lpstr>RawData</vt:lpstr>
      <vt:lpstr>Error Limits</vt:lpstr>
    </vt:vector>
  </TitlesOfParts>
  <Company>Micro Motion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Shaddy, Michael [PROCESS/MMI/BOUL]</dc:creator>
  <cp:lastModifiedBy>ragurung</cp:lastModifiedBy>
  <cp:lastPrinted>2016-09-09T20:10:52Z</cp:lastPrinted>
  <dcterms:created xsi:type="dcterms:W3CDTF">1999-06-10T15:23:33Z</dcterms:created>
  <dcterms:modified xsi:type="dcterms:W3CDTF">2016-09-13T20:21:20Z</dcterms:modified>
</cp:coreProperties>
</file>