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Liaison\Documents\"/>
    </mc:Choice>
  </mc:AlternateContent>
  <xr:revisionPtr revIDLastSave="0" documentId="8_{1FD8DBB2-781C-42FD-912F-1661868CFEE8}" xr6:coauthVersionLast="45" xr6:coauthVersionMax="45" xr10:uidLastSave="{00000000-0000-0000-0000-000000000000}"/>
  <bookViews>
    <workbookView xWindow="-108" yWindow="-108" windowWidth="23256" windowHeight="12576" xr2:uid="{D9402A3E-786E-4A6B-B47C-7342BC89A9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M21" i="1"/>
  <c r="I21" i="1" s="1"/>
  <c r="K8" i="1"/>
  <c r="G8" i="1" s="1"/>
  <c r="M5" i="1"/>
  <c r="I5" i="1" s="1"/>
  <c r="E22" i="1"/>
  <c r="N22" i="1" s="1"/>
  <c r="J22" i="1" s="1"/>
  <c r="E21" i="1"/>
  <c r="L21" i="1" s="1"/>
  <c r="H21" i="1" s="1"/>
  <c r="E20" i="1"/>
  <c r="N20" i="1" s="1"/>
  <c r="J20" i="1" s="1"/>
  <c r="E19" i="1"/>
  <c r="N19" i="1" s="1"/>
  <c r="J19" i="1" s="1"/>
  <c r="E18" i="1"/>
  <c r="N18" i="1" s="1"/>
  <c r="J18" i="1" s="1"/>
  <c r="E17" i="1"/>
  <c r="L17" i="1" s="1"/>
  <c r="H17" i="1" s="1"/>
  <c r="E16" i="1"/>
  <c r="N16" i="1" s="1"/>
  <c r="J16" i="1" s="1"/>
  <c r="E15" i="1"/>
  <c r="N15" i="1" s="1"/>
  <c r="J15" i="1" s="1"/>
  <c r="E14" i="1"/>
  <c r="N14" i="1" s="1"/>
  <c r="J14" i="1" s="1"/>
  <c r="E13" i="1"/>
  <c r="L13" i="1" s="1"/>
  <c r="H13" i="1" s="1"/>
  <c r="E12" i="1"/>
  <c r="N12" i="1" s="1"/>
  <c r="J12" i="1" s="1"/>
  <c r="E11" i="1"/>
  <c r="N11" i="1" s="1"/>
  <c r="J11" i="1" s="1"/>
  <c r="E10" i="1"/>
  <c r="N10" i="1" s="1"/>
  <c r="J10" i="1" s="1"/>
  <c r="E9" i="1"/>
  <c r="L9" i="1" s="1"/>
  <c r="H9" i="1" s="1"/>
  <c r="E8" i="1"/>
  <c r="N8" i="1" s="1"/>
  <c r="J8" i="1" s="1"/>
  <c r="E7" i="1"/>
  <c r="N7" i="1" s="1"/>
  <c r="J7" i="1" s="1"/>
  <c r="E6" i="1"/>
  <c r="N6" i="1" s="1"/>
  <c r="J6" i="1" s="1"/>
  <c r="E5" i="1"/>
  <c r="L5" i="1" s="1"/>
  <c r="H5" i="1" s="1"/>
  <c r="E4" i="1"/>
  <c r="N4" i="1" s="1"/>
  <c r="J4" i="1" s="1"/>
  <c r="E3" i="1"/>
  <c r="N3" i="1" s="1"/>
  <c r="J3" i="1" s="1"/>
  <c r="E2" i="1"/>
  <c r="N2" i="1" s="1"/>
  <c r="J2" i="1" s="1"/>
  <c r="E1" i="1"/>
  <c r="M1" i="1" s="1"/>
  <c r="I1" i="1" s="1"/>
  <c r="M9" i="1" l="1"/>
  <c r="I9" i="1" s="1"/>
  <c r="M13" i="1"/>
  <c r="I13" i="1" s="1"/>
  <c r="K12" i="1"/>
  <c r="G12" i="1" s="1"/>
  <c r="K16" i="1"/>
  <c r="G16" i="1" s="1"/>
  <c r="M17" i="1"/>
  <c r="I17" i="1" s="1"/>
  <c r="K4" i="1"/>
  <c r="G4" i="1" s="1"/>
  <c r="K20" i="1"/>
  <c r="G20" i="1" s="1"/>
  <c r="L4" i="1"/>
  <c r="H4" i="1" s="1"/>
  <c r="N5" i="1"/>
  <c r="J5" i="1" s="1"/>
  <c r="L8" i="1"/>
  <c r="H8" i="1" s="1"/>
  <c r="N9" i="1"/>
  <c r="J9" i="1" s="1"/>
  <c r="L12" i="1"/>
  <c r="H12" i="1" s="1"/>
  <c r="N13" i="1"/>
  <c r="J13" i="1" s="1"/>
  <c r="L16" i="1"/>
  <c r="H16" i="1" s="1"/>
  <c r="N17" i="1"/>
  <c r="J17" i="1" s="1"/>
  <c r="L20" i="1"/>
  <c r="H20" i="1" s="1"/>
  <c r="N21" i="1"/>
  <c r="J21" i="1" s="1"/>
  <c r="K3" i="1"/>
  <c r="G3" i="1" s="1"/>
  <c r="M4" i="1"/>
  <c r="I4" i="1" s="1"/>
  <c r="K7" i="1"/>
  <c r="G7" i="1" s="1"/>
  <c r="M8" i="1"/>
  <c r="I8" i="1" s="1"/>
  <c r="K11" i="1"/>
  <c r="G11" i="1" s="1"/>
  <c r="M12" i="1"/>
  <c r="I12" i="1" s="1"/>
  <c r="K15" i="1"/>
  <c r="G15" i="1" s="1"/>
  <c r="M16" i="1"/>
  <c r="I16" i="1" s="1"/>
  <c r="K19" i="1"/>
  <c r="G19" i="1" s="1"/>
  <c r="M20" i="1"/>
  <c r="I20" i="1" s="1"/>
  <c r="L3" i="1"/>
  <c r="H3" i="1" s="1"/>
  <c r="L7" i="1"/>
  <c r="H7" i="1" s="1"/>
  <c r="L11" i="1"/>
  <c r="H11" i="1" s="1"/>
  <c r="L15" i="1"/>
  <c r="H15" i="1" s="1"/>
  <c r="L19" i="1"/>
  <c r="H19" i="1" s="1"/>
  <c r="K2" i="1"/>
  <c r="G2" i="1" s="1"/>
  <c r="M3" i="1"/>
  <c r="I3" i="1" s="1"/>
  <c r="K6" i="1"/>
  <c r="G6" i="1" s="1"/>
  <c r="M7" i="1"/>
  <c r="I7" i="1" s="1"/>
  <c r="K10" i="1"/>
  <c r="G10" i="1" s="1"/>
  <c r="M11" i="1"/>
  <c r="I11" i="1" s="1"/>
  <c r="K14" i="1"/>
  <c r="G14" i="1" s="1"/>
  <c r="M15" i="1"/>
  <c r="I15" i="1" s="1"/>
  <c r="K18" i="1"/>
  <c r="G18" i="1" s="1"/>
  <c r="M19" i="1"/>
  <c r="I19" i="1" s="1"/>
  <c r="K22" i="1"/>
  <c r="G22" i="1" s="1"/>
  <c r="L1" i="1"/>
  <c r="H1" i="1" s="1"/>
  <c r="L2" i="1"/>
  <c r="H2" i="1" s="1"/>
  <c r="L6" i="1"/>
  <c r="H6" i="1" s="1"/>
  <c r="L10" i="1"/>
  <c r="H10" i="1" s="1"/>
  <c r="L14" i="1"/>
  <c r="H14" i="1" s="1"/>
  <c r="L18" i="1"/>
  <c r="H18" i="1" s="1"/>
  <c r="L22" i="1"/>
  <c r="H22" i="1" s="1"/>
  <c r="M2" i="1"/>
  <c r="I2" i="1" s="1"/>
  <c r="K5" i="1"/>
  <c r="G5" i="1" s="1"/>
  <c r="M6" i="1"/>
  <c r="I6" i="1" s="1"/>
  <c r="K9" i="1"/>
  <c r="G9" i="1" s="1"/>
  <c r="M10" i="1"/>
  <c r="I10" i="1" s="1"/>
  <c r="K13" i="1"/>
  <c r="G13" i="1" s="1"/>
  <c r="M14" i="1"/>
  <c r="I14" i="1" s="1"/>
  <c r="K17" i="1"/>
  <c r="G17" i="1" s="1"/>
  <c r="M18" i="1"/>
  <c r="I18" i="1" s="1"/>
  <c r="K21" i="1"/>
  <c r="G21" i="1" s="1"/>
  <c r="M22" i="1"/>
  <c r="I22" i="1" s="1"/>
  <c r="N1" i="1"/>
  <c r="J1" i="1" s="1"/>
  <c r="K1" i="1"/>
  <c r="G1" i="1" s="1"/>
</calcChain>
</file>

<file path=xl/sharedStrings.xml><?xml version="1.0" encoding="utf-8"?>
<sst xmlns="http://schemas.openxmlformats.org/spreadsheetml/2006/main" count="1" uniqueCount="1">
  <si>
    <t xml:space="preserve"> If(B1&lt;1000, "__", "_")")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</si>
</sst>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9932C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ED7D-6A84-488C-980F-4A0362935EFE}">
  <dimension ref="A1:N24"/>
  <sheetViews>
    <sheetView tabSelected="1" workbookViewId="0">
      <selection activeCell="C2" sqref="C2:C22"/>
    </sheetView>
  </sheetViews>
  <sheetFormatPr defaultRowHeight="14.4" x14ac:dyDescent="0.3"/>
  <cols>
    <col min="7" max="7" width="119.44140625" bestFit="1" customWidth="1"/>
    <col min="8" max="10" width="119.44140625" customWidth="1"/>
    <col min="11" max="11" width="10.5546875" bestFit="1" customWidth="1"/>
    <col min="12" max="12" width="19.5546875" customWidth="1"/>
    <col min="13" max="13" width="23" customWidth="1"/>
    <col min="14" max="14" width="21.77734375" customWidth="1"/>
  </cols>
  <sheetData>
    <row r="1" spans="1:14" x14ac:dyDescent="0.3">
      <c r="A1" s="1">
        <v>51977</v>
      </c>
      <c r="B1" s="1" t="str">
        <f>_xlfn.CONCAT(A1, ",")</f>
        <v>51977,</v>
      </c>
      <c r="C1" t="str">
        <f>_xlfn.CONCAT("insert into MissionUnit (MissionId, UnitId, IsAssociate) values ('37266', ",A1,", 0)")</f>
        <v>insert into MissionUnit (MissionId, UnitId, IsAssociate) values ('37266', 51977, 0)</v>
      </c>
      <c r="D1" s="1">
        <v>6</v>
      </c>
      <c r="E1" s="1" t="str">
        <f>IF(D1&lt;10,"____",IF(D1&lt;100,"___",IF(D1&lt;1000,"__","_")))</f>
        <v>____</v>
      </c>
      <c r="F1" s="1"/>
      <c r="G1" t="str">
        <f>_xlfn.CONCAT("insert into UnitIndex (IndexCode, UnitId, IsSortIndex, IsDisplayIndex, IsAlt, IsPlaceholder, DisplayOrder) values ('",K1,"', ",,$A1,", 1, 1, 0, 0, 10)")</f>
        <v>insert into UnitIndex (IndexCode, UnitId, IsSortIndex, IsDisplayIndex, IsAlt, IsPlaceholder, DisplayOrder) values ('AIR@____6', 51977, 1, 1, 0, 0, 10)</v>
      </c>
      <c r="H1" t="str">
        <f>_xlfn.CONCAT("insert into UnitIndex (IndexCode, UnitId, IsSortIndex, IsDisplayIndex, IsAlt, IsPlaceholder, DisplayOrder) values ('",L1,"', ",,$A1,", 0, 1, 0, 0, 20)")</f>
        <v>insert into UnitIndex (IndexCode, UnitId, IsSortIndex, IsDisplayIndex, IsAlt, IsPlaceholder, DisplayOrder) values ('____6 WPNS/RAF', 51977, 0, 1, 0, 0, 20)</v>
      </c>
      <c r="I1" t="str">
        <f>_xlfn.CONCAT("insert into UnitIndex (IndexCode, UnitId, IsSortIndex, IsDisplayIndex, IsAlt, IsPlaceholder, DisplayOrder) values ('",M1,"', ",,$A1,", 0, 1, 0, 0, 30)")</f>
        <v>insert into UnitIndex (IndexCode, UnitId, IsSortIndex, IsDisplayIndex, IsAlt, IsPlaceholder, DisplayOrder) values ('____6 Wpns Sqn., RAF', 51977, 0, 1, 0, 0, 30)</v>
      </c>
      <c r="J1" t="str">
        <f>_xlfn.CONCAT("insert into UnitIndex (IndexCode, UnitId, IsSortIndex, IsDisplayIndex, IsAlt, IsPlaceholder, DisplayOrder) values ('",N1,"', ",,$A1,", 0, 1, 1, 0, 50)")</f>
        <v>insert into UnitIndex (IndexCode, UnitId, IsSortIndex, IsDisplayIndex, IsAlt, IsPlaceholder, DisplayOrder) values ('~USAF WPNS ____6', 51977, 0, 1, 1, 0, 50)</v>
      </c>
      <c r="K1" s="1" t="str">
        <f>_xlfn.CONCAT("AIR@",E1,D1)</f>
        <v>AIR@____6</v>
      </c>
      <c r="L1" s="1" t="str">
        <f>_xlfn.CONCAT(E1,D1," WPNS/RAF")</f>
        <v>____6 WPNS/RAF</v>
      </c>
      <c r="M1" s="1" t="str">
        <f>_xlfn.CONCAT(E1,D1," Wpns Sqn., RAF")</f>
        <v>____6 Wpns Sqn., RAF</v>
      </c>
      <c r="N1" t="str">
        <f>_xlfn.CONCAT("~USAF WPNS ",E1,D1)</f>
        <v>~USAF WPNS ____6</v>
      </c>
    </row>
    <row r="2" spans="1:14" x14ac:dyDescent="0.3">
      <c r="A2" s="1">
        <v>51979</v>
      </c>
      <c r="B2" s="1" t="str">
        <f t="shared" ref="B2:B22" si="0">_xlfn.CONCAT(A2, ",")</f>
        <v>51979,</v>
      </c>
      <c r="C2" t="str">
        <f t="shared" ref="C2:C22" si="1">_xlfn.CONCAT("insert into MissionUnit (MissionId, UnitId, IsAssociate) values ('37266', ",A2,", 0)")</f>
        <v>insert into MissionUnit (MissionId, UnitId, IsAssociate) values ('37266', 51979, 0)</v>
      </c>
      <c r="D2" s="1">
        <v>8</v>
      </c>
      <c r="E2" s="1" t="str">
        <f t="shared" ref="E2:E22" si="2">IF(D2&lt;10,"____",IF(D2&lt;100,"___",IF(D2&lt;1000,"__","_")))</f>
        <v>____</v>
      </c>
      <c r="F2" s="1"/>
      <c r="G2" t="str">
        <f t="shared" ref="G2:G22" si="3">_xlfn.CONCAT("insert into UnitIndex (IndexCode, UnitId, IsSortIndex, IsDisplayIndex, IsAlt, IsPlaceholder, DisplayOrder) values ('",K2,"', ",,$A2,", 1, 1, 0, 0, 10)")</f>
        <v>insert into UnitIndex (IndexCode, UnitId, IsSortIndex, IsDisplayIndex, IsAlt, IsPlaceholder, DisplayOrder) values ('AIR@____8', 51979, 1, 1, 0, 0, 10)</v>
      </c>
      <c r="H2" t="str">
        <f t="shared" ref="H2:H22" si="4">_xlfn.CONCAT("insert into UnitIndex (IndexCode, UnitId, IsSortIndex, IsDisplayIndex, IsAlt, IsPlaceholder, DisplayOrder) values ('",L2,"', ",,$A2,", 0, 1, 0, 0, 20)")</f>
        <v>insert into UnitIndex (IndexCode, UnitId, IsSortIndex, IsDisplayIndex, IsAlt, IsPlaceholder, DisplayOrder) values ('____8 WPNS/RAF', 51979, 0, 1, 0, 0, 20)</v>
      </c>
      <c r="I2" t="str">
        <f t="shared" ref="I2:I22" si="5">_xlfn.CONCAT("insert into UnitIndex (IndexCode, UnitId, IsSortIndex, IsDisplayIndex, IsAlt, IsPlaceholder, DisplayOrder) values ('",M2,"', ",,$A2,", 0, 1, 0, 0, 30)")</f>
        <v>insert into UnitIndex (IndexCode, UnitId, IsSortIndex, IsDisplayIndex, IsAlt, IsPlaceholder, DisplayOrder) values ('____8 Wpns Sqn., RAF', 51979, 0, 1, 0, 0, 30)</v>
      </c>
      <c r="J2" t="str">
        <f t="shared" ref="J2:J22" si="6">_xlfn.CONCAT("insert into UnitIndex (IndexCode, UnitId, IsSortIndex, IsDisplayIndex, IsAlt, IsPlaceholder, DisplayOrder) values ('",N2,"', ",,$A2,", 0, 1, 1, 0, 50)")</f>
        <v>insert into UnitIndex (IndexCode, UnitId, IsSortIndex, IsDisplayIndex, IsAlt, IsPlaceholder, DisplayOrder) values ('~USAF WPNS ____8', 51979, 0, 1, 1, 0, 50)</v>
      </c>
      <c r="K2" s="1" t="str">
        <f t="shared" ref="K2:K22" si="7">_xlfn.CONCAT("AIR@",E2,D2)</f>
        <v>AIR@____8</v>
      </c>
      <c r="L2" s="1" t="str">
        <f t="shared" ref="L2:L22" si="8">_xlfn.CONCAT(E2,D2," WPNS/RAF")</f>
        <v>____8 WPNS/RAF</v>
      </c>
      <c r="M2" s="1" t="str">
        <f t="shared" ref="M2:M22" si="9">_xlfn.CONCAT(E2,D2," Wpns Sqn., RAF")</f>
        <v>____8 Wpns Sqn., RAF</v>
      </c>
      <c r="N2" t="str">
        <f t="shared" ref="N2:N22" si="10">_xlfn.CONCAT("~USAF WPNS ",E2,D2)</f>
        <v>~USAF WPNS ____8</v>
      </c>
    </row>
    <row r="3" spans="1:14" x14ac:dyDescent="0.3">
      <c r="A3" s="1">
        <v>51980</v>
      </c>
      <c r="B3" s="1" t="str">
        <f t="shared" si="0"/>
        <v>51980,</v>
      </c>
      <c r="C3" t="str">
        <f t="shared" si="1"/>
        <v>insert into MissionUnit (MissionId, UnitId, IsAssociate) values ('37266', 51980, 0)</v>
      </c>
      <c r="D3" s="1">
        <v>16</v>
      </c>
      <c r="E3" s="1" t="str">
        <f t="shared" si="2"/>
        <v>___</v>
      </c>
      <c r="F3" s="1"/>
      <c r="G3" t="str">
        <f t="shared" si="3"/>
        <v>insert into UnitIndex (IndexCode, UnitId, IsSortIndex, IsDisplayIndex, IsAlt, IsPlaceholder, DisplayOrder) values ('AIR@___16', 51980, 1, 1, 0, 0, 10)</v>
      </c>
      <c r="H3" t="str">
        <f t="shared" si="4"/>
        <v>insert into UnitIndex (IndexCode, UnitId, IsSortIndex, IsDisplayIndex, IsAlt, IsPlaceholder, DisplayOrder) values ('___16 WPNS/RAF', 51980, 0, 1, 0, 0, 20)</v>
      </c>
      <c r="I3" t="str">
        <f t="shared" si="5"/>
        <v>insert into UnitIndex (IndexCode, UnitId, IsSortIndex, IsDisplayIndex, IsAlt, IsPlaceholder, DisplayOrder) values ('___16 Wpns Sqn., RAF', 51980, 0, 1, 0, 0, 30)</v>
      </c>
      <c r="J3" t="str">
        <f t="shared" si="6"/>
        <v>insert into UnitIndex (IndexCode, UnitId, IsSortIndex, IsDisplayIndex, IsAlt, IsPlaceholder, DisplayOrder) values ('~USAF WPNS ___16', 51980, 0, 1, 1, 0, 50)</v>
      </c>
      <c r="K3" s="1" t="str">
        <f t="shared" si="7"/>
        <v>AIR@___16</v>
      </c>
      <c r="L3" s="1" t="str">
        <f t="shared" si="8"/>
        <v>___16 WPNS/RAF</v>
      </c>
      <c r="M3" s="1" t="str">
        <f t="shared" si="9"/>
        <v>___16 Wpns Sqn., RAF</v>
      </c>
      <c r="N3" t="str">
        <f t="shared" si="10"/>
        <v>~USAF WPNS ___16</v>
      </c>
    </row>
    <row r="4" spans="1:14" x14ac:dyDescent="0.3">
      <c r="A4" s="1">
        <v>51981</v>
      </c>
      <c r="B4" s="1" t="str">
        <f t="shared" si="0"/>
        <v>51981,</v>
      </c>
      <c r="C4" t="str">
        <f t="shared" si="1"/>
        <v>insert into MissionUnit (MissionId, UnitId, IsAssociate) values ('37266', 51981, 0)</v>
      </c>
      <c r="D4" s="1">
        <v>17</v>
      </c>
      <c r="E4" s="1" t="str">
        <f t="shared" si="2"/>
        <v>___</v>
      </c>
      <c r="F4" s="1"/>
      <c r="G4" t="str">
        <f t="shared" si="3"/>
        <v>insert into UnitIndex (IndexCode, UnitId, IsSortIndex, IsDisplayIndex, IsAlt, IsPlaceholder, DisplayOrder) values ('AIR@___17', 51981, 1, 1, 0, 0, 10)</v>
      </c>
      <c r="H4" t="str">
        <f t="shared" si="4"/>
        <v>insert into UnitIndex (IndexCode, UnitId, IsSortIndex, IsDisplayIndex, IsAlt, IsPlaceholder, DisplayOrder) values ('___17 WPNS/RAF', 51981, 0, 1, 0, 0, 20)</v>
      </c>
      <c r="I4" t="str">
        <f t="shared" si="5"/>
        <v>insert into UnitIndex (IndexCode, UnitId, IsSortIndex, IsDisplayIndex, IsAlt, IsPlaceholder, DisplayOrder) values ('___17 Wpns Sqn., RAF', 51981, 0, 1, 0, 0, 30)</v>
      </c>
      <c r="J4" t="str">
        <f t="shared" si="6"/>
        <v>insert into UnitIndex (IndexCode, UnitId, IsSortIndex, IsDisplayIndex, IsAlt, IsPlaceholder, DisplayOrder) values ('~USAF WPNS ___17', 51981, 0, 1, 1, 0, 50)</v>
      </c>
      <c r="K4" s="1" t="str">
        <f t="shared" si="7"/>
        <v>AIR@___17</v>
      </c>
      <c r="L4" s="1" t="str">
        <f t="shared" si="8"/>
        <v>___17 WPNS/RAF</v>
      </c>
      <c r="M4" s="1" t="str">
        <f t="shared" si="9"/>
        <v>___17 Wpns Sqn., RAF</v>
      </c>
      <c r="N4" t="str">
        <f t="shared" si="10"/>
        <v>~USAF WPNS ___17</v>
      </c>
    </row>
    <row r="5" spans="1:14" x14ac:dyDescent="0.3">
      <c r="A5" s="1">
        <v>51982</v>
      </c>
      <c r="B5" s="1" t="str">
        <f t="shared" si="0"/>
        <v>51982,</v>
      </c>
      <c r="C5" t="str">
        <f t="shared" si="1"/>
        <v>insert into MissionUnit (MissionId, UnitId, IsAssociate) values ('37266', 51982, 0)</v>
      </c>
      <c r="D5" s="1">
        <v>19</v>
      </c>
      <c r="E5" s="1" t="str">
        <f t="shared" si="2"/>
        <v>___</v>
      </c>
      <c r="F5" s="1"/>
      <c r="G5" t="str">
        <f t="shared" si="3"/>
        <v>insert into UnitIndex (IndexCode, UnitId, IsSortIndex, IsDisplayIndex, IsAlt, IsPlaceholder, DisplayOrder) values ('AIR@___19', 51982, 1, 1, 0, 0, 10)</v>
      </c>
      <c r="H5" t="str">
        <f t="shared" si="4"/>
        <v>insert into UnitIndex (IndexCode, UnitId, IsSortIndex, IsDisplayIndex, IsAlt, IsPlaceholder, DisplayOrder) values ('___19 WPNS/RAF', 51982, 0, 1, 0, 0, 20)</v>
      </c>
      <c r="I5" t="str">
        <f t="shared" si="5"/>
        <v>insert into UnitIndex (IndexCode, UnitId, IsSortIndex, IsDisplayIndex, IsAlt, IsPlaceholder, DisplayOrder) values ('___19 Wpns Sqn., RAF', 51982, 0, 1, 0, 0, 30)</v>
      </c>
      <c r="J5" t="str">
        <f t="shared" si="6"/>
        <v>insert into UnitIndex (IndexCode, UnitId, IsSortIndex, IsDisplayIndex, IsAlt, IsPlaceholder, DisplayOrder) values ('~USAF WPNS ___19', 51982, 0, 1, 1, 0, 50)</v>
      </c>
      <c r="K5" s="1" t="str">
        <f t="shared" si="7"/>
        <v>AIR@___19</v>
      </c>
      <c r="L5" s="1" t="str">
        <f t="shared" si="8"/>
        <v>___19 WPNS/RAF</v>
      </c>
      <c r="M5" s="1" t="str">
        <f t="shared" si="9"/>
        <v>___19 Wpns Sqn., RAF</v>
      </c>
      <c r="N5" t="str">
        <f t="shared" si="10"/>
        <v>~USAF WPNS ___19</v>
      </c>
    </row>
    <row r="6" spans="1:14" x14ac:dyDescent="0.3">
      <c r="A6" s="1">
        <v>51983</v>
      </c>
      <c r="B6" s="1" t="str">
        <f t="shared" si="0"/>
        <v>51983,</v>
      </c>
      <c r="C6" t="str">
        <f t="shared" si="1"/>
        <v>insert into MissionUnit (MissionId, UnitId, IsAssociate) values ('37266', 51983, 0)</v>
      </c>
      <c r="D6" s="1">
        <v>26</v>
      </c>
      <c r="E6" s="1" t="str">
        <f t="shared" si="2"/>
        <v>___</v>
      </c>
      <c r="F6" s="1"/>
      <c r="G6" t="str">
        <f t="shared" si="3"/>
        <v>insert into UnitIndex (IndexCode, UnitId, IsSortIndex, IsDisplayIndex, IsAlt, IsPlaceholder, DisplayOrder) values ('AIR@___26', 51983, 1, 1, 0, 0, 10)</v>
      </c>
      <c r="H6" t="str">
        <f t="shared" si="4"/>
        <v>insert into UnitIndex (IndexCode, UnitId, IsSortIndex, IsDisplayIndex, IsAlt, IsPlaceholder, DisplayOrder) values ('___26 WPNS/RAF', 51983, 0, 1, 0, 0, 20)</v>
      </c>
      <c r="I6" t="str">
        <f t="shared" si="5"/>
        <v>insert into UnitIndex (IndexCode, UnitId, IsSortIndex, IsDisplayIndex, IsAlt, IsPlaceholder, DisplayOrder) values ('___26 Wpns Sqn., RAF', 51983, 0, 1, 0, 0, 30)</v>
      </c>
      <c r="J6" t="str">
        <f t="shared" si="6"/>
        <v>insert into UnitIndex (IndexCode, UnitId, IsSortIndex, IsDisplayIndex, IsAlt, IsPlaceholder, DisplayOrder) values ('~USAF WPNS ___26', 51983, 0, 1, 1, 0, 50)</v>
      </c>
      <c r="K6" s="1" t="str">
        <f t="shared" si="7"/>
        <v>AIR@___26</v>
      </c>
      <c r="L6" s="1" t="str">
        <f t="shared" si="8"/>
        <v>___26 WPNS/RAF</v>
      </c>
      <c r="M6" s="1" t="str">
        <f t="shared" si="9"/>
        <v>___26 Wpns Sqn., RAF</v>
      </c>
      <c r="N6" t="str">
        <f t="shared" si="10"/>
        <v>~USAF WPNS ___26</v>
      </c>
    </row>
    <row r="7" spans="1:14" x14ac:dyDescent="0.3">
      <c r="A7" s="1">
        <v>51984</v>
      </c>
      <c r="B7" s="1" t="str">
        <f t="shared" si="0"/>
        <v>51984,</v>
      </c>
      <c r="C7" t="str">
        <f t="shared" si="1"/>
        <v>insert into MissionUnit (MissionId, UnitId, IsAssociate) values ('37266', 51984, 0)</v>
      </c>
      <c r="D7" s="1">
        <v>32</v>
      </c>
      <c r="E7" s="1" t="str">
        <f t="shared" si="2"/>
        <v>___</v>
      </c>
      <c r="F7" s="1"/>
      <c r="G7" t="str">
        <f t="shared" si="3"/>
        <v>insert into UnitIndex (IndexCode, UnitId, IsSortIndex, IsDisplayIndex, IsAlt, IsPlaceholder, DisplayOrder) values ('AIR@___32', 51984, 1, 1, 0, 0, 10)</v>
      </c>
      <c r="H7" t="str">
        <f t="shared" si="4"/>
        <v>insert into UnitIndex (IndexCode, UnitId, IsSortIndex, IsDisplayIndex, IsAlt, IsPlaceholder, DisplayOrder) values ('___32 WPNS/RAF', 51984, 0, 1, 0, 0, 20)</v>
      </c>
      <c r="I7" t="str">
        <f t="shared" si="5"/>
        <v>insert into UnitIndex (IndexCode, UnitId, IsSortIndex, IsDisplayIndex, IsAlt, IsPlaceholder, DisplayOrder) values ('___32 Wpns Sqn., RAF', 51984, 0, 1, 0, 0, 30)</v>
      </c>
      <c r="J7" t="str">
        <f t="shared" si="6"/>
        <v>insert into UnitIndex (IndexCode, UnitId, IsSortIndex, IsDisplayIndex, IsAlt, IsPlaceholder, DisplayOrder) values ('~USAF WPNS ___32', 51984, 0, 1, 1, 0, 50)</v>
      </c>
      <c r="K7" s="1" t="str">
        <f t="shared" si="7"/>
        <v>AIR@___32</v>
      </c>
      <c r="L7" s="1" t="str">
        <f t="shared" si="8"/>
        <v>___32 WPNS/RAF</v>
      </c>
      <c r="M7" s="1" t="str">
        <f t="shared" si="9"/>
        <v>___32 Wpns Sqn., RAF</v>
      </c>
      <c r="N7" t="str">
        <f t="shared" si="10"/>
        <v>~USAF WPNS ___32</v>
      </c>
    </row>
    <row r="8" spans="1:14" x14ac:dyDescent="0.3">
      <c r="A8" s="1">
        <v>51985</v>
      </c>
      <c r="B8" s="1" t="str">
        <f t="shared" si="0"/>
        <v>51985,</v>
      </c>
      <c r="C8" t="str">
        <f t="shared" si="1"/>
        <v>insert into MissionUnit (MissionId, UnitId, IsAssociate) values ('37266', 51985, 0)</v>
      </c>
      <c r="D8" s="1">
        <v>34</v>
      </c>
      <c r="E8" s="1" t="str">
        <f t="shared" si="2"/>
        <v>___</v>
      </c>
      <c r="F8" s="1"/>
      <c r="G8" t="str">
        <f t="shared" si="3"/>
        <v>insert into UnitIndex (IndexCode, UnitId, IsSortIndex, IsDisplayIndex, IsAlt, IsPlaceholder, DisplayOrder) values ('AIR@___34', 51985, 1, 1, 0, 0, 10)</v>
      </c>
      <c r="H8" t="str">
        <f t="shared" si="4"/>
        <v>insert into UnitIndex (IndexCode, UnitId, IsSortIndex, IsDisplayIndex, IsAlt, IsPlaceholder, DisplayOrder) values ('___34 WPNS/RAF', 51985, 0, 1, 0, 0, 20)</v>
      </c>
      <c r="I8" t="str">
        <f t="shared" si="5"/>
        <v>insert into UnitIndex (IndexCode, UnitId, IsSortIndex, IsDisplayIndex, IsAlt, IsPlaceholder, DisplayOrder) values ('___34 Wpns Sqn., RAF', 51985, 0, 1, 0, 0, 30)</v>
      </c>
      <c r="J8" t="str">
        <f t="shared" si="6"/>
        <v>insert into UnitIndex (IndexCode, UnitId, IsSortIndex, IsDisplayIndex, IsAlt, IsPlaceholder, DisplayOrder) values ('~USAF WPNS ___34', 51985, 0, 1, 1, 0, 50)</v>
      </c>
      <c r="K8" s="1" t="str">
        <f t="shared" si="7"/>
        <v>AIR@___34</v>
      </c>
      <c r="L8" s="1" t="str">
        <f t="shared" si="8"/>
        <v>___34 WPNS/RAF</v>
      </c>
      <c r="M8" s="1" t="str">
        <f t="shared" si="9"/>
        <v>___34 Wpns Sqn., RAF</v>
      </c>
      <c r="N8" t="str">
        <f t="shared" si="10"/>
        <v>~USAF WPNS ___34</v>
      </c>
    </row>
    <row r="9" spans="1:14" x14ac:dyDescent="0.3">
      <c r="A9" s="1">
        <v>51986</v>
      </c>
      <c r="B9" s="1" t="str">
        <f t="shared" si="0"/>
        <v>51986,</v>
      </c>
      <c r="C9" t="str">
        <f t="shared" si="1"/>
        <v>insert into MissionUnit (MissionId, UnitId, IsAssociate) values ('37266', 51986, 0)</v>
      </c>
      <c r="D9" s="1">
        <v>57</v>
      </c>
      <c r="E9" s="1" t="str">
        <f t="shared" si="2"/>
        <v>___</v>
      </c>
      <c r="F9" s="1"/>
      <c r="G9" t="str">
        <f t="shared" si="3"/>
        <v>insert into UnitIndex (IndexCode, UnitId, IsSortIndex, IsDisplayIndex, IsAlt, IsPlaceholder, DisplayOrder) values ('AIR@___57', 51986, 1, 1, 0, 0, 10)</v>
      </c>
      <c r="H9" t="str">
        <f t="shared" si="4"/>
        <v>insert into UnitIndex (IndexCode, UnitId, IsSortIndex, IsDisplayIndex, IsAlt, IsPlaceholder, DisplayOrder) values ('___57 WPNS/RAF', 51986, 0, 1, 0, 0, 20)</v>
      </c>
      <c r="I9" t="str">
        <f t="shared" si="5"/>
        <v>insert into UnitIndex (IndexCode, UnitId, IsSortIndex, IsDisplayIndex, IsAlt, IsPlaceholder, DisplayOrder) values ('___57 Wpns Sqn., RAF', 51986, 0, 1, 0, 0, 30)</v>
      </c>
      <c r="J9" t="str">
        <f t="shared" si="6"/>
        <v>insert into UnitIndex (IndexCode, UnitId, IsSortIndex, IsDisplayIndex, IsAlt, IsPlaceholder, DisplayOrder) values ('~USAF WPNS ___57', 51986, 0, 1, 1, 0, 50)</v>
      </c>
      <c r="K9" s="1" t="str">
        <f t="shared" si="7"/>
        <v>AIR@___57</v>
      </c>
      <c r="L9" s="1" t="str">
        <f t="shared" si="8"/>
        <v>___57 WPNS/RAF</v>
      </c>
      <c r="M9" s="1" t="str">
        <f t="shared" si="9"/>
        <v>___57 Wpns Sqn., RAF</v>
      </c>
      <c r="N9" t="str">
        <f t="shared" si="10"/>
        <v>~USAF WPNS ___57</v>
      </c>
    </row>
    <row r="10" spans="1:14" x14ac:dyDescent="0.3">
      <c r="A10" s="1">
        <v>51987</v>
      </c>
      <c r="B10" s="1" t="str">
        <f t="shared" si="0"/>
        <v>51987,</v>
      </c>
      <c r="C10" t="str">
        <f t="shared" si="1"/>
        <v>insert into MissionUnit (MissionId, UnitId, IsAssociate) values ('37266', 51987, 0)</v>
      </c>
      <c r="D10" s="1">
        <v>66</v>
      </c>
      <c r="E10" s="1" t="str">
        <f t="shared" si="2"/>
        <v>___</v>
      </c>
      <c r="F10" s="1"/>
      <c r="G10" t="str">
        <f t="shared" si="3"/>
        <v>insert into UnitIndex (IndexCode, UnitId, IsSortIndex, IsDisplayIndex, IsAlt, IsPlaceholder, DisplayOrder) values ('AIR@___66', 51987, 1, 1, 0, 0, 10)</v>
      </c>
      <c r="H10" t="str">
        <f t="shared" si="4"/>
        <v>insert into UnitIndex (IndexCode, UnitId, IsSortIndex, IsDisplayIndex, IsAlt, IsPlaceholder, DisplayOrder) values ('___66 WPNS/RAF', 51987, 0, 1, 0, 0, 20)</v>
      </c>
      <c r="I10" t="str">
        <f t="shared" si="5"/>
        <v>insert into UnitIndex (IndexCode, UnitId, IsSortIndex, IsDisplayIndex, IsAlt, IsPlaceholder, DisplayOrder) values ('___66 Wpns Sqn., RAF', 51987, 0, 1, 0, 0, 30)</v>
      </c>
      <c r="J10" t="str">
        <f t="shared" si="6"/>
        <v>insert into UnitIndex (IndexCode, UnitId, IsSortIndex, IsDisplayIndex, IsAlt, IsPlaceholder, DisplayOrder) values ('~USAF WPNS ___66', 51987, 0, 1, 1, 0, 50)</v>
      </c>
      <c r="K10" s="1" t="str">
        <f t="shared" si="7"/>
        <v>AIR@___66</v>
      </c>
      <c r="L10" s="1" t="str">
        <f t="shared" si="8"/>
        <v>___66 WPNS/RAF</v>
      </c>
      <c r="M10" s="1" t="str">
        <f t="shared" si="9"/>
        <v>___66 Wpns Sqn., RAF</v>
      </c>
      <c r="N10" t="str">
        <f t="shared" si="10"/>
        <v>~USAF WPNS ___66</v>
      </c>
    </row>
    <row r="11" spans="1:14" x14ac:dyDescent="0.3">
      <c r="A11" s="1">
        <v>51988</v>
      </c>
      <c r="B11" s="1" t="str">
        <f t="shared" si="0"/>
        <v>51988,</v>
      </c>
      <c r="C11" t="str">
        <f t="shared" si="1"/>
        <v>insert into MissionUnit (MissionId, UnitId, IsAssociate) values ('37266', 51988, 0)</v>
      </c>
      <c r="D11" s="1">
        <v>315</v>
      </c>
      <c r="E11" s="1" t="str">
        <f t="shared" si="2"/>
        <v>__</v>
      </c>
      <c r="F11" s="1"/>
      <c r="G11" t="str">
        <f t="shared" si="3"/>
        <v>insert into UnitIndex (IndexCode, UnitId, IsSortIndex, IsDisplayIndex, IsAlt, IsPlaceholder, DisplayOrder) values ('AIR@__315', 51988, 1, 1, 0, 0, 10)</v>
      </c>
      <c r="H11" t="str">
        <f t="shared" si="4"/>
        <v>insert into UnitIndex (IndexCode, UnitId, IsSortIndex, IsDisplayIndex, IsAlt, IsPlaceholder, DisplayOrder) values ('__315 WPNS/RAF', 51988, 0, 1, 0, 0, 20)</v>
      </c>
      <c r="I11" t="str">
        <f t="shared" si="5"/>
        <v>insert into UnitIndex (IndexCode, UnitId, IsSortIndex, IsDisplayIndex, IsAlt, IsPlaceholder, DisplayOrder) values ('__315 Wpns Sqn., RAF', 51988, 0, 1, 0, 0, 30)</v>
      </c>
      <c r="J11" t="str">
        <f t="shared" si="6"/>
        <v>insert into UnitIndex (IndexCode, UnitId, IsSortIndex, IsDisplayIndex, IsAlt, IsPlaceholder, DisplayOrder) values ('~USAF WPNS __315', 51988, 0, 1, 1, 0, 50)</v>
      </c>
      <c r="K11" s="1" t="str">
        <f t="shared" si="7"/>
        <v>AIR@__315</v>
      </c>
      <c r="L11" s="1" t="str">
        <f t="shared" si="8"/>
        <v>__315 WPNS/RAF</v>
      </c>
      <c r="M11" s="1" t="str">
        <f t="shared" si="9"/>
        <v>__315 Wpns Sqn., RAF</v>
      </c>
      <c r="N11" t="str">
        <f t="shared" si="10"/>
        <v>~USAF WPNS __315</v>
      </c>
    </row>
    <row r="12" spans="1:14" x14ac:dyDescent="0.3">
      <c r="A12" s="1">
        <v>51989</v>
      </c>
      <c r="B12" s="1" t="str">
        <f t="shared" si="0"/>
        <v>51989,</v>
      </c>
      <c r="C12" t="str">
        <f t="shared" si="1"/>
        <v>insert into MissionUnit (MissionId, UnitId, IsAssociate) values ('37266', 51989, 0)</v>
      </c>
      <c r="D12" s="1">
        <v>328</v>
      </c>
      <c r="E12" s="1" t="str">
        <f t="shared" si="2"/>
        <v>__</v>
      </c>
      <c r="F12" s="1"/>
      <c r="G12" t="str">
        <f t="shared" si="3"/>
        <v>insert into UnitIndex (IndexCode, UnitId, IsSortIndex, IsDisplayIndex, IsAlt, IsPlaceholder, DisplayOrder) values ('AIR@__328', 51989, 1, 1, 0, 0, 10)</v>
      </c>
      <c r="H12" t="str">
        <f t="shared" si="4"/>
        <v>insert into UnitIndex (IndexCode, UnitId, IsSortIndex, IsDisplayIndex, IsAlt, IsPlaceholder, DisplayOrder) values ('__328 WPNS/RAF', 51989, 0, 1, 0, 0, 20)</v>
      </c>
      <c r="I12" t="str">
        <f t="shared" si="5"/>
        <v>insert into UnitIndex (IndexCode, UnitId, IsSortIndex, IsDisplayIndex, IsAlt, IsPlaceholder, DisplayOrder) values ('__328 Wpns Sqn., RAF', 51989, 0, 1, 0, 0, 30)</v>
      </c>
      <c r="J12" t="str">
        <f t="shared" si="6"/>
        <v>insert into UnitIndex (IndexCode, UnitId, IsSortIndex, IsDisplayIndex, IsAlt, IsPlaceholder, DisplayOrder) values ('~USAF WPNS __328', 51989, 0, 1, 1, 0, 50)</v>
      </c>
      <c r="K12" s="1" t="str">
        <f t="shared" si="7"/>
        <v>AIR@__328</v>
      </c>
      <c r="L12" s="1" t="str">
        <f t="shared" si="8"/>
        <v>__328 WPNS/RAF</v>
      </c>
      <c r="M12" s="1" t="str">
        <f t="shared" si="9"/>
        <v>__328 Wpns Sqn., RAF</v>
      </c>
      <c r="N12" t="str">
        <f t="shared" si="10"/>
        <v>~USAF WPNS __328</v>
      </c>
    </row>
    <row r="13" spans="1:14" x14ac:dyDescent="0.3">
      <c r="A13" s="1">
        <v>51990</v>
      </c>
      <c r="B13" s="1" t="str">
        <f t="shared" si="0"/>
        <v>51990,</v>
      </c>
      <c r="C13" t="str">
        <f t="shared" si="1"/>
        <v>insert into MissionUnit (MissionId, UnitId, IsAssociate) values ('37266', 51990, 0)</v>
      </c>
      <c r="D13" s="1">
        <v>433</v>
      </c>
      <c r="E13" s="1" t="str">
        <f t="shared" si="2"/>
        <v>__</v>
      </c>
      <c r="F13" s="1"/>
      <c r="G13" t="str">
        <f t="shared" si="3"/>
        <v>insert into UnitIndex (IndexCode, UnitId, IsSortIndex, IsDisplayIndex, IsAlt, IsPlaceholder, DisplayOrder) values ('AIR@__433', 51990, 1, 1, 0, 0, 10)</v>
      </c>
      <c r="H13" t="str">
        <f t="shared" si="4"/>
        <v>insert into UnitIndex (IndexCode, UnitId, IsSortIndex, IsDisplayIndex, IsAlt, IsPlaceholder, DisplayOrder) values ('__433 WPNS/RAF', 51990, 0, 1, 0, 0, 20)</v>
      </c>
      <c r="I13" t="str">
        <f t="shared" si="5"/>
        <v>insert into UnitIndex (IndexCode, UnitId, IsSortIndex, IsDisplayIndex, IsAlt, IsPlaceholder, DisplayOrder) values ('__433 Wpns Sqn., RAF', 51990, 0, 1, 0, 0, 30)</v>
      </c>
      <c r="J13" t="str">
        <f t="shared" si="6"/>
        <v>insert into UnitIndex (IndexCode, UnitId, IsSortIndex, IsDisplayIndex, IsAlt, IsPlaceholder, DisplayOrder) values ('~USAF WPNS __433', 51990, 0, 1, 1, 0, 50)</v>
      </c>
      <c r="K13" s="1" t="str">
        <f t="shared" si="7"/>
        <v>AIR@__433</v>
      </c>
      <c r="L13" s="1" t="str">
        <f t="shared" si="8"/>
        <v>__433 WPNS/RAF</v>
      </c>
      <c r="M13" s="1" t="str">
        <f t="shared" si="9"/>
        <v>__433 Wpns Sqn., RAF</v>
      </c>
      <c r="N13" t="str">
        <f t="shared" si="10"/>
        <v>~USAF WPNS __433</v>
      </c>
    </row>
    <row r="14" spans="1:14" x14ac:dyDescent="0.3">
      <c r="A14" s="1">
        <v>51991</v>
      </c>
      <c r="B14" s="1" t="str">
        <f t="shared" si="0"/>
        <v>51991,</v>
      </c>
      <c r="C14" t="str">
        <f t="shared" si="1"/>
        <v>insert into MissionUnit (MissionId, UnitId, IsAssociate) values ('37266', 51991, 0)</v>
      </c>
      <c r="D14" s="1">
        <v>561</v>
      </c>
      <c r="E14" s="1" t="str">
        <f t="shared" si="2"/>
        <v>__</v>
      </c>
      <c r="F14" s="1"/>
      <c r="G14" t="str">
        <f t="shared" si="3"/>
        <v>insert into UnitIndex (IndexCode, UnitId, IsSortIndex, IsDisplayIndex, IsAlt, IsPlaceholder, DisplayOrder) values ('AIR@__561', 51991, 1, 1, 0, 0, 10)</v>
      </c>
      <c r="H14" t="str">
        <f t="shared" si="4"/>
        <v>insert into UnitIndex (IndexCode, UnitId, IsSortIndex, IsDisplayIndex, IsAlt, IsPlaceholder, DisplayOrder) values ('__561 WPNS/RAF', 51991, 0, 1, 0, 0, 20)</v>
      </c>
      <c r="I14" t="str">
        <f t="shared" si="5"/>
        <v>insert into UnitIndex (IndexCode, UnitId, IsSortIndex, IsDisplayIndex, IsAlt, IsPlaceholder, DisplayOrder) values ('__561 Wpns Sqn., RAF', 51991, 0, 1, 0, 0, 30)</v>
      </c>
      <c r="J14" t="str">
        <f t="shared" si="6"/>
        <v>insert into UnitIndex (IndexCode, UnitId, IsSortIndex, IsDisplayIndex, IsAlt, IsPlaceholder, DisplayOrder) values ('~USAF WPNS __561', 51991, 0, 1, 1, 0, 50)</v>
      </c>
      <c r="K14" s="1" t="str">
        <f t="shared" si="7"/>
        <v>AIR@__561</v>
      </c>
      <c r="L14" s="1" t="str">
        <f t="shared" si="8"/>
        <v>__561 WPNS/RAF</v>
      </c>
      <c r="M14" s="1" t="str">
        <f t="shared" si="9"/>
        <v>__561 Wpns Sqn., RAF</v>
      </c>
      <c r="N14" t="str">
        <f t="shared" si="10"/>
        <v>~USAF WPNS __561</v>
      </c>
    </row>
    <row r="15" spans="1:14" x14ac:dyDescent="0.3">
      <c r="A15" s="1">
        <v>51992</v>
      </c>
      <c r="B15" s="1" t="str">
        <f t="shared" si="0"/>
        <v>51992,</v>
      </c>
      <c r="C15" t="str">
        <f t="shared" si="1"/>
        <v>insert into MissionUnit (MissionId, UnitId, IsAssociate) values ('37266', 51992, 0)</v>
      </c>
      <c r="D15" s="1">
        <v>14</v>
      </c>
      <c r="E15" s="1" t="str">
        <f t="shared" si="2"/>
        <v>___</v>
      </c>
      <c r="F15" s="1"/>
      <c r="G15" t="str">
        <f t="shared" si="3"/>
        <v>insert into UnitIndex (IndexCode, UnitId, IsSortIndex, IsDisplayIndex, IsAlt, IsPlaceholder, DisplayOrder) values ('AIR@___14', 51992, 1, 1, 0, 0, 10)</v>
      </c>
      <c r="H15" t="str">
        <f t="shared" si="4"/>
        <v>insert into UnitIndex (IndexCode, UnitId, IsSortIndex, IsDisplayIndex, IsAlt, IsPlaceholder, DisplayOrder) values ('___14 WPNS/RAF', 51992, 0, 1, 0, 0, 20)</v>
      </c>
      <c r="I15" t="str">
        <f t="shared" si="5"/>
        <v>insert into UnitIndex (IndexCode, UnitId, IsSortIndex, IsDisplayIndex, IsAlt, IsPlaceholder, DisplayOrder) values ('___14 Wpns Sqn., RAF', 51992, 0, 1, 0, 0, 30)</v>
      </c>
      <c r="J15" t="str">
        <f t="shared" si="6"/>
        <v>insert into UnitIndex (IndexCode, UnitId, IsSortIndex, IsDisplayIndex, IsAlt, IsPlaceholder, DisplayOrder) values ('~USAF WPNS ___14', 51992, 0, 1, 1, 0, 50)</v>
      </c>
      <c r="K15" s="1" t="str">
        <f t="shared" si="7"/>
        <v>AIR@___14</v>
      </c>
      <c r="L15" s="1" t="str">
        <f t="shared" si="8"/>
        <v>___14 WPNS/RAF</v>
      </c>
      <c r="M15" s="1" t="str">
        <f t="shared" si="9"/>
        <v>___14 Wpns Sqn., RAF</v>
      </c>
      <c r="N15" t="str">
        <f t="shared" si="10"/>
        <v>~USAF WPNS ___14</v>
      </c>
    </row>
    <row r="16" spans="1:14" x14ac:dyDescent="0.3">
      <c r="A16" s="1">
        <v>51993</v>
      </c>
      <c r="B16" s="1" t="str">
        <f t="shared" si="0"/>
        <v>51993,</v>
      </c>
      <c r="C16" t="str">
        <f t="shared" si="1"/>
        <v>insert into MissionUnit (MissionId, UnitId, IsAssociate) values ('37266', 51993, 0)</v>
      </c>
      <c r="D16" s="1">
        <v>29</v>
      </c>
      <c r="E16" s="1" t="str">
        <f t="shared" si="2"/>
        <v>___</v>
      </c>
      <c r="F16" s="1"/>
      <c r="G16" t="str">
        <f t="shared" si="3"/>
        <v>insert into UnitIndex (IndexCode, UnitId, IsSortIndex, IsDisplayIndex, IsAlt, IsPlaceholder, DisplayOrder) values ('AIR@___29', 51993, 1, 1, 0, 0, 10)</v>
      </c>
      <c r="H16" t="str">
        <f t="shared" si="4"/>
        <v>insert into UnitIndex (IndexCode, UnitId, IsSortIndex, IsDisplayIndex, IsAlt, IsPlaceholder, DisplayOrder) values ('___29 WPNS/RAF', 51993, 0, 1, 0, 0, 20)</v>
      </c>
      <c r="I16" t="str">
        <f t="shared" si="5"/>
        <v>insert into UnitIndex (IndexCode, UnitId, IsSortIndex, IsDisplayIndex, IsAlt, IsPlaceholder, DisplayOrder) values ('___29 Wpns Sqn., RAF', 51993, 0, 1, 0, 0, 30)</v>
      </c>
      <c r="J16" t="str">
        <f t="shared" si="6"/>
        <v>insert into UnitIndex (IndexCode, UnitId, IsSortIndex, IsDisplayIndex, IsAlt, IsPlaceholder, DisplayOrder) values ('~USAF WPNS ___29', 51993, 0, 1, 1, 0, 50)</v>
      </c>
      <c r="K16" s="1" t="str">
        <f t="shared" si="7"/>
        <v>AIR@___29</v>
      </c>
      <c r="L16" s="1" t="str">
        <f t="shared" si="8"/>
        <v>___29 WPNS/RAF</v>
      </c>
      <c r="M16" s="1" t="str">
        <f t="shared" si="9"/>
        <v>___29 Wpns Sqn., RAF</v>
      </c>
      <c r="N16" t="str">
        <f t="shared" si="10"/>
        <v>~USAF WPNS ___29</v>
      </c>
    </row>
    <row r="17" spans="1:14" x14ac:dyDescent="0.3">
      <c r="A17" s="1">
        <v>51994</v>
      </c>
      <c r="B17" s="1" t="str">
        <f t="shared" si="0"/>
        <v>51994,</v>
      </c>
      <c r="C17" t="str">
        <f t="shared" si="1"/>
        <v>insert into MissionUnit (MissionId, UnitId, IsAssociate) values ('37266', 51994, 0)</v>
      </c>
      <c r="D17" s="1">
        <v>57</v>
      </c>
      <c r="E17" s="1" t="str">
        <f t="shared" si="2"/>
        <v>___</v>
      </c>
      <c r="F17" s="1"/>
      <c r="G17" t="str">
        <f t="shared" si="3"/>
        <v>insert into UnitIndex (IndexCode, UnitId, IsSortIndex, IsDisplayIndex, IsAlt, IsPlaceholder, DisplayOrder) values ('AIR@___57', 51994, 1, 1, 0, 0, 10)</v>
      </c>
      <c r="H17" t="str">
        <f t="shared" si="4"/>
        <v>insert into UnitIndex (IndexCode, UnitId, IsSortIndex, IsDisplayIndex, IsAlt, IsPlaceholder, DisplayOrder) values ('___57 WPNS/RAF', 51994, 0, 1, 0, 0, 20)</v>
      </c>
      <c r="I17" t="str">
        <f t="shared" si="5"/>
        <v>insert into UnitIndex (IndexCode, UnitId, IsSortIndex, IsDisplayIndex, IsAlt, IsPlaceholder, DisplayOrder) values ('___57 Wpns Sqn., RAF', 51994, 0, 1, 0, 0, 30)</v>
      </c>
      <c r="J17" t="str">
        <f t="shared" si="6"/>
        <v>insert into UnitIndex (IndexCode, UnitId, IsSortIndex, IsDisplayIndex, IsAlt, IsPlaceholder, DisplayOrder) values ('~USAF WPNS ___57', 51994, 0, 1, 1, 0, 50)</v>
      </c>
      <c r="K17" s="1" t="str">
        <f t="shared" si="7"/>
        <v>AIR@___57</v>
      </c>
      <c r="L17" s="1" t="str">
        <f t="shared" si="8"/>
        <v>___57 WPNS/RAF</v>
      </c>
      <c r="M17" s="1" t="str">
        <f t="shared" si="9"/>
        <v>___57 Wpns Sqn., RAF</v>
      </c>
      <c r="N17" t="str">
        <f t="shared" si="10"/>
        <v>~USAF WPNS ___57</v>
      </c>
    </row>
    <row r="18" spans="1:14" x14ac:dyDescent="0.3">
      <c r="A18" s="1">
        <v>51995</v>
      </c>
      <c r="B18" s="1" t="str">
        <f t="shared" si="0"/>
        <v>51995,</v>
      </c>
      <c r="C18" t="str">
        <f t="shared" si="1"/>
        <v>insert into MissionUnit (MissionId, UnitId, IsAssociate) values ('37266', 51995, 0)</v>
      </c>
      <c r="D18" s="1">
        <v>29</v>
      </c>
      <c r="E18" s="1" t="str">
        <f t="shared" si="2"/>
        <v>___</v>
      </c>
      <c r="F18" s="1"/>
      <c r="G18" t="str">
        <f t="shared" si="3"/>
        <v>insert into UnitIndex (IndexCode, UnitId, IsSortIndex, IsDisplayIndex, IsAlt, IsPlaceholder, DisplayOrder) values ('AIR@___29', 51995, 1, 1, 0, 0, 10)</v>
      </c>
      <c r="H18" t="str">
        <f t="shared" si="4"/>
        <v>insert into UnitIndex (IndexCode, UnitId, IsSortIndex, IsDisplayIndex, IsAlt, IsPlaceholder, DisplayOrder) values ('___29 WPNS/RAF', 51995, 0, 1, 0, 0, 20)</v>
      </c>
      <c r="I18" t="str">
        <f t="shared" si="5"/>
        <v>insert into UnitIndex (IndexCode, UnitId, IsSortIndex, IsDisplayIndex, IsAlt, IsPlaceholder, DisplayOrder) values ('___29 Wpns Sqn., RAF', 51995, 0, 1, 0, 0, 30)</v>
      </c>
      <c r="J18" t="str">
        <f t="shared" si="6"/>
        <v>insert into UnitIndex (IndexCode, UnitId, IsSortIndex, IsDisplayIndex, IsAlt, IsPlaceholder, DisplayOrder) values ('~USAF WPNS ___29', 51995, 0, 1, 1, 0, 50)</v>
      </c>
      <c r="K18" s="1" t="str">
        <f t="shared" si="7"/>
        <v>AIR@___29</v>
      </c>
      <c r="L18" s="1" t="str">
        <f t="shared" si="8"/>
        <v>___29 WPNS/RAF</v>
      </c>
      <c r="M18" s="1" t="str">
        <f t="shared" si="9"/>
        <v>___29 Wpns Sqn., RAF</v>
      </c>
      <c r="N18" t="str">
        <f t="shared" si="10"/>
        <v>~USAF WPNS ___29</v>
      </c>
    </row>
    <row r="19" spans="1:14" x14ac:dyDescent="0.3">
      <c r="A19" s="1">
        <v>51996</v>
      </c>
      <c r="B19" s="1" t="str">
        <f t="shared" si="0"/>
        <v>51996,</v>
      </c>
      <c r="C19" t="str">
        <f t="shared" si="1"/>
        <v>insert into MissionUnit (MissionId, UnitId, IsAssociate) values ('37266', 51996, 0)</v>
      </c>
      <c r="D19" s="1">
        <v>77</v>
      </c>
      <c r="E19" s="1" t="str">
        <f t="shared" si="2"/>
        <v>___</v>
      </c>
      <c r="F19" s="1"/>
      <c r="G19" t="str">
        <f t="shared" si="3"/>
        <v>insert into UnitIndex (IndexCode, UnitId, IsSortIndex, IsDisplayIndex, IsAlt, IsPlaceholder, DisplayOrder) values ('AIR@___77', 51996, 1, 1, 0, 0, 10)</v>
      </c>
      <c r="H19" t="str">
        <f t="shared" si="4"/>
        <v>insert into UnitIndex (IndexCode, UnitId, IsSortIndex, IsDisplayIndex, IsAlt, IsPlaceholder, DisplayOrder) values ('___77 WPNS/RAF', 51996, 0, 1, 0, 0, 20)</v>
      </c>
      <c r="I19" t="str">
        <f t="shared" si="5"/>
        <v>insert into UnitIndex (IndexCode, UnitId, IsSortIndex, IsDisplayIndex, IsAlt, IsPlaceholder, DisplayOrder) values ('___77 Wpns Sqn., RAF', 51996, 0, 1, 0, 0, 30)</v>
      </c>
      <c r="J19" t="str">
        <f t="shared" si="6"/>
        <v>insert into UnitIndex (IndexCode, UnitId, IsSortIndex, IsDisplayIndex, IsAlt, IsPlaceholder, DisplayOrder) values ('~USAF WPNS ___77', 51996, 0, 1, 1, 0, 50)</v>
      </c>
      <c r="K19" s="1" t="str">
        <f t="shared" si="7"/>
        <v>AIR@___77</v>
      </c>
      <c r="L19" s="1" t="str">
        <f t="shared" si="8"/>
        <v>___77 WPNS/RAF</v>
      </c>
      <c r="M19" s="1" t="str">
        <f t="shared" si="9"/>
        <v>___77 Wpns Sqn., RAF</v>
      </c>
      <c r="N19" t="str">
        <f t="shared" si="10"/>
        <v>~USAF WPNS ___77</v>
      </c>
    </row>
    <row r="20" spans="1:14" x14ac:dyDescent="0.3">
      <c r="A20" s="1">
        <v>51997</v>
      </c>
      <c r="B20" s="1" t="str">
        <f t="shared" si="0"/>
        <v>51997,</v>
      </c>
      <c r="C20" t="str">
        <f t="shared" si="1"/>
        <v>insert into MissionUnit (MissionId, UnitId, IsAssociate) values ('37266', 51997, 0)</v>
      </c>
      <c r="D20" s="1">
        <v>325</v>
      </c>
      <c r="E20" s="1" t="str">
        <f t="shared" si="2"/>
        <v>__</v>
      </c>
      <c r="F20" s="1"/>
      <c r="G20" t="str">
        <f t="shared" si="3"/>
        <v>insert into UnitIndex (IndexCode, UnitId, IsSortIndex, IsDisplayIndex, IsAlt, IsPlaceholder, DisplayOrder) values ('AIR@__325', 51997, 1, 1, 0, 0, 10)</v>
      </c>
      <c r="H20" t="str">
        <f t="shared" si="4"/>
        <v>insert into UnitIndex (IndexCode, UnitId, IsSortIndex, IsDisplayIndex, IsAlt, IsPlaceholder, DisplayOrder) values ('__325 WPNS/RAF', 51997, 0, 1, 0, 0, 20)</v>
      </c>
      <c r="I20" t="str">
        <f t="shared" si="5"/>
        <v>insert into UnitIndex (IndexCode, UnitId, IsSortIndex, IsDisplayIndex, IsAlt, IsPlaceholder, DisplayOrder) values ('__325 Wpns Sqn., RAF', 51997, 0, 1, 0, 0, 30)</v>
      </c>
      <c r="J20" t="str">
        <f t="shared" si="6"/>
        <v>insert into UnitIndex (IndexCode, UnitId, IsSortIndex, IsDisplayIndex, IsAlt, IsPlaceholder, DisplayOrder) values ('~USAF WPNS __325', 51997, 0, 1, 1, 0, 50)</v>
      </c>
      <c r="K20" s="1" t="str">
        <f t="shared" si="7"/>
        <v>AIR@__325</v>
      </c>
      <c r="L20" s="1" t="str">
        <f t="shared" si="8"/>
        <v>__325 WPNS/RAF</v>
      </c>
      <c r="M20" s="1" t="str">
        <f t="shared" si="9"/>
        <v>__325 Wpns Sqn., RAF</v>
      </c>
      <c r="N20" t="str">
        <f t="shared" si="10"/>
        <v>~USAF WPNS __325</v>
      </c>
    </row>
    <row r="21" spans="1:14" x14ac:dyDescent="0.3">
      <c r="A21" s="1">
        <v>51998</v>
      </c>
      <c r="B21" s="1" t="str">
        <f t="shared" si="0"/>
        <v>51998,</v>
      </c>
      <c r="C21" t="str">
        <f t="shared" si="1"/>
        <v>insert into MissionUnit (MissionId, UnitId, IsAssociate) values ('37266', 51998, 0)</v>
      </c>
      <c r="D21" s="1">
        <v>340</v>
      </c>
      <c r="E21" s="1" t="str">
        <f t="shared" si="2"/>
        <v>__</v>
      </c>
      <c r="F21" s="1"/>
      <c r="G21" t="str">
        <f t="shared" si="3"/>
        <v>insert into UnitIndex (IndexCode, UnitId, IsSortIndex, IsDisplayIndex, IsAlt, IsPlaceholder, DisplayOrder) values ('AIR@__340', 51998, 1, 1, 0, 0, 10)</v>
      </c>
      <c r="H21" t="str">
        <f t="shared" si="4"/>
        <v>insert into UnitIndex (IndexCode, UnitId, IsSortIndex, IsDisplayIndex, IsAlt, IsPlaceholder, DisplayOrder) values ('__340 WPNS/RAF', 51998, 0, 1, 0, 0, 20)</v>
      </c>
      <c r="I21" t="str">
        <f t="shared" si="5"/>
        <v>insert into UnitIndex (IndexCode, UnitId, IsSortIndex, IsDisplayIndex, IsAlt, IsPlaceholder, DisplayOrder) values ('__340 Wpns Sqn., RAF', 51998, 0, 1, 0, 0, 30)</v>
      </c>
      <c r="J21" t="str">
        <f t="shared" si="6"/>
        <v>insert into UnitIndex (IndexCode, UnitId, IsSortIndex, IsDisplayIndex, IsAlt, IsPlaceholder, DisplayOrder) values ('~USAF WPNS __340', 51998, 0, 1, 1, 0, 50)</v>
      </c>
      <c r="K21" s="1" t="str">
        <f t="shared" si="7"/>
        <v>AIR@__340</v>
      </c>
      <c r="L21" s="1" t="str">
        <f t="shared" si="8"/>
        <v>__340 WPNS/RAF</v>
      </c>
      <c r="M21" s="1" t="str">
        <f t="shared" si="9"/>
        <v>__340 Wpns Sqn., RAF</v>
      </c>
      <c r="N21" t="str">
        <f t="shared" si="10"/>
        <v>~USAF WPNS __340</v>
      </c>
    </row>
    <row r="22" spans="1:14" x14ac:dyDescent="0.3">
      <c r="A22" s="1">
        <v>51999</v>
      </c>
      <c r="B22" s="1" t="str">
        <f t="shared" si="0"/>
        <v>51999,</v>
      </c>
      <c r="C22" t="str">
        <f t="shared" si="1"/>
        <v>insert into MissionUnit (MissionId, UnitId, IsAssociate) values ('37266', 51999, 0)</v>
      </c>
      <c r="D22" s="1">
        <v>509</v>
      </c>
      <c r="E22" s="1" t="str">
        <f t="shared" si="2"/>
        <v>__</v>
      </c>
      <c r="F22" s="1"/>
      <c r="G22" t="str">
        <f t="shared" si="3"/>
        <v>insert into UnitIndex (IndexCode, UnitId, IsSortIndex, IsDisplayIndex, IsAlt, IsPlaceholder, DisplayOrder) values ('AIR@__509', 51999, 1, 1, 0, 0, 10)</v>
      </c>
      <c r="H22" t="str">
        <f t="shared" si="4"/>
        <v>insert into UnitIndex (IndexCode, UnitId, IsSortIndex, IsDisplayIndex, IsAlt, IsPlaceholder, DisplayOrder) values ('__509 WPNS/RAF', 51999, 0, 1, 0, 0, 20)</v>
      </c>
      <c r="I22" t="str">
        <f t="shared" si="5"/>
        <v>insert into UnitIndex (IndexCode, UnitId, IsSortIndex, IsDisplayIndex, IsAlt, IsPlaceholder, DisplayOrder) values ('__509 Wpns Sqn., RAF', 51999, 0, 1, 0, 0, 30)</v>
      </c>
      <c r="J22" t="str">
        <f t="shared" si="6"/>
        <v>insert into UnitIndex (IndexCode, UnitId, IsSortIndex, IsDisplayIndex, IsAlt, IsPlaceholder, DisplayOrder) values ('~USAF WPNS __509', 51999, 0, 1, 1, 0, 50)</v>
      </c>
      <c r="K22" s="1" t="str">
        <f t="shared" si="7"/>
        <v>AIR@__509</v>
      </c>
      <c r="L22" s="1" t="str">
        <f t="shared" si="8"/>
        <v>__509 WPNS/RAF</v>
      </c>
      <c r="M22" s="1" t="str">
        <f t="shared" si="9"/>
        <v>__509 Wpns Sqn., RAF</v>
      </c>
      <c r="N22" t="str">
        <f t="shared" si="10"/>
        <v>~USAF WPNS __509</v>
      </c>
    </row>
    <row r="23" spans="1:14" ht="15" x14ac:dyDescent="0.35">
      <c r="A23" s="2"/>
    </row>
    <row r="24" spans="1:14" x14ac:dyDescent="0.3">
      <c r="G24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Bowman</dc:creator>
  <cp:lastModifiedBy>Gareth Bowman</cp:lastModifiedBy>
  <dcterms:created xsi:type="dcterms:W3CDTF">2020-04-27T11:56:43Z</dcterms:created>
  <dcterms:modified xsi:type="dcterms:W3CDTF">2020-04-27T18:09:30Z</dcterms:modified>
</cp:coreProperties>
</file>