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rdbnto016_myuct_ac_za/Documents/UCT THIRD YEAR 2023/EEE3088F/Sensing V2/"/>
    </mc:Choice>
  </mc:AlternateContent>
  <xr:revisionPtr revIDLastSave="102" documentId="11_F25DC773A252ABDACC10483F61986C305BDE58ED" xr6:coauthVersionLast="47" xr6:coauthVersionMax="47" xr10:uidLastSave="{5BA41A9B-8325-4497-8E15-68350000579E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11" i="1" s="1"/>
  <c r="G5" i="1"/>
  <c r="G6" i="1"/>
  <c r="G7" i="1"/>
  <c r="G8" i="1"/>
  <c r="G9" i="1"/>
  <c r="G2" i="1"/>
  <c r="G10" i="1" l="1"/>
</calcChain>
</file>

<file path=xl/sharedStrings.xml><?xml version="1.0" encoding="utf-8"?>
<sst xmlns="http://schemas.openxmlformats.org/spreadsheetml/2006/main" count="32" uniqueCount="30">
  <si>
    <t>Reference</t>
  </si>
  <si>
    <t>Value</t>
  </si>
  <si>
    <t>Extended part</t>
  </si>
  <si>
    <t>JLCPCB Part no:</t>
  </si>
  <si>
    <t>Package</t>
  </si>
  <si>
    <t>Price per unit</t>
  </si>
  <si>
    <t>Total price</t>
  </si>
  <si>
    <t>Qty</t>
  </si>
  <si>
    <t>C1</t>
  </si>
  <si>
    <t>10nF</t>
  </si>
  <si>
    <t>C49678</t>
  </si>
  <si>
    <t>C2</t>
  </si>
  <si>
    <t>10uF</t>
  </si>
  <si>
    <t>Total Parts cost Per board</t>
  </si>
  <si>
    <t>Extended parts cost</t>
  </si>
  <si>
    <t>C28927</t>
  </si>
  <si>
    <t>4.7k</t>
  </si>
  <si>
    <t>C23162</t>
  </si>
  <si>
    <t>C28322</t>
  </si>
  <si>
    <t>R1, R2, R3</t>
  </si>
  <si>
    <t>C28088</t>
  </si>
  <si>
    <t>Transistor</t>
  </si>
  <si>
    <t>SOT-23-3</t>
  </si>
  <si>
    <t>1k</t>
  </si>
  <si>
    <t>C269704</t>
  </si>
  <si>
    <t>C13564</t>
  </si>
  <si>
    <t>10k</t>
  </si>
  <si>
    <t>TH1</t>
  </si>
  <si>
    <t>TMP112xxIDRL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</si>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</sst>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164" formatCode="&quot;$&quot;#,##0.0000"/>
    <numFmt numFmtId="165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 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65" fontId="1" fillId="0" borderId="1" xfId="0" applyNumberFormat="1" applyFont="1" applyBorder="1"/>
    <xf numFmtId="6" fontId="0" fillId="0" borderId="1" xfId="0" applyNumberFormat="1" applyBorder="1"/>
    <xf numFmtId="0" fontId="2" fillId="0" borderId="0" xfId="0" applyFont="1"/>
    <xf numFmtId="6" fontId="0" fillId="0" borderId="1" xfId="0" applyNumberFormat="1" applyBorder="1" applyAlignment="1">
      <alignment horizontal="left" vertical="top"/>
    </xf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/>
    <xf numFmtId="164" fontId="0" fillId="0" borderId="2" xfId="0" applyNumberFormat="1" applyBorder="1"/>
    <xf numFmtId="0" fontId="0" fillId="0" borderId="3" xfId="0" applyBorder="1"/>
    <xf numFmtId="0" fontId="0" fillId="0" borderId="3" xfId="0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B20" sqref="B20"/>
    </sheetView>
  </sheetViews>
  <sheetFormatPr defaultRowHeight="14.5"/>
  <cols>
    <col min="1" max="8" width="13.7265625" customWidth="1"/>
  </cols>
  <sheetData>
    <row r="1" spans="1:8" ht="29.5" thickBot="1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15" thickTop="1">
      <c r="A2" s="8" t="s">
        <v>8</v>
      </c>
      <c r="B2" s="8" t="s">
        <v>9</v>
      </c>
      <c r="C2" s="8">
        <v>0</v>
      </c>
      <c r="D2" s="8" t="s">
        <v>10</v>
      </c>
      <c r="E2" s="8">
        <v>805</v>
      </c>
      <c r="F2" s="12">
        <v>4.5999999999999999E-3</v>
      </c>
      <c r="G2" s="12">
        <f>F2*H2</f>
        <v>4.5999999999999999E-3</v>
      </c>
      <c r="H2" s="8">
        <v>1</v>
      </c>
    </row>
    <row r="3" spans="1:8">
      <c r="A3" s="1" t="s">
        <v>11</v>
      </c>
      <c r="B3" s="1" t="s">
        <v>12</v>
      </c>
      <c r="C3" s="1">
        <v>0</v>
      </c>
      <c r="D3" s="1" t="s">
        <v>18</v>
      </c>
      <c r="E3" s="1">
        <v>805</v>
      </c>
      <c r="F3" s="3">
        <v>8.6999999999999994E-3</v>
      </c>
      <c r="G3" s="12">
        <f t="shared" ref="G3:G9" si="0">F3*H3</f>
        <v>8.6999999999999994E-3</v>
      </c>
      <c r="H3" s="1">
        <v>1</v>
      </c>
    </row>
    <row r="4" spans="1:8">
      <c r="A4" s="2" t="s">
        <v>28</v>
      </c>
      <c r="B4" s="1"/>
      <c r="C4" s="1">
        <v>1</v>
      </c>
      <c r="D4" s="6" t="s">
        <v>15</v>
      </c>
      <c r="E4" s="1">
        <v>6405</v>
      </c>
      <c r="F4" s="3">
        <v>0.71309999999999996</v>
      </c>
      <c r="G4" s="12">
        <f t="shared" si="0"/>
        <v>1.4261999999999999</v>
      </c>
      <c r="H4" s="1">
        <v>2</v>
      </c>
    </row>
    <row r="5" spans="1:8">
      <c r="A5" s="5" t="s">
        <v>19</v>
      </c>
      <c r="B5" s="1" t="s">
        <v>16</v>
      </c>
      <c r="C5" s="1">
        <v>0</v>
      </c>
      <c r="D5" s="1" t="s">
        <v>17</v>
      </c>
      <c r="E5" s="1">
        <v>603</v>
      </c>
      <c r="F5" s="3">
        <v>1E-3</v>
      </c>
      <c r="G5" s="12">
        <f t="shared" si="0"/>
        <v>3.0000000000000001E-3</v>
      </c>
      <c r="H5" s="1">
        <v>3</v>
      </c>
    </row>
    <row r="6" spans="1:8">
      <c r="A6" s="2" t="s">
        <v>29</v>
      </c>
      <c r="B6" s="2" t="s">
        <v>21</v>
      </c>
      <c r="C6" s="1">
        <v>1</v>
      </c>
      <c r="D6" s="1" t="s">
        <v>20</v>
      </c>
      <c r="E6" s="16" t="s">
        <v>22</v>
      </c>
      <c r="F6" s="3">
        <v>1.6299999999999999E-2</v>
      </c>
      <c r="G6" s="12">
        <f t="shared" si="0"/>
        <v>1.6299999999999999E-2</v>
      </c>
      <c r="H6" s="1">
        <v>1</v>
      </c>
    </row>
    <row r="7" spans="1:8">
      <c r="A7" s="7">
        <v>4</v>
      </c>
      <c r="B7" s="1" t="s">
        <v>23</v>
      </c>
      <c r="C7" s="1">
        <v>0</v>
      </c>
      <c r="D7" s="1" t="s">
        <v>24</v>
      </c>
      <c r="E7" s="1">
        <v>603</v>
      </c>
      <c r="F7" s="3">
        <v>3.8E-3</v>
      </c>
      <c r="G7" s="12">
        <f t="shared" si="0"/>
        <v>3.8E-3</v>
      </c>
      <c r="H7" s="1">
        <v>1</v>
      </c>
    </row>
    <row r="8" spans="1:8">
      <c r="A8" s="1" t="s">
        <v>27</v>
      </c>
      <c r="B8" s="1" t="s">
        <v>26</v>
      </c>
      <c r="C8" s="1">
        <v>1</v>
      </c>
      <c r="D8" s="1" t="s">
        <v>25</v>
      </c>
      <c r="E8" s="1">
        <v>805</v>
      </c>
      <c r="F8" s="3">
        <v>3.0800000000000001E-2</v>
      </c>
      <c r="G8" s="12">
        <f t="shared" si="0"/>
        <v>3.0800000000000001E-2</v>
      </c>
      <c r="H8" s="1">
        <v>1</v>
      </c>
    </row>
    <row r="9" spans="1:8">
      <c r="A9" s="7">
        <v>5</v>
      </c>
      <c r="B9" s="1" t="s">
        <v>23</v>
      </c>
      <c r="C9" s="1">
        <v>0</v>
      </c>
      <c r="D9" s="1" t="s">
        <v>24</v>
      </c>
      <c r="E9" s="1">
        <v>603</v>
      </c>
      <c r="F9" s="3">
        <v>3.8E-3</v>
      </c>
      <c r="G9" s="12">
        <f t="shared" si="0"/>
        <v>3.8E-3</v>
      </c>
      <c r="H9" s="1">
        <v>1</v>
      </c>
    </row>
    <row r="10" spans="1:8">
      <c r="A10" s="8"/>
      <c r="B10" s="8"/>
      <c r="C10" s="8"/>
      <c r="D10" s="8"/>
      <c r="E10" s="9"/>
      <c r="F10" s="10" t="s">
        <v>13</v>
      </c>
      <c r="G10" s="11">
        <f>SUM(G2:G8)</f>
        <v>1.4933999999999998</v>
      </c>
      <c r="H10" s="8"/>
    </row>
    <row r="11" spans="1:8">
      <c r="A11" s="1"/>
      <c r="B11" s="1"/>
      <c r="C11" s="1"/>
      <c r="D11" s="1"/>
      <c r="E11" s="15" t="s">
        <v>14</v>
      </c>
      <c r="F11" s="15"/>
      <c r="G11" s="4">
        <f>SUM(G4,G6,G8)</f>
        <v>1.4732999999999998</v>
      </c>
      <c r="H11" s="1"/>
    </row>
  </sheetData>
  <mergeCells count="1">
    <mergeCell ref="E11:F1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F Z m V p m 5 X 4 u l A A A A 9 g A A A B I A H A B D b 2 5 m a W c v U G F j a 2 F n Z S 5 4 b W w g o h g A K K A U A A A A A A A A A A A A A A A A A A A A A A A A A A A A h Y / R C o I w G I V f R X b v N l e E y J x E t w l B E N H d m E t H + h t u N t + t i x 6 p V 8 g o q 7 s u z 3 e + i 3 P u 1 x v P h q Y O L r q z p o U U R Z i i Q I N q C w N l i n p 3 D G O U C b 6 R 6 i R L H Y w y 2 G S w R Y o q 5 8 4 J I d 5 7 7 G e 4 7 U r C K I 3 I P l 9 v V a U b i T 6 y + S + H B q y T o D Q S f P c a I x i O o j m O F w x T T i b I c w N f g Y 1 7 n + 0 P 5 K u + d n 2 n h Y b w s O R k i p y 8 P 4 g H U E s D B B Q A A g A I A G B W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V m Z W K I p H u A 4 A A A A R A A A A E w A c A E Z v c m 1 1 b G F z L 1 N l Y 3 R p b 2 4 x L m 0 g o h g A K K A U A A A A A A A A A A A A A A A A A A A A A A A A A A A A K 0 5 N L s n M z 1 M I h t C G 1 g B Q S w E C L Q A U A A I A C A B g V m Z W m b l f i 6 U A A A D 2 A A A A E g A A A A A A A A A A A A A A A A A A A A A A Q 2 9 u Z m l n L 1 B h Y 2 t h Z 2 U u e G 1 s U E s B A i 0 A F A A C A A g A Y F Z m V g / K 6 a u k A A A A 6 Q A A A B M A A A A A A A A A A A A A A A A A 8 Q A A A F t D b 2 5 0 Z W 5 0 X 1 R 5 c G V z X S 5 4 b W x Q S w E C L Q A U A A I A C A B g V m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1 p 8 E y e o U U S I 0 W W 3 q I L m z g A A A A A C A A A A A A A Q Z g A A A A E A A C A A A A A G n b i J 6 q i 3 z A 5 + z s R m U 7 q S P T L l Z r 5 W l p T P Y s r G v A a F k Q A A A A A O g A A A A A I A A C A A A A D I x R O 8 Z 6 u g e X e y 1 d 7 7 L g 6 f q 0 k g 3 9 W I / 4 b w + 7 z G z 9 X r 4 1 A A A A A T M b 0 h d I A v K Y l 5 X 8 f B 3 Z E n 1 F E 4 R x T Q b N h y L 8 G b f d B Q L a 8 O T e L w V m N l Z h o + v 8 E a 0 J / D o Y B x D N t A e r I n y n h z Q k v I W a G K B 1 r f n Q r W Q 2 h g 8 c e H i E A A A A B v U X p 3 o W y C m c Y 3 O n Y Z G I 9 8 g Q l 2 o L W y x n R f v g I g g M Z + 3 6 g U U H j a B Y K 5 c Y a 0 d K C o r / H 7 u b p B a Y 2 J R u C z U 9 Y U 2 K w Q < / D a t a M a s h u p > 
</file>

<file path=customXml/itemProps1.xml><?xml version="1.0" encoding="utf-8"?>
<ds:datastoreItem xmlns:ds="http://schemas.openxmlformats.org/officeDocument/2006/customXml" ds:itemID="{F69B24FC-F277-4026-A8B2-63E003385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Ntokozo Radebe</dc:creator>
  <cp:lastModifiedBy>Ntokozo</cp:lastModifiedBy>
  <dcterms:created xsi:type="dcterms:W3CDTF">2015-06-05T18:17:20Z</dcterms:created>
  <dcterms:modified xsi:type="dcterms:W3CDTF">2023-03-14T09:23:31Z</dcterms:modified>
</cp:coreProperties>
</file>