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641C6527-41AF-4C2C-9A87-C5AFEA3FACE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G4" i="1"/>
  <c r="G5" i="1" s="1"/>
  <c r="H4" i="1"/>
  <c r="H5" i="1" s="1"/>
  <c r="I4" i="1"/>
  <c r="I6" i="1" s="1"/>
  <c r="C4" i="1"/>
  <c r="C5" i="1" s="1"/>
  <c r="E4" i="1"/>
  <c r="E5" i="1" s="1"/>
  <c r="D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F6" i="1" l="1"/>
  <c r="F7" i="1" s="1"/>
  <c r="E6" i="1"/>
  <c r="E7" i="1" s="1"/>
  <c r="H6" i="1"/>
  <c r="H7" i="1" s="1"/>
  <c r="G6" i="1"/>
  <c r="G7" i="1" s="1"/>
  <c r="C6" i="1"/>
  <c r="C7" i="1" s="1"/>
  <c r="D6" i="1"/>
  <c r="I5" i="1"/>
  <c r="I7" i="1" s="1"/>
  <c r="D5" i="1"/>
  <c r="D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D8450-9F1B-48FD-9442-16E6F8E39717}" keepAlive="1" name="쿼리 - record" description="통합 문서의 'record' 쿼리에 대한 연결입니다." type="5" refreshedVersion="6" background="1" saveData="1">
    <dbPr connection="Provider=Microsoft.Mashup.OleDb.1;Data Source=$Workbook$;Location=record;Extended Properties=&quot;&quot;" command="SELECT * FROM [record]"/>
  </connection>
</connections>
</file>

<file path=xl/sharedStrings.xml><?xml version="1.0" encoding="utf-8"?>
<sst xmlns="http://schemas.openxmlformats.org/spreadsheetml/2006/main" count="99" uniqueCount="12">
  <si>
    <t>Start</t>
  </si>
  <si>
    <t xml:space="preserve"> End</t>
  </si>
  <si>
    <t>Pomo</t>
  </si>
  <si>
    <t>Task</t>
  </si>
  <si>
    <t>rest</t>
  </si>
  <si>
    <t/>
  </si>
  <si>
    <t>focus</t>
  </si>
  <si>
    <t>세로 막대형1</t>
    <phoneticPr fontId="1" type="noConversion"/>
  </si>
  <si>
    <t>Day Starts</t>
    <phoneticPr fontId="1" type="noConversion"/>
  </si>
  <si>
    <t>시작 시각</t>
    <phoneticPr fontId="1" type="noConversion"/>
  </si>
  <si>
    <t>종료 시각</t>
    <phoneticPr fontId="1" type="noConversion"/>
  </si>
  <si>
    <t>출근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</si>
</sst>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176" fontId="0" fillId="0" borderId="0" xfId="0" applyNumberFormat="1"/>
    <xf numFmtId="21" fontId="0" fillId="0" borderId="0" xfId="0" applyNumberFormat="1"/>
  </cellXfs>
  <cellStyles count="1">
    <cellStyle name="표준" xfId="0" builtinId="0"/>
  </cellStyles>
  <dxfs count="5">
    <dxf>
      <numFmt numFmtId="176" formatCode="[$-F400]h:mm:ss\ AM/PM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4584C0-0DDF-47F2-B3C8-CC4CC44F897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Start" tableColumnId="1"/>
      <queryTableField id="2" name=" End" tableColumnId="2"/>
      <queryTableField id="3" name="Pomo" tableColumnId="3"/>
      <queryTableField id="4" name="Task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83AA7-5119-4AFE-BF9E-849FF87941F7}" name="record" displayName="record" ref="A1:E46" tableType="queryTable" totalsRowShown="0">
  <autoFilter ref="A1:E46" xr:uid="{3BFE1A08-7E65-4560-B36A-E9F741EB254E}"/>
  <tableColumns count="5">
    <tableColumn id="1" xr3:uid="{0C463157-CD01-49AA-BB9D-325ED1E7BA24}" uniqueName="1" name="Start" queryTableFieldId="1" dataDxfId="4"/>
    <tableColumn id="2" xr3:uid="{1FFFA1D4-C6E3-4D8D-864F-50054A2C31CF}" uniqueName="2" name=" End" queryTableFieldId="2" dataDxfId="3"/>
    <tableColumn id="3" xr3:uid="{0DC49C99-3453-4381-9F3E-7B348D2CA3C9}" uniqueName="3" name="Pomo" queryTableFieldId="3" dataDxfId="2"/>
    <tableColumn id="4" xr3:uid="{E8204E2A-D4CA-413C-BFBB-93F45183C1AA}" uniqueName="4" name="Task" queryTableFieldId="4" dataDxfId="1"/>
    <tableColumn id="5" xr3:uid="{21EBF6D0-64D5-4D09-A412-ECB20EFDE467}" uniqueName="5" name="세로 막대형1" queryTableFieldId="5" dataDxfId="0">
      <calculatedColumnFormula>record[[#This Row],[ End]]-record[[#This Row],[Start]]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2C6-5B7E-4CA9-BDE3-A63F4034C2B4}">
  <dimension ref="A1:M46"/>
  <sheetViews>
    <sheetView topLeftCell="A19" workbookViewId="0">
      <selection activeCell="E42" sqref="E42"/>
    </sheetView>
  </sheetViews>
  <sheetFormatPr defaultRowHeight="16.5" x14ac:dyDescent="0.3"/>
  <cols>
    <col min="1" max="2" width="16.625" bestFit="1" customWidth="1"/>
    <col min="3" max="3" width="8.875" bestFit="1" customWidth="1"/>
    <col min="4" max="4" width="7.75" bestFit="1" customWidth="1"/>
    <col min="5" max="5" width="15.125" style="4" bestFit="1" customWidth="1"/>
    <col min="13" max="13" width="11.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4" t="s">
        <v>7</v>
      </c>
    </row>
    <row r="2" spans="1:5" x14ac:dyDescent="0.3">
      <c r="A2" s="1">
        <v>44614.990069444444</v>
      </c>
      <c r="B2" s="1">
        <v>44614.990127314813</v>
      </c>
      <c r="C2" s="2" t="s">
        <v>4</v>
      </c>
      <c r="D2" s="2" t="s">
        <v>5</v>
      </c>
      <c r="E2" s="4">
        <f>record[[#This Row],[ End]]-record[[#This Row],[Start]]</f>
        <v>5.7870369346346706E-5</v>
      </c>
    </row>
    <row r="3" spans="1:5" x14ac:dyDescent="0.3">
      <c r="A3" s="1">
        <v>44614.989884259259</v>
      </c>
      <c r="B3" s="1">
        <v>44614.990057870367</v>
      </c>
      <c r="C3" s="2" t="s">
        <v>6</v>
      </c>
      <c r="D3" s="2" t="s">
        <v>5</v>
      </c>
      <c r="E3" s="4">
        <f>record[[#This Row],[ End]]-record[[#This Row],[Start]]</f>
        <v>1.7361110803904012E-4</v>
      </c>
    </row>
    <row r="4" spans="1:5" x14ac:dyDescent="0.3">
      <c r="A4" s="1">
        <v>44614.98978009259</v>
      </c>
      <c r="B4" s="1">
        <v>44614.989861111113</v>
      </c>
      <c r="C4" s="2" t="s">
        <v>4</v>
      </c>
      <c r="D4" s="2" t="s">
        <v>5</v>
      </c>
      <c r="E4" s="4">
        <f>record[[#This Row],[ End]]-record[[#This Row],[Start]]</f>
        <v>8.101852290565148E-5</v>
      </c>
    </row>
    <row r="5" spans="1:5" x14ac:dyDescent="0.3">
      <c r="A5" s="1">
        <v>44614.989641203705</v>
      </c>
      <c r="B5" s="1">
        <v>44614.989768518521</v>
      </c>
      <c r="C5" s="2" t="s">
        <v>6</v>
      </c>
      <c r="D5" s="2" t="s">
        <v>5</v>
      </c>
      <c r="E5" s="4">
        <f>record[[#This Row],[ End]]-record[[#This Row],[Start]]</f>
        <v>1.273148154723458E-4</v>
      </c>
    </row>
    <row r="6" spans="1:5" x14ac:dyDescent="0.3">
      <c r="A6" s="1">
        <v>44614.989560185182</v>
      </c>
      <c r="B6" s="1">
        <v>44614.989641203705</v>
      </c>
      <c r="C6" s="2" t="s">
        <v>4</v>
      </c>
      <c r="D6" s="2" t="s">
        <v>5</v>
      </c>
      <c r="E6" s="4">
        <f>record[[#This Row],[ End]]-record[[#This Row],[Start]]</f>
        <v>8.101852290565148E-5</v>
      </c>
    </row>
    <row r="7" spans="1:5" x14ac:dyDescent="0.3">
      <c r="A7" s="1">
        <v>44614.989398148151</v>
      </c>
      <c r="B7" s="1">
        <v>44614.989490740743</v>
      </c>
      <c r="C7" s="2" t="s">
        <v>6</v>
      </c>
      <c r="D7" s="2" t="s">
        <v>5</v>
      </c>
      <c r="E7" s="4">
        <f>record[[#This Row],[ End]]-record[[#This Row],[Start]]</f>
        <v>9.2592592409346253E-5</v>
      </c>
    </row>
    <row r="8" spans="1:5" x14ac:dyDescent="0.3">
      <c r="A8" s="1">
        <v>44614.989178240743</v>
      </c>
      <c r="B8" s="1">
        <v>44614.989305555559</v>
      </c>
      <c r="C8" s="2" t="s">
        <v>4</v>
      </c>
      <c r="D8" s="2" t="s">
        <v>5</v>
      </c>
      <c r="E8" s="4">
        <f>record[[#This Row],[ End]]-record[[#This Row],[Start]]</f>
        <v>1.273148154723458E-4</v>
      </c>
    </row>
    <row r="9" spans="1:5" x14ac:dyDescent="0.3">
      <c r="A9" s="1">
        <v>44614.988923611112</v>
      </c>
      <c r="B9" s="1">
        <v>44614.989050925928</v>
      </c>
      <c r="C9" s="2" t="s">
        <v>6</v>
      </c>
      <c r="D9" s="2" t="s">
        <v>5</v>
      </c>
      <c r="E9" s="4">
        <f>record[[#This Row],[ End]]-record[[#This Row],[Start]]</f>
        <v>1.273148154723458E-4</v>
      </c>
    </row>
    <row r="10" spans="1:5" x14ac:dyDescent="0.3">
      <c r="A10" s="1">
        <v>44614.988842592589</v>
      </c>
      <c r="B10" s="1">
        <v>44614.988900462966</v>
      </c>
      <c r="C10" s="2" t="s">
        <v>4</v>
      </c>
      <c r="D10" s="2" t="s">
        <v>5</v>
      </c>
      <c r="E10" s="4">
        <f>record[[#This Row],[ End]]-record[[#This Row],[Start]]</f>
        <v>5.787037662230432E-5</v>
      </c>
    </row>
    <row r="11" spans="1:5" x14ac:dyDescent="0.3">
      <c r="A11" s="1">
        <v>44614.988715277781</v>
      </c>
      <c r="B11" s="1">
        <v>44614.988749999997</v>
      </c>
      <c r="C11" s="2" t="s">
        <v>6</v>
      </c>
      <c r="D11" s="2" t="s">
        <v>5</v>
      </c>
      <c r="E11" s="4">
        <f>record[[#This Row],[ End]]-record[[#This Row],[Start]]</f>
        <v>3.4722215787041932E-5</v>
      </c>
    </row>
    <row r="12" spans="1:5" x14ac:dyDescent="0.3">
      <c r="A12" s="1">
        <v>44614.987581018519</v>
      </c>
      <c r="B12" s="1">
        <v>44614.987708333334</v>
      </c>
      <c r="C12" s="2" t="s">
        <v>6</v>
      </c>
      <c r="D12" s="2" t="s">
        <v>5</v>
      </c>
      <c r="E12" s="4">
        <f>record[[#This Row],[ End]]-record[[#This Row],[Start]]</f>
        <v>1.273148154723458E-4</v>
      </c>
    </row>
    <row r="13" spans="1:5" x14ac:dyDescent="0.3">
      <c r="A13" s="1">
        <v>44614.98715277778</v>
      </c>
      <c r="B13" s="1">
        <v>44614.987187500003</v>
      </c>
      <c r="C13" s="2" t="s">
        <v>6</v>
      </c>
      <c r="D13" s="2" t="s">
        <v>5</v>
      </c>
      <c r="E13" s="4">
        <f>record[[#This Row],[ End]]-record[[#This Row],[Start]]</f>
        <v>3.4722223062999547E-5</v>
      </c>
    </row>
    <row r="14" spans="1:5" x14ac:dyDescent="0.3">
      <c r="A14" s="1">
        <v>44614.987071759257</v>
      </c>
      <c r="B14" s="1">
        <v>44614.987083333333</v>
      </c>
      <c r="C14" s="2" t="s">
        <v>6</v>
      </c>
      <c r="D14" s="2" t="s">
        <v>5</v>
      </c>
      <c r="E14" s="4">
        <f>record[[#This Row],[ End]]-record[[#This Row],[Start]]</f>
        <v>1.1574076779652387E-5</v>
      </c>
    </row>
    <row r="15" spans="1:5" x14ac:dyDescent="0.3">
      <c r="A15" s="1">
        <v>44614.985358796293</v>
      </c>
      <c r="B15" s="1">
        <v>44614.985532407409</v>
      </c>
      <c r="C15" s="2" t="s">
        <v>4</v>
      </c>
      <c r="D15" s="2" t="s">
        <v>5</v>
      </c>
      <c r="E15" s="4">
        <f>record[[#This Row],[ End]]-record[[#This Row],[Start]]</f>
        <v>1.7361111531499773E-4</v>
      </c>
    </row>
    <row r="16" spans="1:5" x14ac:dyDescent="0.3">
      <c r="A16" s="1">
        <v>44614.985243055555</v>
      </c>
      <c r="B16" s="1">
        <v>44614.985266203701</v>
      </c>
      <c r="C16" s="2" t="s">
        <v>6</v>
      </c>
      <c r="D16" s="2" t="s">
        <v>5</v>
      </c>
      <c r="E16" s="4">
        <f>record[[#This Row],[ End]]-record[[#This Row],[Start]]</f>
        <v>2.314814628334716E-5</v>
      </c>
    </row>
    <row r="17" spans="1:13" x14ac:dyDescent="0.3">
      <c r="A17" s="1">
        <v>44614.984803240739</v>
      </c>
      <c r="B17" s="1">
        <v>44614.984942129631</v>
      </c>
      <c r="C17" s="2" t="s">
        <v>4</v>
      </c>
      <c r="D17" s="2" t="s">
        <v>5</v>
      </c>
      <c r="E17" s="4">
        <f>record[[#This Row],[ End]]-record[[#This Row],[Start]]</f>
        <v>1.3888889225199819E-4</v>
      </c>
    </row>
    <row r="18" spans="1:13" x14ac:dyDescent="0.3">
      <c r="A18" s="1">
        <v>44614.984664351854</v>
      </c>
      <c r="B18" s="1">
        <v>44614.984699074077</v>
      </c>
      <c r="C18" s="2" t="s">
        <v>6</v>
      </c>
      <c r="D18" s="2" t="s">
        <v>5</v>
      </c>
      <c r="E18" s="4">
        <f>record[[#This Row],[ End]]-record[[#This Row],[Start]]</f>
        <v>3.4722223062999547E-5</v>
      </c>
      <c r="M18" s="3"/>
    </row>
    <row r="19" spans="1:13" x14ac:dyDescent="0.3">
      <c r="A19" s="1">
        <v>44614.984363425923</v>
      </c>
      <c r="B19" s="1">
        <v>44614.984398148146</v>
      </c>
      <c r="C19" s="2" t="s">
        <v>4</v>
      </c>
      <c r="D19" s="2" t="s">
        <v>5</v>
      </c>
      <c r="E19" s="4">
        <f>record[[#This Row],[ End]]-record[[#This Row],[Start]]</f>
        <v>3.4722223062999547E-5</v>
      </c>
    </row>
    <row r="20" spans="1:13" x14ac:dyDescent="0.3">
      <c r="A20" s="1">
        <v>44614.984305555554</v>
      </c>
      <c r="B20" s="1">
        <v>44614.984351851854</v>
      </c>
      <c r="C20" s="2" t="s">
        <v>6</v>
      </c>
      <c r="D20" s="2" t="s">
        <v>5</v>
      </c>
      <c r="E20" s="4">
        <f>record[[#This Row],[ End]]-record[[#This Row],[Start]]</f>
        <v>4.6296299842651933E-5</v>
      </c>
      <c r="M20" s="3"/>
    </row>
    <row r="21" spans="1:13" x14ac:dyDescent="0.3">
      <c r="A21" s="1">
        <v>44614.984212962961</v>
      </c>
      <c r="B21" s="1">
        <v>44614.984236111108</v>
      </c>
      <c r="C21" s="2" t="s">
        <v>4</v>
      </c>
      <c r="D21" s="2" t="s">
        <v>5</v>
      </c>
      <c r="E21" s="4">
        <f>record[[#This Row],[ End]]-record[[#This Row],[Start]]</f>
        <v>2.314814628334716E-5</v>
      </c>
    </row>
    <row r="22" spans="1:13" x14ac:dyDescent="0.3">
      <c r="A22" s="1">
        <v>44614.984097222223</v>
      </c>
      <c r="B22" s="1">
        <v>44614.984131944446</v>
      </c>
      <c r="C22" s="2" t="s">
        <v>6</v>
      </c>
      <c r="D22" s="2" t="s">
        <v>5</v>
      </c>
      <c r="E22" s="4">
        <f>record[[#This Row],[ End]]-record[[#This Row],[Start]]</f>
        <v>3.4722223062999547E-5</v>
      </c>
    </row>
    <row r="23" spans="1:13" x14ac:dyDescent="0.3">
      <c r="A23" s="1">
        <v>44614.982870370368</v>
      </c>
      <c r="B23" s="1">
        <v>44614.982893518521</v>
      </c>
      <c r="C23" s="2" t="s">
        <v>6</v>
      </c>
      <c r="D23" s="2" t="s">
        <v>5</v>
      </c>
      <c r="E23" s="4">
        <f>record[[#This Row],[ End]]-record[[#This Row],[Start]]</f>
        <v>2.3148153559304774E-5</v>
      </c>
    </row>
    <row r="24" spans="1:13" x14ac:dyDescent="0.3">
      <c r="A24" s="1">
        <v>44614.982777777775</v>
      </c>
      <c r="B24" s="1">
        <v>44614.982789351852</v>
      </c>
      <c r="C24" s="2" t="s">
        <v>4</v>
      </c>
      <c r="D24" s="2" t="s">
        <v>5</v>
      </c>
      <c r="E24" s="4">
        <f>record[[#This Row],[ End]]-record[[#This Row],[Start]]</f>
        <v>1.1574076779652387E-5</v>
      </c>
    </row>
    <row r="25" spans="1:13" x14ac:dyDescent="0.3">
      <c r="A25" s="1">
        <v>44614.982673611114</v>
      </c>
      <c r="B25" s="1">
        <v>44614.982743055552</v>
      </c>
      <c r="C25" s="2" t="s">
        <v>6</v>
      </c>
      <c r="D25" s="2" t="s">
        <v>5</v>
      </c>
      <c r="E25" s="4">
        <f>record[[#This Row],[ End]]-record[[#This Row],[Start]]</f>
        <v>6.9444438850041479E-5</v>
      </c>
    </row>
    <row r="26" spans="1:13" x14ac:dyDescent="0.3">
      <c r="A26" s="1">
        <v>44614.982199074075</v>
      </c>
      <c r="B26" s="1">
        <v>44614.982256944444</v>
      </c>
      <c r="C26" s="2" t="s">
        <v>4</v>
      </c>
      <c r="D26" s="2" t="s">
        <v>5</v>
      </c>
      <c r="E26" s="4">
        <f>record[[#This Row],[ End]]-record[[#This Row],[Start]]</f>
        <v>5.7870369346346706E-5</v>
      </c>
    </row>
    <row r="27" spans="1:13" x14ac:dyDescent="0.3">
      <c r="A27" s="1">
        <v>44614.982106481482</v>
      </c>
      <c r="B27" s="1">
        <v>44614.982129629629</v>
      </c>
      <c r="C27" s="2" t="s">
        <v>6</v>
      </c>
      <c r="D27" s="2" t="s">
        <v>5</v>
      </c>
      <c r="E27" s="4">
        <f>record[[#This Row],[ End]]-record[[#This Row],[Start]]</f>
        <v>2.314814628334716E-5</v>
      </c>
    </row>
    <row r="28" spans="1:13" x14ac:dyDescent="0.3">
      <c r="A28" s="1">
        <v>44614.981817129628</v>
      </c>
      <c r="B28" s="1">
        <v>44614.981886574074</v>
      </c>
      <c r="C28" s="2" t="s">
        <v>6</v>
      </c>
      <c r="D28" s="2" t="s">
        <v>5</v>
      </c>
      <c r="E28" s="4">
        <f>record[[#This Row],[ End]]-record[[#This Row],[Start]]</f>
        <v>6.9444446125999093E-5</v>
      </c>
    </row>
    <row r="29" spans="1:13" x14ac:dyDescent="0.3">
      <c r="A29" s="1">
        <v>44614.981631944444</v>
      </c>
      <c r="B29" s="1">
        <v>44614.98164351852</v>
      </c>
      <c r="C29" s="2" t="s">
        <v>4</v>
      </c>
      <c r="D29" s="2" t="s">
        <v>5</v>
      </c>
      <c r="E29" s="4">
        <f>record[[#This Row],[ End]]-record[[#This Row],[Start]]</f>
        <v>1.1574076779652387E-5</v>
      </c>
    </row>
    <row r="30" spans="1:13" x14ac:dyDescent="0.3">
      <c r="A30" s="1">
        <v>44614.981469907405</v>
      </c>
      <c r="B30" s="1">
        <v>44614.981493055559</v>
      </c>
      <c r="C30" s="2" t="s">
        <v>6</v>
      </c>
      <c r="D30" s="2" t="s">
        <v>5</v>
      </c>
      <c r="E30" s="4">
        <f>record[[#This Row],[ End]]-record[[#This Row],[Start]]</f>
        <v>2.3148153559304774E-5</v>
      </c>
    </row>
    <row r="31" spans="1:13" x14ac:dyDescent="0.3">
      <c r="A31" s="1">
        <v>44614.980613425927</v>
      </c>
      <c r="B31" s="1">
        <v>44614.980624999997</v>
      </c>
      <c r="C31" s="2" t="s">
        <v>4</v>
      </c>
      <c r="D31" s="2" t="s">
        <v>5</v>
      </c>
      <c r="E31" s="4">
        <f>record[[#This Row],[ End]]-record[[#This Row],[Start]]</f>
        <v>1.1574069503694773E-5</v>
      </c>
    </row>
    <row r="32" spans="1:13" x14ac:dyDescent="0.3">
      <c r="A32" s="1">
        <v>44614.980451388888</v>
      </c>
      <c r="B32" s="1">
        <v>44614.980462962965</v>
      </c>
      <c r="C32" s="2" t="s">
        <v>6</v>
      </c>
      <c r="D32" s="2" t="s">
        <v>5</v>
      </c>
      <c r="E32" s="4">
        <f>record[[#This Row],[ End]]-record[[#This Row],[Start]]</f>
        <v>1.1574076779652387E-5</v>
      </c>
    </row>
    <row r="33" spans="1:5" x14ac:dyDescent="0.3">
      <c r="A33" s="1">
        <v>44614.978703703702</v>
      </c>
      <c r="B33" s="1">
        <v>44614.978715277779</v>
      </c>
      <c r="C33" s="2" t="s">
        <v>4</v>
      </c>
      <c r="D33" s="2" t="s">
        <v>5</v>
      </c>
      <c r="E33" s="4">
        <f>record[[#This Row],[ End]]-record[[#This Row],[Start]]</f>
        <v>1.1574076779652387E-5</v>
      </c>
    </row>
    <row r="34" spans="1:5" x14ac:dyDescent="0.3">
      <c r="A34" s="1">
        <v>44614.977222222224</v>
      </c>
      <c r="B34" s="1">
        <v>44614.97724537037</v>
      </c>
      <c r="C34" s="2" t="s">
        <v>6</v>
      </c>
      <c r="D34" s="2" t="s">
        <v>5</v>
      </c>
      <c r="E34" s="4">
        <f>record[[#This Row],[ End]]-record[[#This Row],[Start]]</f>
        <v>2.314814628334716E-5</v>
      </c>
    </row>
    <row r="35" spans="1:5" x14ac:dyDescent="0.3">
      <c r="A35" s="1">
        <v>44614.977025462962</v>
      </c>
      <c r="B35" s="1">
        <v>44614.977129629631</v>
      </c>
      <c r="C35" s="2" t="s">
        <v>4</v>
      </c>
      <c r="D35" s="2" t="s">
        <v>5</v>
      </c>
      <c r="E35" s="4">
        <f>record[[#This Row],[ End]]-record[[#This Row],[Start]]</f>
        <v>1.0416666918899864E-4</v>
      </c>
    </row>
    <row r="36" spans="1:5" x14ac:dyDescent="0.3">
      <c r="A36" s="1">
        <v>44614.976388888892</v>
      </c>
      <c r="B36" s="1">
        <v>44614.976412037038</v>
      </c>
      <c r="C36" s="2" t="s">
        <v>6</v>
      </c>
      <c r="D36" s="2" t="s">
        <v>5</v>
      </c>
      <c r="E36" s="4">
        <f>record[[#This Row],[ End]]-record[[#This Row],[Start]]</f>
        <v>2.314814628334716E-5</v>
      </c>
    </row>
    <row r="37" spans="1:5" x14ac:dyDescent="0.3">
      <c r="A37" s="1">
        <v>44614.976273148146</v>
      </c>
      <c r="B37" s="1">
        <v>44614.9762962963</v>
      </c>
      <c r="C37" s="2" t="s">
        <v>4</v>
      </c>
      <c r="D37" s="2" t="s">
        <v>5</v>
      </c>
      <c r="E37" s="4">
        <f>record[[#This Row],[ End]]-record[[#This Row],[Start]]</f>
        <v>2.3148153559304774E-5</v>
      </c>
    </row>
    <row r="38" spans="1:5" x14ac:dyDescent="0.3">
      <c r="A38" s="1">
        <v>44614.976111111115</v>
      </c>
      <c r="B38" s="1">
        <v>44614.976180555554</v>
      </c>
      <c r="C38" s="2" t="s">
        <v>6</v>
      </c>
      <c r="D38" s="2" t="s">
        <v>5</v>
      </c>
      <c r="E38" s="4">
        <f>record[[#This Row],[ End]]-record[[#This Row],[Start]]</f>
        <v>6.9444438850041479E-5</v>
      </c>
    </row>
    <row r="39" spans="1:5" x14ac:dyDescent="0.3">
      <c r="A39" s="1">
        <v>44614.959444444445</v>
      </c>
      <c r="B39" s="1">
        <v>44614.959513888891</v>
      </c>
      <c r="C39" s="2" t="s">
        <v>6</v>
      </c>
      <c r="D39" s="2" t="s">
        <v>5</v>
      </c>
      <c r="E39" s="4">
        <f>record[[#This Row],[ End]]-record[[#This Row],[Start]]</f>
        <v>6.9444446125999093E-5</v>
      </c>
    </row>
    <row r="40" spans="1:5" x14ac:dyDescent="0.3">
      <c r="A40" s="1">
        <v>44614.959097222221</v>
      </c>
      <c r="B40" s="1">
        <v>44614.959189814814</v>
      </c>
      <c r="C40" s="2" t="s">
        <v>6</v>
      </c>
      <c r="D40" s="2" t="s">
        <v>5</v>
      </c>
      <c r="E40" s="4">
        <f>record[[#This Row],[ End]]-record[[#This Row],[Start]]</f>
        <v>9.2592592409346253E-5</v>
      </c>
    </row>
    <row r="41" spans="1:5" x14ac:dyDescent="0.3">
      <c r="A41" s="1">
        <v>44614.958298611113</v>
      </c>
      <c r="B41" s="1">
        <v>44614.958402777775</v>
      </c>
      <c r="C41" s="2" t="s">
        <v>6</v>
      </c>
      <c r="D41" s="2" t="s">
        <v>5</v>
      </c>
      <c r="E41" s="4">
        <f>record[[#This Row],[ End]]-record[[#This Row],[Start]]</f>
        <v>1.0416666191304103E-4</v>
      </c>
    </row>
    <row r="42" spans="1:5" x14ac:dyDescent="0.3">
      <c r="A42" s="1">
        <v>44614.951689814814</v>
      </c>
      <c r="B42" s="1">
        <v>44614.940138888887</v>
      </c>
      <c r="C42" s="2" t="s">
        <v>6</v>
      </c>
      <c r="D42" s="2" t="s">
        <v>5</v>
      </c>
      <c r="E42" s="4">
        <f>record[[#This Row],[ End]]-record[[#This Row],[Start]]</f>
        <v>-1.1550925926712807E-2</v>
      </c>
    </row>
    <row r="43" spans="1:5" x14ac:dyDescent="0.3">
      <c r="A43" s="1">
        <v>44614.943449074075</v>
      </c>
      <c r="B43" s="1">
        <v>44614.943460648145</v>
      </c>
      <c r="C43" s="2" t="s">
        <v>6</v>
      </c>
      <c r="D43" s="2" t="s">
        <v>5</v>
      </c>
      <c r="E43" s="4">
        <f>record[[#This Row],[ End]]-record[[#This Row],[Start]]</f>
        <v>1.1574069503694773E-5</v>
      </c>
    </row>
    <row r="44" spans="1:5" x14ac:dyDescent="0.3">
      <c r="A44" s="1">
        <v>44614.943425925929</v>
      </c>
      <c r="B44" s="1">
        <v>44614.943437499998</v>
      </c>
      <c r="C44" s="2" t="s">
        <v>4</v>
      </c>
      <c r="D44" s="2" t="s">
        <v>5</v>
      </c>
      <c r="E44" s="4">
        <f>record[[#This Row],[ End]]-record[[#This Row],[Start]]</f>
        <v>1.1574069503694773E-5</v>
      </c>
    </row>
    <row r="45" spans="1:5" x14ac:dyDescent="0.3">
      <c r="A45" s="1">
        <v>44614.943379629629</v>
      </c>
      <c r="B45" s="1">
        <v>44614.943402777775</v>
      </c>
      <c r="C45" s="2" t="s">
        <v>6</v>
      </c>
      <c r="D45" s="2" t="s">
        <v>5</v>
      </c>
      <c r="E45" s="4">
        <f>record[[#This Row],[ End]]-record[[#This Row],[Start]]</f>
        <v>2.314814628334716E-5</v>
      </c>
    </row>
    <row r="46" spans="1:5" x14ac:dyDescent="0.3">
      <c r="A46" s="1">
        <v>44614.940254629626</v>
      </c>
      <c r="B46" s="1">
        <v>44614.940324074072</v>
      </c>
      <c r="C46" s="2" t="s">
        <v>6</v>
      </c>
      <c r="D46" s="2" t="s">
        <v>5</v>
      </c>
      <c r="E46" s="4">
        <f>record[[#This Row],[ End]]-record[[#This Row],[Start]]</f>
        <v>6.9444446125999093E-5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"/>
  <sheetViews>
    <sheetView tabSelected="1" workbookViewId="0">
      <selection activeCell="F13" sqref="F13"/>
    </sheetView>
  </sheetViews>
  <sheetFormatPr defaultRowHeight="16.5" x14ac:dyDescent="0.3"/>
  <cols>
    <col min="3" max="9" width="12.875" bestFit="1" customWidth="1"/>
  </cols>
  <sheetData>
    <row r="1" spans="2:11" x14ac:dyDescent="0.3">
      <c r="B1" t="s">
        <v>8</v>
      </c>
      <c r="C1" s="5">
        <v>0.25</v>
      </c>
    </row>
    <row r="4" spans="2:11" x14ac:dyDescent="0.3">
      <c r="C4" s="3">
        <f ca="1">TODAY()+C$1-0</f>
        <v>44615.25</v>
      </c>
      <c r="D4" s="3">
        <f ca="1">TODAY()+D$1-1</f>
        <v>44614</v>
      </c>
      <c r="E4" s="3">
        <f ca="1">TODAY()+E$1-2</f>
        <v>44613</v>
      </c>
      <c r="F4" s="3">
        <f t="shared" ref="F4:I4" ca="1" si="0">TODAY()+F$1-2</f>
        <v>44613</v>
      </c>
      <c r="G4" s="3">
        <f t="shared" ca="1" si="0"/>
        <v>44613</v>
      </c>
      <c r="H4" s="3">
        <f t="shared" ca="1" si="0"/>
        <v>44613</v>
      </c>
      <c r="I4" s="3">
        <f t="shared" ca="1" si="0"/>
        <v>44613</v>
      </c>
      <c r="J4" s="3"/>
      <c r="K4" s="3"/>
    </row>
    <row r="5" spans="2:11" x14ac:dyDescent="0.3">
      <c r="B5" t="s">
        <v>9</v>
      </c>
      <c r="C5" s="4">
        <f ca="1">_xlfn.MINIFS(Sheet2!$A:$A,Sheet2!$A:$A,"&gt;"&amp;C$4,Sheet2!$A:$A,"&lt;"&amp;(C$4+1))</f>
        <v>0</v>
      </c>
      <c r="D5" s="4">
        <f ca="1">_xlfn.MINIFS(Sheet2!$A:$A,Sheet2!$A:$A,"&gt;"&amp;D$4,Sheet2!$A:$A,"&lt;"&amp;(D$4+1))</f>
        <v>44614.940254629626</v>
      </c>
      <c r="E5" s="4">
        <f ca="1">_xlfn.MINIFS(Sheet2!$A:$A,Sheet2!$A:$A,"&gt;"&amp;E$4,Sheet2!$A:$A,"&lt;"&amp;(E$4+1))</f>
        <v>0</v>
      </c>
      <c r="F5" s="4">
        <f ca="1">_xlfn.MINIFS(Sheet2!$A:$A,Sheet2!$A:$A,"&gt;"&amp;F$4,Sheet2!$A:$A,"&lt;"&amp;(F$4+1))</f>
        <v>0</v>
      </c>
      <c r="G5" s="4">
        <f ca="1">_xlfn.MINIFS(Sheet2!$A:$A,Sheet2!$A:$A,"&gt;"&amp;G$4,Sheet2!$A:$A,"&lt;"&amp;(G$4+1))</f>
        <v>0</v>
      </c>
      <c r="H5" s="4">
        <f ca="1">_xlfn.MINIFS(Sheet2!$A:$A,Sheet2!$A:$A,"&gt;"&amp;H$4,Sheet2!$A:$A,"&lt;"&amp;(H$4+1))</f>
        <v>0</v>
      </c>
      <c r="I5" s="4">
        <f ca="1">_xlfn.MINIFS(Sheet2!$A:$A,Sheet2!$A:$A,"&gt;"&amp;I$4,Sheet2!$A:$A,"&lt;"&amp;(I$4+1))</f>
        <v>0</v>
      </c>
    </row>
    <row r="6" spans="2:11" x14ac:dyDescent="0.3">
      <c r="B6" t="s">
        <v>10</v>
      </c>
      <c r="C6" s="4">
        <f ca="1">_xlfn.MAXIFS(Sheet2!$B:$B,Sheet2!$B:$B,"&gt;"&amp;C$4,Sheet2!$B:$B,"&lt;"&amp;(C$4+1))</f>
        <v>0</v>
      </c>
      <c r="D6" s="4">
        <f ca="1">_xlfn.MAXIFS(Sheet2!$B:$B,Sheet2!$B:$B,"&gt;"&amp;D$4,Sheet2!$B:$B,"&lt;"&amp;(D$4+1))</f>
        <v>44614.990127314813</v>
      </c>
      <c r="E6" s="4">
        <f ca="1">_xlfn.MAXIFS(Sheet2!$B:$B,Sheet2!$B:$B,"&gt;"&amp;E$4,Sheet2!$B:$B,"&lt;"&amp;(E$4+1))</f>
        <v>0</v>
      </c>
      <c r="F6" s="4">
        <f ca="1">_xlfn.MAXIFS(Sheet2!$B:$B,Sheet2!$B:$B,"&gt;"&amp;F$4,Sheet2!$B:$B,"&lt;"&amp;(F$4+1))</f>
        <v>0</v>
      </c>
      <c r="G6" s="4">
        <f ca="1">_xlfn.MAXIFS(Sheet2!$B:$B,Sheet2!$B:$B,"&gt;"&amp;G$4,Sheet2!$B:$B,"&lt;"&amp;(G$4+1))</f>
        <v>0</v>
      </c>
      <c r="H6" s="4">
        <f ca="1">_xlfn.MAXIFS(Sheet2!$B:$B,Sheet2!$B:$B,"&gt;"&amp;H$4,Sheet2!$B:$B,"&lt;"&amp;(H$4+1))</f>
        <v>0</v>
      </c>
      <c r="I6" s="4">
        <f ca="1">_xlfn.MAXIFS(Sheet2!$B:$B,Sheet2!$B:$B,"&gt;"&amp;I$4,Sheet2!$B:$B,"&lt;"&amp;(I$4+1))</f>
        <v>0</v>
      </c>
    </row>
    <row r="7" spans="2:11" x14ac:dyDescent="0.3">
      <c r="B7" t="s">
        <v>11</v>
      </c>
      <c r="C7" s="4">
        <f ca="1">C6-C5</f>
        <v>0</v>
      </c>
      <c r="D7" s="4">
        <f t="shared" ref="D7:H7" ca="1" si="1">D6-D5</f>
        <v>4.9872685187438037E-2</v>
      </c>
      <c r="E7" s="4">
        <f t="shared" ref="E7" ca="1" si="2">E6-E5</f>
        <v>0</v>
      </c>
      <c r="F7" s="4">
        <f t="shared" ref="F7" ca="1" si="3">F6-F5</f>
        <v>0</v>
      </c>
      <c r="G7" s="4">
        <f t="shared" ref="G7" ca="1" si="4">G6-G5</f>
        <v>0</v>
      </c>
      <c r="H7" s="4">
        <f t="shared" ref="H7" ca="1" si="5">H6-H5</f>
        <v>0</v>
      </c>
      <c r="I7" s="4">
        <f t="shared" ref="I7" ca="1" si="6">I6-I5</f>
        <v>0</v>
      </c>
    </row>
    <row r="8" spans="2:11" x14ac:dyDescent="0.3">
      <c r="D8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E L 5 W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E L 5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+ V l T n e j S F U g E A A P I B A A A T A B w A R m 9 y b X V s Y X M v U 2 V j d G l v b j E u b S C i G A A o o B Q A A A A A A A A A A A A A A A A A A A A A A A A A A A B 1 k D F L w 0 A U x / d A v s M R l x S O g N C l l g y S K k 5 S S c S h E T m T p 8 Z e 7 s r d S 7 G U g r M g O C g K d n B w c W 0 X H f x C T f s d P I 1 S h X r L 3 f 3 f u / / 7 / U 9 D g p k U J K z 2 9 a Z t 2 Z Y + Y w p S o i C R K i U + 4 Y C 2 R c y a P 9 6 U 0 1 e j B L r v t W R S 5 C D Q 3 c 4 4 e I E U a C 7 a d Y K N e F + D 0 v G B l H E L d B d l L 2 4 b Q Q r G j 9 p K n p t Z O g 4 U a I x T h i y u B n m J 7 j s 1 2 m k B z / I M Q f k O d S g J J C 9 y o f 0 6 J V s i k W k m T v 1 G v U H J X i E R Q h x w 8 J d H b 1 c K O K z R i n f N m V + 9 z S Y v 5 c 2 Y L O 6 f y + t b x 8 B H 7 N g 0 G p D c v N o B l h o 2 t 4 p G S e d b 3 + Q 8 T B h n S v u o i t + W 5 f R y N n n / t J y P n x Y P d 0 v L S D G h T 6 T K K + Z o 0 A P t r m C g w 6 E T I l N o 4 q F p I u Y X A L M c R p Q M H R M z X V l o G 7 C f A s I F f o k R 0 9 0 / 4 q h m W 5 n 4 F 7 b 5 A V B L A Q I t A B Q A A g A I A B C + V l T s B Q t i p w A A A P k A A A A S A A A A A A A A A A A A A A A A A A A A A A B D b 2 5 m a W c v U G F j a 2 F n Z S 5 4 b W x Q S w E C L Q A U A A I A C A A Q v l Z U D 8 r p q 6 Q A A A D p A A A A E w A A A A A A A A A A A A A A A A D z A A A A W 0 N v b n R l b n R f V H l w Z X N d L n h t b F B L A Q I t A B Q A A g A I A B C + V l T n e j S F U g E A A P I B A A A T A A A A A A A A A A A A A A A A A O Q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K A A A A A A A A F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Y 2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9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l Q x N D o 0 O D o z M S 4 5 O D U z N D A 1 W i I g L z 4 8 R W 5 0 c n k g V H l w Z T 0 i R m l s b E N v b H V t b l R 5 c G V z I i B W Y W x 1 Z T 0 i c 0 J 3 Y 0 d C Z z 0 9 I i A v P j x F b n R y e S B U e X B l P S J G a W x s Q 2 9 s d W 1 u T m F t Z X M i I F Z h b H V l P S J z W y Z x d W 9 0 O 1 N 0 Y X J 0 J n F 1 b 3 Q 7 L C Z x d W 9 0 O y B F b m Q m c X V v d D s s J n F 1 b 3 Q 7 U G 9 t b y Z x d W 9 0 O y w m c X V v d D t U Y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L + u z g O q y v e u Q n C D s n K D t m J U u e 1 N 0 Y X J 0 L D B 9 J n F 1 b 3 Q 7 L C Z x d W 9 0 O 1 N l Y 3 R p b 2 4 x L 3 J l Y 2 9 y Z C / r s 4 D q s r 3 r k J w g 7 J y g 7 Z i V L n s g R W 5 k L D F 9 J n F 1 b 3 Q 7 L C Z x d W 9 0 O 1 N l Y 3 R p b 2 4 x L 3 J l Y 2 9 y Z C / r s 4 D q s r 3 r k J w g 7 J y g 7 Z i V L n t Q b 2 1 v L D J 9 J n F 1 b 3 Q 7 L C Z x d W 9 0 O 1 N l Y 3 R p b 2 4 x L 3 J l Y 2 9 y Z C / r s 4 D q s r 3 r k J w g 7 J y g 7 Z i V L n t U Y X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2 9 y Z C / r s 4 D q s r 3 r k J w g 7 J y g 7 Z i V L n t T d G F y d C w w f S Z x d W 9 0 O y w m c X V v d D t T Z W N 0 a W 9 u M S 9 y Z W N v c m Q v 6 7 O A 6 r K 9 6 5 C c I O y c o O 2 Y l S 5 7 I E V u Z C w x f S Z x d W 9 0 O y w m c X V v d D t T Z W N 0 a W 9 u M S 9 y Z W N v c m Q v 6 7 O A 6 r K 9 6 5 C c I O y c o O 2 Y l S 5 7 U G 9 t b y w y f S Z x d W 9 0 O y w m c X V v d D t T Z W N 0 a W 9 u M S 9 y Z W N v c m Q v 6 7 O A 6 r K 9 6 5 C c I O y c o O 2 Y l S 5 7 V G F z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w E Z 1 N W x N M m 5 g g 7 l g T z 9 Q A A A A A A g A A A A A A E G Y A A A A B A A A g A A A A c n w / C p I 6 f p K 6 Y a g r 8 r S 7 U G O l P U I k z h l v 2 K 7 m U 9 H T X P I A A A A A D o A A A A A C A A A g A A A A z N n I C r 2 Z U / s i l e p P Z / V a M C w R u Q d z G A m h F R w + + k n o U u l Q A A A A D Y R Y Z n e T G B m v U V U U Z C Y w O e v A 8 V 9 m 6 Y / Q 4 w K N n x J K 9 F r J d H 6 / B O I c J 7 u t N 8 d z u T T e 6 7 1 d j e s t S o r g e m e g d e 4 c 3 e u X J 1 L 7 i z I F 4 T u K j H 7 Z q G Z A A A A A u B C o / f I F T q K x V k s I M p b Z i S v N P k d D w 0 B 2 B H p O D G B T i a H X o e d v V / 8 D S 3 H c L + k o q h n 1 3 P w t q l M A X l W 2 q T x D T x / u G g = = < / D a t a M a s h u p > 
</file>

<file path=customXml/itemProps1.xml><?xml version="1.0" encoding="utf-8"?>
<ds:datastoreItem xmlns:ds="http://schemas.openxmlformats.org/officeDocument/2006/customXml" ds:itemID="{3ED9B7F1-E417-4B08-9446-11394E5AC4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2022-02-22T15:19:50Z</dcterms:modified>
</cp:coreProperties>
</file>