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AUDIO SEPULVEDA\"/>
    </mc:Choice>
  </mc:AlternateContent>
  <bookViews>
    <workbookView xWindow="0" yWindow="1200" windowWidth="23040" windowHeight="9192"/>
  </bookViews>
  <sheets>
    <sheet name="ptto todo Surfrut" sheetId="1" r:id="rId1"/>
    <sheet name="Hoja1" sheetId="2" r:id="rId2"/>
  </sheets>
  <definedNames>
    <definedName name="_xlnm._FilterDatabase" localSheetId="1" hidden="1">Hoja1!$A$1:$CI$1</definedName>
    <definedName name="_xlnm._FilterDatabase" localSheetId="0" hidden="1">'ptto todo Surfrut'!$A$1:$AY$3</definedName>
  </definedNames>
  <calcPr calcId="152511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2" i="2"/>
</calcChain>
</file>

<file path=xl/sharedStrings.xml><?xml version="1.0" encoding="utf-8"?>
<sst xmlns="http://schemas.openxmlformats.org/spreadsheetml/2006/main" count="387" uniqueCount="234">
  <si>
    <t>Entidad</t>
  </si>
  <si>
    <t>Descripcion</t>
  </si>
  <si>
    <t>Id Presup</t>
  </si>
  <si>
    <t>Fecha</t>
  </si>
  <si>
    <t>Definitivo</t>
  </si>
  <si>
    <t>Cliente</t>
  </si>
  <si>
    <t>Nombre</t>
  </si>
  <si>
    <t>Pais</t>
  </si>
  <si>
    <t>Mercado</t>
  </si>
  <si>
    <t>Embarcar-a</t>
  </si>
  <si>
    <t>Articulo</t>
  </si>
  <si>
    <t>UM</t>
  </si>
  <si>
    <t>Canal</t>
  </si>
  <si>
    <t>Familia</t>
  </si>
  <si>
    <t>Clase</t>
  </si>
  <si>
    <t>Grupo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</si>
  <si>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</si>
  <si>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</si>
  <si>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</si>
  <si>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</si>
  <si>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</si>
  <si>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</si>
  <si>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</si>
  <si>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</si>
  <si>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</si>
  <si>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</si>
  <si>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</si>
  <si>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</si>
  <si>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 1er.Id.Ppto</t>
  </si>
  <si>
    <t>Total 2do.Id.Ppto</t>
  </si>
  <si>
    <t>Prom.Pond</t>
  </si>
  <si>
    <t>Total UM</t>
  </si>
  <si>
    <t>Total Kilos</t>
  </si>
  <si>
    <t>Total Valor</t>
  </si>
  <si>
    <t>Gasto Comerc</t>
  </si>
  <si>
    <t>Mon GC</t>
  </si>
  <si>
    <t>AGROINDUSTRIAL SURFRUT L</t>
  </si>
  <si>
    <t>1801-181A</t>
  </si>
  <si>
    <t>Presupuesto 2018 Ene-Dic-Presupuesto 2019 Ene-Abril</t>
  </si>
  <si>
    <t>no</t>
  </si>
  <si>
    <t>COM. VIVE SANO SPA</t>
  </si>
  <si>
    <t>CHILE</t>
  </si>
  <si>
    <t>Latin Am</t>
  </si>
  <si>
    <t>MZCL14FBSF0TS</t>
  </si>
  <si>
    <t>Dried Apple Cluster, plain, conv</t>
  </si>
  <si>
    <t>KG</t>
  </si>
  <si>
    <t>Nacional</t>
  </si>
  <si>
    <t>Cluster</t>
  </si>
  <si>
    <t>Cluster Conv.Envasado</t>
  </si>
  <si>
    <t>Prod.Innovadores</t>
  </si>
  <si>
    <t>USE</t>
  </si>
  <si>
    <t>MZCLM1FBSF0TS</t>
  </si>
  <si>
    <t>Dried apple cluster blackberry flavor,conven,w/f</t>
  </si>
  <si>
    <t>a</t>
  </si>
  <si>
    <t>i</t>
  </si>
  <si>
    <t>e</t>
  </si>
  <si>
    <t>h</t>
  </si>
  <si>
    <t>t</t>
  </si>
  <si>
    <t>d</t>
  </si>
  <si>
    <t>c</t>
  </si>
  <si>
    <t>u</t>
  </si>
  <si>
    <t>s</t>
  </si>
  <si>
    <t>p</t>
  </si>
  <si>
    <t>n</t>
  </si>
  <si>
    <t>b</t>
  </si>
  <si>
    <t>g</t>
  </si>
  <si>
    <t>o</t>
  </si>
  <si>
    <t>f</t>
  </si>
  <si>
    <t>j</t>
  </si>
  <si>
    <t>k</t>
  </si>
  <si>
    <t>l</t>
  </si>
  <si>
    <t>m</t>
  </si>
  <si>
    <t>q</t>
  </si>
  <si>
    <t>r</t>
  </si>
  <si>
    <t>$a</t>
  </si>
  <si>
    <t>$b</t>
  </si>
  <si>
    <t>$c</t>
  </si>
  <si>
    <t>$d</t>
  </si>
  <si>
    <t>$e</t>
  </si>
  <si>
    <t>$f</t>
  </si>
  <si>
    <t>$g</t>
  </si>
  <si>
    <t>$h</t>
  </si>
  <si>
    <t>$i</t>
  </si>
  <si>
    <t>$j</t>
  </si>
  <si>
    <t>$k</t>
  </si>
  <si>
    <t>$l</t>
  </si>
  <si>
    <t>$m</t>
  </si>
  <si>
    <t>$n</t>
  </si>
  <si>
    <t>$o</t>
  </si>
  <si>
    <t>$p</t>
  </si>
  <si>
    <t>$q</t>
  </si>
  <si>
    <t>$r</t>
  </si>
  <si>
    <t>$s</t>
  </si>
  <si>
    <t>$t</t>
  </si>
  <si>
    <t>$u</t>
  </si>
  <si>
    <t>$v</t>
  </si>
  <si>
    <t>$w</t>
  </si>
  <si>
    <t>$x</t>
  </si>
  <si>
    <t>$y</t>
  </si>
  <si>
    <t>$z</t>
  </si>
  <si>
    <t>$aa</t>
  </si>
  <si>
    <t>$ab</t>
  </si>
  <si>
    <t>$ac</t>
  </si>
  <si>
    <t>$ad</t>
  </si>
  <si>
    <t>$ae</t>
  </si>
  <si>
    <t>$af</t>
  </si>
  <si>
    <t>$ag</t>
  </si>
  <si>
    <t>$ah</t>
  </si>
  <si>
    <t>$ai</t>
  </si>
  <si>
    <t>$aj</t>
  </si>
  <si>
    <t>$ak</t>
  </si>
  <si>
    <t>$al</t>
  </si>
  <si>
    <t>$au</t>
  </si>
  <si>
    <t>$av</t>
  </si>
  <si>
    <t>$aw</t>
  </si>
  <si>
    <t>$ax</t>
  </si>
  <si>
    <t>$ay</t>
  </si>
  <si>
    <t>$am</t>
  </si>
  <si>
    <t>$an</t>
  </si>
  <si>
    <t>$ao</t>
  </si>
  <si>
    <t>$ap</t>
  </si>
  <si>
    <t>$aq</t>
  </si>
  <si>
    <t>$ar</t>
  </si>
  <si>
    <t>$as</t>
  </si>
  <si>
    <t>$at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</si>
  <si>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</si>
  <si>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</si>
  <si>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</si>
  <si>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</si>
  <si>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</si>
  <si>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</si>
  <si>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</si>
  <si>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</si>
  <si>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</si>
  <si>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</si>
  <si>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</si>
  <si>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</si>
  <si>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</si>
  <si>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</si>
  <si>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</si>
  <si>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</si>
  <si>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</si>
  <si>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</si>
  <si>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</si>
  <si>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</si>
  <si>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</si>
  <si>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</si>
  <si>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</si>
  <si>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</si>
  <si>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</si>
  <si>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</si>
  <si>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</si>
  <si>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</si>
  <si>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</si>
  <si>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</si>
  <si>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'pre_ano' =&gt; 2018</t>
  </si>
  <si>
    <t>'pre_articulo' =&gt; $datos_confirmados[$i]-&gt;m</t>
  </si>
  <si>
    <t>'pre_descripcion_a' =&gt; $datos_confirmados[$i]-&gt;N</t>
  </si>
  <si>
    <t>'pre_familia' =&gt; $datos_confirmados[$i]-&gt;q</t>
  </si>
  <si>
    <t>'pre_cliente' =&gt; $datos_confirmados[$i]-&gt;g</t>
  </si>
  <si>
    <t>'pre_descripcion_c' =&gt; $datos_confirmados[$i]-&gt;h</t>
  </si>
  <si>
    <t>'pre_cant2' =&gt; $datos_confirmados[$i]-&gt;u</t>
  </si>
  <si>
    <t>'pre_cant32' =&gt; $datos_confirmados[$i]-&gt;</t>
  </si>
  <si>
    <t>'pre_cant33' =&gt; $datos_confirmados[$i]-&gt;</t>
  </si>
  <si>
    <t>'pre_cant34' =&gt; $datos_confirmados[$i]-&gt;</t>
  </si>
  <si>
    <t>'pre_cant35' =&gt; $datos_confirmados[$i]-&gt;</t>
  </si>
  <si>
    <t>'pre_cant36' =&gt; $datos_confirmados[$i]-&gt;</t>
  </si>
  <si>
    <t>'pre_total_anual' =&gt; $datos_confirmados[$i]-&gt;af</t>
  </si>
  <si>
    <t>'pre_desp1' =&gt; $datos_confirmados[$i]-&gt;</t>
  </si>
  <si>
    <t>'pre_dominio' =&gt; $datos_confirmados[$i]-&gt;b</t>
  </si>
  <si>
    <t>'pre_clase' =&gt; $datos_confirmados[$i]-&gt;r</t>
  </si>
  <si>
    <t>'pre_ship' =&gt; $datos_confirmados[$i]-&gt;k</t>
  </si>
  <si>
    <t>'pre_descripcion_s' =&gt; $datos_confirmados[$i]-&gt;l</t>
  </si>
  <si>
    <t>'pre_canal' =&gt; $datos_confirmados[$i]-&gt;p</t>
  </si>
  <si>
    <t>'pre_cant1' =&gt; $datos_confirmados[$i]-&gt;t</t>
  </si>
  <si>
    <t>'pre_cant3' =&gt; $datos_confirmados[$i]-&gt;v</t>
  </si>
  <si>
    <t>'pre_cant4' =&gt; $datos_confirmados[$i]-&gt;w</t>
  </si>
  <si>
    <t>'pre_cant5' =&gt; $datos_confirmados[$i]-&gt;x</t>
  </si>
  <si>
    <t>'pre_cant6' =&gt; $datos_confirmados[$i]-&gt;y</t>
  </si>
  <si>
    <t>'pre_cant7' =&gt; $datos_confirmados[$i]-&gt;z</t>
  </si>
  <si>
    <t>'pre_cant8' =&gt; $datos_confirmados[$i]-&gt;aa</t>
  </si>
  <si>
    <t>'pre_cant9' =&gt; $datos_confirmados[$i]-&gt;ab</t>
  </si>
  <si>
    <t>'pre_cant10' =&gt; $datos_confirmados[$i]-&gt;ac</t>
  </si>
  <si>
    <t>'pre_cant11' =&gt; $datos_confirmados[$i]-&gt;ad</t>
  </si>
  <si>
    <t>'pre_cant12' =&gt; $datos_confirmados[$i]-&gt;ae</t>
  </si>
  <si>
    <t>'pre_cant13' =&gt; $datos_confirmados[$i]-&gt;ag</t>
  </si>
  <si>
    <t>'pre_cant14' =&gt; $datos_confirmados[$i]-&gt;ah</t>
  </si>
  <si>
    <t>'pre_cant15' =&gt; $datos_confirmados[$i]-&gt;ai</t>
  </si>
  <si>
    <t>'pre_cant16' =&gt; $datos_confirmados[$i]-&gt;aj</t>
  </si>
  <si>
    <t>'pre_cant17' =&gt; $datos_confirmados[$i]-&gt;ak</t>
  </si>
  <si>
    <t>'pre_cant18' =&gt; $datos_confirmados[$i]-&gt;al</t>
  </si>
  <si>
    <t>'pre_cant19' =&gt; $datos_confirmados[$i]-&gt;am</t>
  </si>
  <si>
    <t>'pre_cant20' =&gt; $datos_confirmados[$i]-&gt;an</t>
  </si>
  <si>
    <t>'pre_cant21' =&gt; $datos_confirmados[$i]-&gt;ao</t>
  </si>
  <si>
    <t>'pre_cant22' =&gt; $datos_confirmados[$i]-&gt;ap</t>
  </si>
  <si>
    <t>'pre_cant23' =&gt; $datos_confirmados[$i]-&gt;aq</t>
  </si>
  <si>
    <t>'pre_cant24' =&gt; $datos_confirmados[$i]-&gt;ar</t>
  </si>
  <si>
    <t>'pre_cant25' =&gt; $datos_confirmados[$i]-&gt;</t>
  </si>
  <si>
    <t>'pre_cant26' =&gt; $datos_confirmados[$i]-&gt;</t>
  </si>
  <si>
    <t>'pre_cant27' =&gt; $datos_confirmados[$i]-&gt;</t>
  </si>
  <si>
    <t>'pre_cant28' =&gt; $datos_confirmados[$i]-&gt;</t>
  </si>
  <si>
    <t>'pre_cant29' =&gt; $datos_confirmados[$i]-&gt;</t>
  </si>
  <si>
    <t>'pre_cant30' =&gt; $datos_confirmados[$i]-&gt;</t>
  </si>
  <si>
    <t>'pre_cant31' =&gt; $datos_confirmados[$i]-&gt;</t>
  </si>
  <si>
    <t>'pre_desp2' =&gt; $datos_confirmados[$i]-&gt;</t>
  </si>
  <si>
    <t>'pre_desp3' =&gt; $datos_confirmados[$i]-&gt;</t>
  </si>
  <si>
    <t>'pre_desp4' =&gt; $datos_confirmados[$i]-&gt;</t>
  </si>
  <si>
    <t>'pre_desp5' =&gt; $datos_confirmados[$i]-&gt;</t>
  </si>
  <si>
    <t>'pre_desp6' =&gt; $datos_confirmados[$i]-&gt;</t>
  </si>
  <si>
    <t>'pre_desp7' =&gt; $datos_confirmados[$i]-&gt;</t>
  </si>
  <si>
    <t>'pre_desp8' =&gt; $datos_confirmados[$i]-&gt;</t>
  </si>
  <si>
    <t>'pre_desp9' =&gt; $datos_confirmados[$i]-&gt;</t>
  </si>
  <si>
    <t>'pre_desp10' =&gt; $datos_confirmados[$i]-&gt;</t>
  </si>
  <si>
    <t>'pre_desp11' =&gt; $datos_confirmados[$i]-&gt;</t>
  </si>
  <si>
    <t>'pre_total_desp' =&gt; $datos_confirmados[$i]-&gt;</t>
  </si>
  <si>
    <t>pre_gastocomercial' =&gt; $datos_confirmados[$i]-&gt;</t>
  </si>
  <si>
    <t>pre_dominio' =&gt; 'SURFRUT'</t>
  </si>
  <si>
    <t>pre_totalppto1' =&gt; $datos_confirmados[$i]-&gt;af</t>
  </si>
  <si>
    <t>pre_totalppto2' =&gt; $datos_confirmados[$i]-&gt;as</t>
  </si>
  <si>
    <t>pre_totalum' =&gt; $datos_confirmados[$i]-&gt;au</t>
  </si>
  <si>
    <t>pre_totalvalor' =&gt; $datos_confirmados[$i]-&gt;aw</t>
  </si>
  <si>
    <t>pre_um' =&gt; $datos_confirmados[$i]-&gt;o</t>
  </si>
  <si>
    <t>pre_totalkilos' =&gt; $datos_confirmados[$i]-&gt;av</t>
  </si>
  <si>
    <t>pre_idpre' =&gt; $datos_confirmados[$i]-&gt;c</t>
  </si>
  <si>
    <t>pre_pais' =&gt; $datos_confirmados[$i]-&gt;i</t>
  </si>
  <si>
    <t>pre_promedio' =&gt; $datos_confirmados[$i]-&gt;at</t>
  </si>
  <si>
    <t>pre_mercado' =&gt; $datos_confirmados[$i]-&gt;j</t>
  </si>
  <si>
    <t>pre_fecha' =&gt; $datos_confirmados[$i]-&gt;e</t>
  </si>
  <si>
    <t>pre_descripcion_id' =&gt; $datos_confirmados[$i]-&gt;d</t>
  </si>
  <si>
    <t>pre_variedad' =&gt; $datos_confirmados[$i]-&gt;o</t>
  </si>
  <si>
    <t>pre_definitivo' =&gt; $datos_confirmados[$i]-&gt;f</t>
  </si>
  <si>
    <t>pre_cant1' =&gt; $datos_confirmados[$i]-&gt;t</t>
  </si>
  <si>
    <t>pre_gastocomercial' =&gt; $datos_confirmados[$i]-&gt;ax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</si>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</sst>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0" fillId="33" borderId="0" xfId="0" applyFill="1"/>
    <xf numFmtId="0" fontId="0" fillId="33" borderId="0" xfId="0" applyFill="1" applyAlignment="1">
      <alignment horizontal="right"/>
    </xf>
    <xf numFmtId="0" fontId="0" fillId="34" borderId="0" xfId="0" applyFill="1" applyAlignment="1">
      <alignment horizontal="right"/>
    </xf>
    <xf numFmtId="0" fontId="0" fillId="34" borderId="0" xfId="0" applyFill="1"/>
    <xf numFmtId="14" fontId="0" fillId="34" borderId="0" xfId="0" applyNumberFormat="1" applyFill="1" applyAlignment="1">
      <alignment horizontal="right"/>
    </xf>
    <xf numFmtId="0" fontId="0" fillId="0" borderId="0" xfId="0" quotePrefix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"/>
  <sheetViews>
    <sheetView tabSelected="1" workbookViewId="0">
      <selection activeCell="A2" sqref="A2"/>
    </sheetView>
  </sheetViews>
  <sheetFormatPr baseColWidth="10" defaultRowHeight="14.4" x14ac:dyDescent="0.3"/>
  <cols>
    <col min="1" max="1" width="7.109375" bestFit="1" customWidth="1"/>
    <col min="2" max="2" width="25.44140625" bestFit="1" customWidth="1"/>
    <col min="3" max="3" width="9.77734375" bestFit="1" customWidth="1"/>
    <col min="4" max="4" width="45.6640625" bestFit="1" customWidth="1"/>
    <col min="5" max="5" width="10.33203125" bestFit="1" customWidth="1"/>
    <col min="6" max="6" width="8.88671875" bestFit="1" customWidth="1"/>
    <col min="7" max="7" width="9" bestFit="1" customWidth="1"/>
    <col min="8" max="8" width="28.44140625" bestFit="1" customWidth="1"/>
    <col min="10" max="10" width="9" bestFit="1" customWidth="1"/>
    <col min="11" max="11" width="10.44140625" bestFit="1" customWidth="1"/>
    <col min="12" max="12" width="28.33203125" bestFit="1" customWidth="1"/>
    <col min="13" max="13" width="16.88671875" bestFit="1" customWidth="1"/>
    <col min="14" max="14" width="44" bestFit="1" customWidth="1"/>
    <col min="15" max="15" width="12" bestFit="1" customWidth="1"/>
    <col min="16" max="16" width="8.21875" bestFit="1" customWidth="1"/>
    <col min="17" max="17" width="14.77734375" bestFit="1" customWidth="1"/>
    <col min="18" max="18" width="26.33203125" bestFit="1" customWidth="1"/>
    <col min="19" max="19" width="32.88671875" bestFit="1" customWidth="1"/>
    <col min="20" max="31" width="7" bestFit="1" customWidth="1"/>
    <col min="32" max="32" width="14.77734375" bestFit="1" customWidth="1"/>
    <col min="33" max="35" width="7" bestFit="1" customWidth="1"/>
    <col min="36" max="36" width="3.77734375" bestFit="1" customWidth="1"/>
    <col min="37" max="37" width="4.5546875" bestFit="1" customWidth="1"/>
    <col min="38" max="38" width="3.6640625" bestFit="1" customWidth="1"/>
    <col min="39" max="39" width="3.109375" bestFit="1" customWidth="1"/>
    <col min="40" max="40" width="4.109375" bestFit="1" customWidth="1"/>
    <col min="41" max="42" width="3.88671875" bestFit="1" customWidth="1"/>
    <col min="43" max="43" width="4.33203125" bestFit="1" customWidth="1"/>
    <col min="44" max="44" width="3.5546875" bestFit="1" customWidth="1"/>
    <col min="45" max="45" width="15.21875" bestFit="1" customWidth="1"/>
    <col min="46" max="46" width="12" bestFit="1" customWidth="1"/>
    <col min="47" max="47" width="10.88671875" bestFit="1" customWidth="1"/>
    <col min="48" max="48" width="12" bestFit="1" customWidth="1"/>
    <col min="49" max="49" width="10" bestFit="1" customWidth="1"/>
    <col min="50" max="50" width="12.5546875" bestFit="1" customWidth="1"/>
    <col min="51" max="51" width="7.5546875" bestFit="1" customWidth="1"/>
  </cols>
  <sheetData>
    <row r="1" spans="1:51" x14ac:dyDescent="0.3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6</v>
      </c>
      <c r="M1" t="s">
        <v>10</v>
      </c>
      <c r="N1" t="s">
        <v>1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16</v>
      </c>
      <c r="AH1" t="s">
        <v>17</v>
      </c>
      <c r="AI1" t="s">
        <v>18</v>
      </c>
      <c r="AJ1" t="s">
        <v>19</v>
      </c>
      <c r="AK1" t="s">
        <v>20</v>
      </c>
      <c r="AL1" t="s">
        <v>21</v>
      </c>
      <c r="AM1" t="s">
        <v>22</v>
      </c>
      <c r="AN1" t="s">
        <v>23</v>
      </c>
      <c r="AO1" t="s">
        <v>24</v>
      </c>
      <c r="AP1" t="s">
        <v>25</v>
      </c>
      <c r="AQ1" t="s">
        <v>26</v>
      </c>
      <c r="AR1" t="s">
        <v>27</v>
      </c>
      <c r="AS1" t="s">
        <v>29</v>
      </c>
      <c r="AT1" t="s">
        <v>30</v>
      </c>
      <c r="AU1" t="s">
        <v>31</v>
      </c>
      <c r="AV1" t="s">
        <v>32</v>
      </c>
      <c r="AW1" t="s">
        <v>33</v>
      </c>
      <c r="AX1" t="s">
        <v>34</v>
      </c>
      <c r="AY1" t="s">
        <v>35</v>
      </c>
    </row>
    <row r="2" spans="1:51" x14ac:dyDescent="0.3">
      <c r="A2">
        <v>200</v>
      </c>
      <c r="B2" t="s">
        <v>233</v>
      </c>
      <c r="C2" t="s">
        <v>37</v>
      </c>
      <c r="D2" t="s">
        <v>233</v>
      </c>
      <c r="E2" s="1">
        <v>43000</v>
      </c>
      <c r="F2" t="s">
        <v>39</v>
      </c>
      <c r="G2">
        <v>76218729</v>
      </c>
      <c r="H2" t="s">
        <v>233</v>
      </c>
      <c r="I2" t="s">
        <v>41</v>
      </c>
      <c r="J2" t="s">
        <v>42</v>
      </c>
      <c r="K2">
        <v>76218729</v>
      </c>
      <c r="L2" t="s">
        <v>233</v>
      </c>
      <c r="M2" t="s">
        <v>43</v>
      </c>
      <c r="N2" t="s">
        <v>44</v>
      </c>
      <c r="O2" t="s">
        <v>45</v>
      </c>
      <c r="P2" t="s">
        <v>46</v>
      </c>
      <c r="Q2" t="s">
        <v>233</v>
      </c>
      <c r="R2" t="s">
        <v>233</v>
      </c>
      <c r="S2" t="s">
        <v>233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700</v>
      </c>
      <c r="AA2">
        <v>0</v>
      </c>
      <c r="AB2">
        <v>0</v>
      </c>
      <c r="AC2">
        <v>0</v>
      </c>
      <c r="AD2">
        <v>0</v>
      </c>
      <c r="AE2">
        <v>0</v>
      </c>
      <c r="AF2">
        <v>700</v>
      </c>
      <c r="AG2">
        <v>700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700</v>
      </c>
      <c r="AT2">
        <v>11.53</v>
      </c>
      <c r="AU2">
        <v>1400</v>
      </c>
      <c r="AV2">
        <v>1400</v>
      </c>
      <c r="AW2">
        <v>16142</v>
      </c>
      <c r="AX2">
        <v>0.4</v>
      </c>
      <c r="AY2" t="s">
        <v>50</v>
      </c>
    </row>
    <row r="3" spans="1:51" x14ac:dyDescent="0.3">
      <c r="A3">
        <v>200</v>
      </c>
      <c r="B3" t="s">
        <v>233</v>
      </c>
      <c r="C3" t="s">
        <v>37</v>
      </c>
      <c r="D3" t="s">
        <v>233</v>
      </c>
      <c r="E3" s="1">
        <v>43000</v>
      </c>
      <c r="F3" t="s">
        <v>39</v>
      </c>
      <c r="G3">
        <v>76218729</v>
      </c>
      <c r="H3" t="s">
        <v>233</v>
      </c>
      <c r="I3" t="s">
        <v>41</v>
      </c>
      <c r="J3" t="s">
        <v>42</v>
      </c>
      <c r="K3">
        <v>76218729</v>
      </c>
      <c r="L3" t="s">
        <v>233</v>
      </c>
      <c r="M3" t="s">
        <v>51</v>
      </c>
      <c r="N3" t="s">
        <v>52</v>
      </c>
      <c r="O3" t="s">
        <v>45</v>
      </c>
      <c r="P3" t="s">
        <v>46</v>
      </c>
      <c r="Q3" t="s">
        <v>233</v>
      </c>
      <c r="R3" t="s">
        <v>233</v>
      </c>
      <c r="S3" t="s">
        <v>233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700</v>
      </c>
      <c r="AA3">
        <v>0</v>
      </c>
      <c r="AB3">
        <v>0</v>
      </c>
      <c r="AC3">
        <v>0</v>
      </c>
      <c r="AD3">
        <v>0</v>
      </c>
      <c r="AE3">
        <v>0</v>
      </c>
      <c r="AF3">
        <v>700</v>
      </c>
      <c r="AG3">
        <v>700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700</v>
      </c>
      <c r="AT3">
        <v>14.31</v>
      </c>
      <c r="AU3">
        <v>1400</v>
      </c>
      <c r="AV3">
        <v>1400</v>
      </c>
      <c r="AW3">
        <v>20034</v>
      </c>
      <c r="AX3">
        <v>0.4</v>
      </c>
      <c r="AY3" t="s">
        <v>50</v>
      </c>
    </row>
  </sheetData>
  <autoFilter ref="A1:AY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workbookViewId="0">
      <selection activeCell="G54" sqref="G2:G54"/>
    </sheetView>
  </sheetViews>
  <sheetFormatPr baseColWidth="10" defaultRowHeight="14.4" x14ac:dyDescent="0.3"/>
  <cols>
    <col min="1" max="1" width="45.6640625" style="2" bestFit="1" customWidth="1"/>
    <col min="2" max="2" width="15.21875" bestFit="1" customWidth="1"/>
    <col min="5" max="5" width="42.88671875" bestFit="1" customWidth="1"/>
    <col min="6" max="6" width="44.21875" bestFit="1" customWidth="1"/>
    <col min="7" max="7" width="44.6640625" bestFit="1" customWidth="1"/>
  </cols>
  <sheetData>
    <row r="1" spans="1:7" x14ac:dyDescent="0.3">
      <c r="A1" s="2" t="s">
        <v>53</v>
      </c>
      <c r="B1" t="s">
        <v>64</v>
      </c>
      <c r="C1" t="s">
        <v>127</v>
      </c>
      <c r="D1" t="s">
        <v>59</v>
      </c>
      <c r="E1" t="s">
        <v>55</v>
      </c>
      <c r="F1" t="s">
        <v>55</v>
      </c>
    </row>
    <row r="2" spans="1:7" x14ac:dyDescent="0.3">
      <c r="A2" s="5" t="s">
        <v>38</v>
      </c>
      <c r="B2" s="6" t="s">
        <v>1</v>
      </c>
      <c r="C2" s="6" t="s">
        <v>77</v>
      </c>
      <c r="D2" s="6" t="s">
        <v>58</v>
      </c>
      <c r="E2" t="s">
        <v>155</v>
      </c>
      <c r="F2" t="s">
        <v>155</v>
      </c>
      <c r="G2" t="str">
        <f>CONCATENATE(F2,",")</f>
        <v>'pre_ano' =&gt; 2018,</v>
      </c>
    </row>
    <row r="3" spans="1:7" x14ac:dyDescent="0.3">
      <c r="A3" s="7">
        <v>43000</v>
      </c>
      <c r="B3" s="6" t="s">
        <v>3</v>
      </c>
      <c r="C3" s="6" t="s">
        <v>78</v>
      </c>
      <c r="D3" s="6" t="s">
        <v>55</v>
      </c>
      <c r="E3" t="s">
        <v>156</v>
      </c>
      <c r="F3" t="s">
        <v>156</v>
      </c>
      <c r="G3" t="str">
        <f t="shared" ref="G3:G66" si="0">CONCATENATE(F3,",")</f>
        <v>'pre_articulo' =&gt; $datos_confirmados[$i]-&gt;m,</v>
      </c>
    </row>
    <row r="4" spans="1:7" x14ac:dyDescent="0.3">
      <c r="A4" s="5">
        <v>16142</v>
      </c>
      <c r="B4" s="6" t="s">
        <v>33</v>
      </c>
      <c r="C4" s="6" t="s">
        <v>114</v>
      </c>
      <c r="D4" s="6" t="s">
        <v>152</v>
      </c>
      <c r="E4" t="s">
        <v>165</v>
      </c>
      <c r="F4" s="8" t="s">
        <v>231</v>
      </c>
      <c r="G4" t="str">
        <f t="shared" si="0"/>
        <v>pre_cant1' =&gt; $datos_confirmados[$i]-&gt;t,</v>
      </c>
    </row>
    <row r="5" spans="1:7" x14ac:dyDescent="0.3">
      <c r="A5" s="5">
        <v>0.4</v>
      </c>
      <c r="B5" s="6" t="s">
        <v>34</v>
      </c>
      <c r="C5" s="6" t="s">
        <v>115</v>
      </c>
      <c r="D5" s="6" t="s">
        <v>153</v>
      </c>
      <c r="E5" t="s">
        <v>166</v>
      </c>
      <c r="F5" t="s">
        <v>175</v>
      </c>
      <c r="G5" t="str">
        <f t="shared" si="0"/>
        <v>'pre_cant3' =&gt; $datos_confirmados[$i]-&gt;v,</v>
      </c>
    </row>
    <row r="6" spans="1:7" x14ac:dyDescent="0.3">
      <c r="A6" s="4" t="s">
        <v>46</v>
      </c>
      <c r="B6" s="3" t="s">
        <v>12</v>
      </c>
      <c r="C6" s="3" t="s">
        <v>89</v>
      </c>
      <c r="D6" s="3" t="s">
        <v>62</v>
      </c>
      <c r="E6" t="s">
        <v>174</v>
      </c>
      <c r="F6" t="s">
        <v>176</v>
      </c>
      <c r="G6" t="str">
        <f t="shared" si="0"/>
        <v>'pre_cant4' =&gt; $datos_confirmados[$i]-&gt;w,</v>
      </c>
    </row>
    <row r="7" spans="1:7" x14ac:dyDescent="0.3">
      <c r="A7" s="4" t="s">
        <v>47</v>
      </c>
      <c r="B7" s="3" t="s">
        <v>13</v>
      </c>
      <c r="C7" s="3" t="s">
        <v>90</v>
      </c>
      <c r="D7" s="3" t="s">
        <v>72</v>
      </c>
      <c r="E7" t="s">
        <v>175</v>
      </c>
      <c r="F7" t="s">
        <v>177</v>
      </c>
      <c r="G7" t="str">
        <f t="shared" si="0"/>
        <v>'pre_cant5' =&gt; $datos_confirmados[$i]-&gt;x,</v>
      </c>
    </row>
    <row r="8" spans="1:7" x14ac:dyDescent="0.3">
      <c r="A8" s="4" t="s">
        <v>48</v>
      </c>
      <c r="B8" s="3" t="s">
        <v>14</v>
      </c>
      <c r="C8" s="3" t="s">
        <v>91</v>
      </c>
      <c r="D8" s="3" t="s">
        <v>73</v>
      </c>
      <c r="E8" t="s">
        <v>176</v>
      </c>
      <c r="F8" t="s">
        <v>178</v>
      </c>
      <c r="G8" t="str">
        <f t="shared" si="0"/>
        <v>'pre_cant6' =&gt; $datos_confirmados[$i]-&gt;y,</v>
      </c>
    </row>
    <row r="9" spans="1:7" x14ac:dyDescent="0.3">
      <c r="A9" s="4" t="s">
        <v>49</v>
      </c>
      <c r="B9" s="3" t="s">
        <v>15</v>
      </c>
      <c r="C9" s="3" t="s">
        <v>92</v>
      </c>
      <c r="D9" s="3" t="s">
        <v>61</v>
      </c>
      <c r="E9" t="s">
        <v>177</v>
      </c>
      <c r="F9" t="s">
        <v>179</v>
      </c>
      <c r="G9" t="str">
        <f t="shared" si="0"/>
        <v>'pre_cant7' =&gt; $datos_confirmados[$i]-&gt;z,</v>
      </c>
    </row>
    <row r="10" spans="1:7" x14ac:dyDescent="0.3">
      <c r="A10" s="4">
        <v>0</v>
      </c>
      <c r="B10" s="3" t="s">
        <v>16</v>
      </c>
      <c r="C10" s="3" t="s">
        <v>93</v>
      </c>
      <c r="D10" s="3" t="s">
        <v>57</v>
      </c>
      <c r="E10" t="s">
        <v>178</v>
      </c>
      <c r="F10" t="s">
        <v>180</v>
      </c>
      <c r="G10" t="str">
        <f t="shared" si="0"/>
        <v>'pre_cant8' =&gt; $datos_confirmados[$i]-&gt;aa,</v>
      </c>
    </row>
    <row r="11" spans="1:7" x14ac:dyDescent="0.3">
      <c r="A11" s="4">
        <v>0</v>
      </c>
      <c r="B11" s="3" t="s">
        <v>17</v>
      </c>
      <c r="C11" s="3" t="s">
        <v>94</v>
      </c>
      <c r="D11" s="3" t="s">
        <v>60</v>
      </c>
      <c r="E11" t="s">
        <v>179</v>
      </c>
      <c r="F11" t="s">
        <v>181</v>
      </c>
      <c r="G11" t="str">
        <f t="shared" si="0"/>
        <v>'pre_cant9' =&gt; $datos_confirmados[$i]-&gt;ab,</v>
      </c>
    </row>
    <row r="12" spans="1:7" x14ac:dyDescent="0.3">
      <c r="A12" s="4">
        <v>0</v>
      </c>
      <c r="B12" s="3" t="s">
        <v>18</v>
      </c>
      <c r="C12" s="3" t="s">
        <v>95</v>
      </c>
      <c r="D12" s="3" t="s">
        <v>125</v>
      </c>
      <c r="E12" t="s">
        <v>180</v>
      </c>
      <c r="F12" t="s">
        <v>182</v>
      </c>
      <c r="G12" t="str">
        <f t="shared" si="0"/>
        <v>'pre_cant10' =&gt; $datos_confirmados[$i]-&gt;ac,</v>
      </c>
    </row>
    <row r="13" spans="1:7" x14ac:dyDescent="0.3">
      <c r="A13" s="4">
        <v>0</v>
      </c>
      <c r="B13" s="3" t="s">
        <v>19</v>
      </c>
      <c r="C13" s="3" t="s">
        <v>96</v>
      </c>
      <c r="D13" s="3" t="s">
        <v>126</v>
      </c>
      <c r="E13" t="s">
        <v>181</v>
      </c>
      <c r="F13" t="s">
        <v>183</v>
      </c>
      <c r="G13" t="str">
        <f t="shared" si="0"/>
        <v>'pre_cant11' =&gt; $datos_confirmados[$i]-&gt;ad,</v>
      </c>
    </row>
    <row r="14" spans="1:7" x14ac:dyDescent="0.3">
      <c r="A14" s="4">
        <v>0</v>
      </c>
      <c r="B14" s="3" t="s">
        <v>20</v>
      </c>
      <c r="C14" s="3" t="s">
        <v>97</v>
      </c>
      <c r="D14" s="3" t="s">
        <v>127</v>
      </c>
      <c r="E14" t="s">
        <v>182</v>
      </c>
      <c r="F14" t="s">
        <v>167</v>
      </c>
      <c r="G14" t="str">
        <f t="shared" si="0"/>
        <v>'pre_total_anual' =&gt; $datos_confirmados[$i]-&gt;af,</v>
      </c>
    </row>
    <row r="15" spans="1:7" x14ac:dyDescent="0.3">
      <c r="A15" s="4">
        <v>0</v>
      </c>
      <c r="B15" s="3" t="s">
        <v>21</v>
      </c>
      <c r="C15" s="3" t="s">
        <v>98</v>
      </c>
      <c r="D15" s="3" t="s">
        <v>128</v>
      </c>
      <c r="E15" t="s">
        <v>183</v>
      </c>
      <c r="F15" t="s">
        <v>184</v>
      </c>
      <c r="G15" t="str">
        <f t="shared" si="0"/>
        <v>'pre_cant12' =&gt; $datos_confirmados[$i]-&gt;ae,</v>
      </c>
    </row>
    <row r="16" spans="1:7" x14ac:dyDescent="0.3">
      <c r="A16" s="5" t="s">
        <v>50</v>
      </c>
      <c r="B16" s="6" t="s">
        <v>35</v>
      </c>
      <c r="C16" s="6" t="s">
        <v>116</v>
      </c>
      <c r="D16" s="6" t="s">
        <v>154</v>
      </c>
      <c r="E16" t="s">
        <v>167</v>
      </c>
      <c r="F16" t="s">
        <v>185</v>
      </c>
      <c r="G16" t="str">
        <f t="shared" si="0"/>
        <v>'pre_cant13' =&gt; $datos_confirmados[$i]-&gt;ag,</v>
      </c>
    </row>
    <row r="17" spans="1:7" x14ac:dyDescent="0.3">
      <c r="A17" s="4">
        <v>700</v>
      </c>
      <c r="B17" s="3" t="s">
        <v>22</v>
      </c>
      <c r="C17" s="3" t="s">
        <v>99</v>
      </c>
      <c r="D17" s="3" t="s">
        <v>129</v>
      </c>
      <c r="E17" t="s">
        <v>184</v>
      </c>
      <c r="F17" t="s">
        <v>186</v>
      </c>
      <c r="G17" t="str">
        <f t="shared" si="0"/>
        <v>'pre_cant14' =&gt; $datos_confirmados[$i]-&gt;ah,</v>
      </c>
    </row>
    <row r="18" spans="1:7" x14ac:dyDescent="0.3">
      <c r="A18" s="4">
        <v>0</v>
      </c>
      <c r="B18" s="3" t="s">
        <v>23</v>
      </c>
      <c r="C18" s="3" t="s">
        <v>100</v>
      </c>
      <c r="D18" s="3" t="s">
        <v>130</v>
      </c>
      <c r="E18" t="s">
        <v>185</v>
      </c>
      <c r="F18" t="s">
        <v>187</v>
      </c>
      <c r="G18" t="str">
        <f t="shared" si="0"/>
        <v>'pre_cant15' =&gt; $datos_confirmados[$i]-&gt;ai,</v>
      </c>
    </row>
    <row r="19" spans="1:7" x14ac:dyDescent="0.3">
      <c r="A19" s="4">
        <v>0</v>
      </c>
      <c r="B19" s="3" t="s">
        <v>24</v>
      </c>
      <c r="C19" s="3" t="s">
        <v>101</v>
      </c>
      <c r="D19" s="3" t="s">
        <v>131</v>
      </c>
      <c r="E19" t="s">
        <v>186</v>
      </c>
      <c r="F19" t="s">
        <v>188</v>
      </c>
      <c r="G19" t="str">
        <f t="shared" si="0"/>
        <v>'pre_cant16' =&gt; $datos_confirmados[$i]-&gt;aj,</v>
      </c>
    </row>
    <row r="20" spans="1:7" x14ac:dyDescent="0.3">
      <c r="A20" s="4">
        <v>0</v>
      </c>
      <c r="B20" s="3" t="s">
        <v>25</v>
      </c>
      <c r="C20" s="3" t="s">
        <v>102</v>
      </c>
      <c r="D20" s="3" t="s">
        <v>132</v>
      </c>
      <c r="E20" t="s">
        <v>187</v>
      </c>
      <c r="F20" t="s">
        <v>189</v>
      </c>
      <c r="G20" t="str">
        <f t="shared" si="0"/>
        <v>'pre_cant17' =&gt; $datos_confirmados[$i]-&gt;ak,</v>
      </c>
    </row>
    <row r="21" spans="1:7" x14ac:dyDescent="0.3">
      <c r="A21" s="4">
        <v>0</v>
      </c>
      <c r="B21" s="3" t="s">
        <v>26</v>
      </c>
      <c r="C21" s="3" t="s">
        <v>103</v>
      </c>
      <c r="D21" s="3" t="s">
        <v>133</v>
      </c>
      <c r="E21" t="s">
        <v>188</v>
      </c>
      <c r="F21" t="s">
        <v>190</v>
      </c>
      <c r="G21" t="str">
        <f t="shared" si="0"/>
        <v>'pre_cant18' =&gt; $datos_confirmados[$i]-&gt;al,</v>
      </c>
    </row>
    <row r="22" spans="1:7" x14ac:dyDescent="0.3">
      <c r="A22" s="4">
        <v>0</v>
      </c>
      <c r="B22" s="3" t="s">
        <v>27</v>
      </c>
      <c r="C22" s="3" t="s">
        <v>104</v>
      </c>
      <c r="D22" s="3" t="s">
        <v>134</v>
      </c>
      <c r="E22" t="s">
        <v>189</v>
      </c>
      <c r="F22" t="s">
        <v>191</v>
      </c>
      <c r="G22" t="str">
        <f t="shared" si="0"/>
        <v>'pre_cant19' =&gt; $datos_confirmados[$i]-&gt;am,</v>
      </c>
    </row>
    <row r="23" spans="1:7" x14ac:dyDescent="0.3">
      <c r="A23" s="4">
        <v>700</v>
      </c>
      <c r="B23" s="3" t="s">
        <v>28</v>
      </c>
      <c r="C23" s="3" t="s">
        <v>105</v>
      </c>
      <c r="D23" s="3" t="s">
        <v>135</v>
      </c>
      <c r="E23" t="s">
        <v>190</v>
      </c>
      <c r="F23" t="s">
        <v>192</v>
      </c>
      <c r="G23" t="str">
        <f t="shared" si="0"/>
        <v>'pre_cant20' =&gt; $datos_confirmados[$i]-&gt;an,</v>
      </c>
    </row>
    <row r="24" spans="1:7" x14ac:dyDescent="0.3">
      <c r="A24" s="4">
        <v>700</v>
      </c>
      <c r="B24" s="3" t="s">
        <v>16</v>
      </c>
      <c r="C24" s="3" t="s">
        <v>106</v>
      </c>
      <c r="D24" s="3" t="s">
        <v>136</v>
      </c>
      <c r="E24" t="s">
        <v>191</v>
      </c>
      <c r="F24" t="s">
        <v>193</v>
      </c>
      <c r="G24" t="str">
        <f t="shared" si="0"/>
        <v>'pre_cant21' =&gt; $datos_confirmados[$i]-&gt;ao,</v>
      </c>
    </row>
    <row r="25" spans="1:7" x14ac:dyDescent="0.3">
      <c r="A25" s="4">
        <v>0</v>
      </c>
      <c r="B25" s="3" t="s">
        <v>17</v>
      </c>
      <c r="C25" s="3" t="s">
        <v>107</v>
      </c>
      <c r="D25" s="3" t="s">
        <v>137</v>
      </c>
      <c r="E25" t="s">
        <v>192</v>
      </c>
      <c r="F25" t="s">
        <v>194</v>
      </c>
      <c r="G25" t="str">
        <f t="shared" si="0"/>
        <v>'pre_cant22' =&gt; $datos_confirmados[$i]-&gt;ap,</v>
      </c>
    </row>
    <row r="26" spans="1:7" x14ac:dyDescent="0.3">
      <c r="A26" s="4">
        <v>0</v>
      </c>
      <c r="B26" s="3" t="s">
        <v>18</v>
      </c>
      <c r="C26" s="3" t="s">
        <v>108</v>
      </c>
      <c r="D26" s="3" t="s">
        <v>138</v>
      </c>
      <c r="E26" t="s">
        <v>193</v>
      </c>
      <c r="F26" t="s">
        <v>195</v>
      </c>
      <c r="G26" t="str">
        <f t="shared" si="0"/>
        <v>'pre_cant23' =&gt; $datos_confirmados[$i]-&gt;aq,</v>
      </c>
    </row>
    <row r="27" spans="1:7" x14ac:dyDescent="0.3">
      <c r="A27" s="4" t="s">
        <v>36</v>
      </c>
      <c r="B27" s="3" t="s">
        <v>1</v>
      </c>
      <c r="C27" s="3" t="s">
        <v>75</v>
      </c>
      <c r="D27" s="3" t="s">
        <v>64</v>
      </c>
      <c r="E27" t="s">
        <v>168</v>
      </c>
      <c r="F27" t="s">
        <v>196</v>
      </c>
      <c r="G27" t="str">
        <f t="shared" si="0"/>
        <v>'pre_cant24' =&gt; $datos_confirmados[$i]-&gt;ar,</v>
      </c>
    </row>
    <row r="28" spans="1:7" x14ac:dyDescent="0.3">
      <c r="A28" s="4">
        <v>0</v>
      </c>
      <c r="B28" s="3" t="s">
        <v>19</v>
      </c>
      <c r="C28" s="3" t="s">
        <v>109</v>
      </c>
      <c r="D28" s="3" t="s">
        <v>139</v>
      </c>
      <c r="E28" t="s">
        <v>194</v>
      </c>
      <c r="F28" t="s">
        <v>169</v>
      </c>
      <c r="G28" t="str">
        <f t="shared" si="0"/>
        <v>'pre_dominio' =&gt; $datos_confirmados[$i]-&gt;b,</v>
      </c>
    </row>
    <row r="29" spans="1:7" x14ac:dyDescent="0.3">
      <c r="A29" s="4">
        <v>0</v>
      </c>
      <c r="B29" s="3" t="s">
        <v>20</v>
      </c>
      <c r="C29" s="3" t="s">
        <v>110</v>
      </c>
      <c r="D29" s="3" t="s">
        <v>140</v>
      </c>
      <c r="E29" t="s">
        <v>195</v>
      </c>
      <c r="F29" t="s">
        <v>170</v>
      </c>
      <c r="G29" t="str">
        <f t="shared" si="0"/>
        <v>'pre_clase' =&gt; $datos_confirmados[$i]-&gt;r,</v>
      </c>
    </row>
    <row r="30" spans="1:7" x14ac:dyDescent="0.3">
      <c r="A30" s="4">
        <v>0</v>
      </c>
      <c r="B30" s="3" t="s">
        <v>21</v>
      </c>
      <c r="C30" s="3" t="s">
        <v>111</v>
      </c>
      <c r="D30" s="3" t="s">
        <v>141</v>
      </c>
      <c r="E30" t="s">
        <v>196</v>
      </c>
      <c r="F30" s="8" t="s">
        <v>229</v>
      </c>
      <c r="G30" t="str">
        <f t="shared" si="0"/>
        <v>pre_variedad' =&gt; $datos_confirmados[$i]-&gt;o,</v>
      </c>
    </row>
    <row r="31" spans="1:7" x14ac:dyDescent="0.3">
      <c r="A31" s="4">
        <v>0</v>
      </c>
      <c r="B31" s="3" t="s">
        <v>22</v>
      </c>
      <c r="C31" s="3" t="s">
        <v>117</v>
      </c>
      <c r="D31" s="3" t="s">
        <v>142</v>
      </c>
      <c r="E31" t="s">
        <v>197</v>
      </c>
      <c r="F31" t="s">
        <v>171</v>
      </c>
      <c r="G31" t="str">
        <f t="shared" si="0"/>
        <v>'pre_ship' =&gt; $datos_confirmados[$i]-&gt;k,</v>
      </c>
    </row>
    <row r="32" spans="1:7" x14ac:dyDescent="0.3">
      <c r="A32" s="4">
        <v>0</v>
      </c>
      <c r="B32" s="3" t="s">
        <v>23</v>
      </c>
      <c r="C32" s="3" t="s">
        <v>118</v>
      </c>
      <c r="D32" s="3" t="s">
        <v>143</v>
      </c>
      <c r="E32" t="s">
        <v>198</v>
      </c>
      <c r="F32" t="s">
        <v>172</v>
      </c>
      <c r="G32" t="str">
        <f t="shared" si="0"/>
        <v>'pre_descripcion_s' =&gt; $datos_confirmados[$i]-&gt;l,</v>
      </c>
    </row>
    <row r="33" spans="1:7" x14ac:dyDescent="0.3">
      <c r="A33" s="4">
        <v>0</v>
      </c>
      <c r="B33" s="3" t="s">
        <v>24</v>
      </c>
      <c r="C33" s="3" t="s">
        <v>119</v>
      </c>
      <c r="D33" s="3" t="s">
        <v>144</v>
      </c>
      <c r="E33" t="s">
        <v>199</v>
      </c>
      <c r="F33" t="s">
        <v>173</v>
      </c>
      <c r="G33" t="str">
        <f t="shared" si="0"/>
        <v>'pre_canal' =&gt; $datos_confirmados[$i]-&gt;p,</v>
      </c>
    </row>
    <row r="34" spans="1:7" x14ac:dyDescent="0.3">
      <c r="A34" s="4">
        <v>0</v>
      </c>
      <c r="B34" s="3" t="s">
        <v>25</v>
      </c>
      <c r="C34" s="3" t="s">
        <v>120</v>
      </c>
      <c r="D34" s="3" t="s">
        <v>145</v>
      </c>
      <c r="E34" t="s">
        <v>200</v>
      </c>
      <c r="F34" t="s">
        <v>159</v>
      </c>
      <c r="G34" t="str">
        <f t="shared" si="0"/>
        <v>'pre_cliente' =&gt; $datos_confirmados[$i]-&gt;g,</v>
      </c>
    </row>
    <row r="35" spans="1:7" x14ac:dyDescent="0.3">
      <c r="A35" s="4">
        <v>76218729</v>
      </c>
      <c r="B35" s="3" t="s">
        <v>5</v>
      </c>
      <c r="C35" s="3" t="s">
        <v>80</v>
      </c>
      <c r="D35" s="3" t="s">
        <v>65</v>
      </c>
      <c r="E35" t="s">
        <v>169</v>
      </c>
      <c r="F35" t="s">
        <v>161</v>
      </c>
      <c r="G35" t="str">
        <f t="shared" si="0"/>
        <v>'pre_cant2' =&gt; $datos_confirmados[$i]-&gt;u,</v>
      </c>
    </row>
    <row r="36" spans="1:7" x14ac:dyDescent="0.3">
      <c r="A36" s="4" t="s">
        <v>40</v>
      </c>
      <c r="B36" s="3" t="s">
        <v>6</v>
      </c>
      <c r="C36" s="3" t="s">
        <v>81</v>
      </c>
      <c r="D36" s="3" t="s">
        <v>56</v>
      </c>
      <c r="E36" t="s">
        <v>170</v>
      </c>
      <c r="F36" s="8" t="s">
        <v>230</v>
      </c>
      <c r="G36" t="str">
        <f t="shared" si="0"/>
        <v>pre_definitivo' =&gt; $datos_confirmados[$i]-&gt;f,</v>
      </c>
    </row>
    <row r="37" spans="1:7" x14ac:dyDescent="0.3">
      <c r="A37" s="4">
        <v>76218729</v>
      </c>
      <c r="B37" s="3" t="s">
        <v>9</v>
      </c>
      <c r="C37" s="3" t="s">
        <v>84</v>
      </c>
      <c r="D37" s="3" t="s">
        <v>69</v>
      </c>
      <c r="E37" s="8" t="s">
        <v>229</v>
      </c>
      <c r="F37" t="s">
        <v>157</v>
      </c>
      <c r="G37" t="str">
        <f t="shared" si="0"/>
        <v>'pre_descripcion_a' =&gt; $datos_confirmados[$i]-&gt;N,</v>
      </c>
    </row>
    <row r="38" spans="1:7" x14ac:dyDescent="0.3">
      <c r="A38" s="4" t="s">
        <v>40</v>
      </c>
      <c r="B38" s="3" t="s">
        <v>6</v>
      </c>
      <c r="C38" s="3" t="s">
        <v>85</v>
      </c>
      <c r="D38" s="3" t="s">
        <v>70</v>
      </c>
      <c r="E38" t="s">
        <v>171</v>
      </c>
      <c r="F38" s="8" t="s">
        <v>228</v>
      </c>
      <c r="G38" t="str">
        <f t="shared" si="0"/>
        <v>pre_descripcion_id' =&gt; $datos_confirmados[$i]-&gt;d,</v>
      </c>
    </row>
    <row r="39" spans="1:7" x14ac:dyDescent="0.3">
      <c r="A39" s="4" t="s">
        <v>43</v>
      </c>
      <c r="B39" s="3" t="s">
        <v>10</v>
      </c>
      <c r="C39" s="3" t="s">
        <v>86</v>
      </c>
      <c r="D39" s="3" t="s">
        <v>71</v>
      </c>
      <c r="E39" t="s">
        <v>172</v>
      </c>
      <c r="F39" t="s">
        <v>216</v>
      </c>
      <c r="G39" t="str">
        <f t="shared" si="0"/>
        <v>pre_dominio' =&gt; 'SURFRUT',</v>
      </c>
    </row>
    <row r="40" spans="1:7" x14ac:dyDescent="0.3">
      <c r="A40" s="4" t="s">
        <v>44</v>
      </c>
      <c r="B40" s="3" t="s">
        <v>1</v>
      </c>
      <c r="C40" s="3" t="s">
        <v>87</v>
      </c>
      <c r="D40" s="3" t="s">
        <v>63</v>
      </c>
      <c r="E40" t="s">
        <v>173</v>
      </c>
      <c r="F40" t="s">
        <v>214</v>
      </c>
      <c r="G40" t="str">
        <f t="shared" si="0"/>
        <v>'pre_total_desp' =&gt; $datos_confirmados[$i]-&gt;,</v>
      </c>
    </row>
    <row r="41" spans="1:7" x14ac:dyDescent="0.3">
      <c r="A41" s="5" t="s">
        <v>42</v>
      </c>
      <c r="B41" s="6" t="s">
        <v>8</v>
      </c>
      <c r="C41" s="6" t="s">
        <v>83</v>
      </c>
      <c r="D41" s="6" t="s">
        <v>68</v>
      </c>
      <c r="E41" t="s">
        <v>159</v>
      </c>
      <c r="F41" t="s">
        <v>158</v>
      </c>
      <c r="G41" t="str">
        <f t="shared" si="0"/>
        <v>'pre_familia' =&gt; $datos_confirmados[$i]-&gt;q,</v>
      </c>
    </row>
    <row r="42" spans="1:7" x14ac:dyDescent="0.3">
      <c r="A42" s="5">
        <v>700</v>
      </c>
      <c r="B42" s="6" t="s">
        <v>29</v>
      </c>
      <c r="C42" s="6" t="s">
        <v>123</v>
      </c>
      <c r="D42" s="6" t="s">
        <v>148</v>
      </c>
      <c r="E42" t="s">
        <v>161</v>
      </c>
      <c r="F42" s="8" t="s">
        <v>227</v>
      </c>
      <c r="G42" t="str">
        <f t="shared" si="0"/>
        <v>pre_fecha' =&gt; $datos_confirmados[$i]-&gt;e,</v>
      </c>
    </row>
    <row r="43" spans="1:7" x14ac:dyDescent="0.3">
      <c r="E43" s="8" t="s">
        <v>230</v>
      </c>
      <c r="F43" s="8" t="s">
        <v>232</v>
      </c>
      <c r="G43" t="str">
        <f t="shared" si="0"/>
        <v>pre_gastocomercial' =&gt; $datos_confirmados[$i]-&gt;ax,</v>
      </c>
    </row>
    <row r="44" spans="1:7" x14ac:dyDescent="0.3">
      <c r="A44" s="5" t="s">
        <v>39</v>
      </c>
      <c r="B44" s="6" t="s">
        <v>4</v>
      </c>
      <c r="C44" s="6" t="s">
        <v>79</v>
      </c>
      <c r="D44" s="6" t="s">
        <v>67</v>
      </c>
      <c r="E44" t="s">
        <v>157</v>
      </c>
      <c r="F44" s="8" t="s">
        <v>223</v>
      </c>
      <c r="G44" t="str">
        <f t="shared" si="0"/>
        <v>pre_idpre' =&gt; $datos_confirmados[$i]-&gt;c,</v>
      </c>
    </row>
    <row r="45" spans="1:7" x14ac:dyDescent="0.3">
      <c r="A45" s="5">
        <v>11.53</v>
      </c>
      <c r="B45" s="6" t="s">
        <v>30</v>
      </c>
      <c r="C45" s="6" t="s">
        <v>124</v>
      </c>
      <c r="D45" s="6" t="s">
        <v>149</v>
      </c>
      <c r="E45" t="s">
        <v>162</v>
      </c>
      <c r="F45" s="8" t="s">
        <v>226</v>
      </c>
      <c r="G45" t="str">
        <f t="shared" si="0"/>
        <v>pre_mercado' =&gt; $datos_confirmados[$i]-&gt;j,</v>
      </c>
    </row>
    <row r="46" spans="1:7" x14ac:dyDescent="0.3">
      <c r="E46" s="8" t="s">
        <v>228</v>
      </c>
      <c r="F46" s="8" t="s">
        <v>224</v>
      </c>
      <c r="G46" t="str">
        <f t="shared" si="0"/>
        <v>pre_pais' =&gt; $datos_confirmados[$i]-&gt;i,</v>
      </c>
    </row>
    <row r="47" spans="1:7" x14ac:dyDescent="0.3">
      <c r="A47" s="5">
        <v>1400</v>
      </c>
      <c r="B47" s="6" t="s">
        <v>32</v>
      </c>
      <c r="C47" s="6" t="s">
        <v>113</v>
      </c>
      <c r="D47" s="6" t="s">
        <v>151</v>
      </c>
      <c r="E47" t="s">
        <v>164</v>
      </c>
      <c r="F47" s="8" t="s">
        <v>225</v>
      </c>
      <c r="G47" t="str">
        <f t="shared" si="0"/>
        <v>pre_promedio' =&gt; $datos_confirmados[$i]-&gt;at,</v>
      </c>
    </row>
    <row r="48" spans="1:7" x14ac:dyDescent="0.3">
      <c r="A48" s="4">
        <v>0</v>
      </c>
      <c r="B48" s="3" t="s">
        <v>27</v>
      </c>
      <c r="C48" s="3" t="s">
        <v>122</v>
      </c>
      <c r="D48" s="3" t="s">
        <v>147</v>
      </c>
      <c r="E48" t="s">
        <v>202</v>
      </c>
      <c r="F48" s="8" t="s">
        <v>222</v>
      </c>
      <c r="G48" t="str">
        <f t="shared" si="0"/>
        <v>pre_totalkilos' =&gt; $datos_confirmados[$i]-&gt;av,</v>
      </c>
    </row>
    <row r="49" spans="1:7" x14ac:dyDescent="0.3">
      <c r="E49" t="s">
        <v>211</v>
      </c>
      <c r="F49" s="8" t="s">
        <v>217</v>
      </c>
      <c r="G49" t="str">
        <f t="shared" si="0"/>
        <v>pre_totalppto1' =&gt; $datos_confirmados[$i]-&gt;af,</v>
      </c>
    </row>
    <row r="50" spans="1:7" x14ac:dyDescent="0.3">
      <c r="E50" t="s">
        <v>212</v>
      </c>
      <c r="F50" s="8" t="s">
        <v>218</v>
      </c>
      <c r="G50" t="str">
        <f t="shared" si="0"/>
        <v>pre_totalppto2' =&gt; $datos_confirmados[$i]-&gt;as,</v>
      </c>
    </row>
    <row r="51" spans="1:7" x14ac:dyDescent="0.3">
      <c r="E51" t="s">
        <v>213</v>
      </c>
      <c r="F51" s="8" t="s">
        <v>219</v>
      </c>
      <c r="G51" t="str">
        <f t="shared" si="0"/>
        <v>pre_totalum' =&gt; $datos_confirmados[$i]-&gt;au,</v>
      </c>
    </row>
    <row r="52" spans="1:7" x14ac:dyDescent="0.3">
      <c r="E52" t="s">
        <v>203</v>
      </c>
      <c r="F52" s="8" t="s">
        <v>220</v>
      </c>
      <c r="G52" t="str">
        <f t="shared" si="0"/>
        <v>pre_totalvalor' =&gt; $datos_confirmados[$i]-&gt;aw,</v>
      </c>
    </row>
    <row r="53" spans="1:7" x14ac:dyDescent="0.3">
      <c r="E53" t="s">
        <v>204</v>
      </c>
      <c r="F53" s="8" t="s">
        <v>221</v>
      </c>
      <c r="G53" t="str">
        <f t="shared" si="0"/>
        <v>pre_um' =&gt; $datos_confirmados[$i]-&gt;o,</v>
      </c>
    </row>
    <row r="54" spans="1:7" x14ac:dyDescent="0.3">
      <c r="E54" t="s">
        <v>205</v>
      </c>
      <c r="F54" t="s">
        <v>160</v>
      </c>
      <c r="G54" t="str">
        <f t="shared" si="0"/>
        <v>'pre_descripcion_c' =&gt; $datos_confirmados[$i]-&gt;h,</v>
      </c>
    </row>
    <row r="55" spans="1:7" x14ac:dyDescent="0.3">
      <c r="E55" t="s">
        <v>206</v>
      </c>
      <c r="G55" t="str">
        <f t="shared" si="0"/>
        <v>,</v>
      </c>
    </row>
    <row r="56" spans="1:7" x14ac:dyDescent="0.3">
      <c r="E56" t="s">
        <v>207</v>
      </c>
      <c r="G56" t="str">
        <f t="shared" si="0"/>
        <v>,</v>
      </c>
    </row>
    <row r="57" spans="1:7" x14ac:dyDescent="0.3">
      <c r="E57" t="s">
        <v>208</v>
      </c>
      <c r="G57" t="str">
        <f t="shared" si="0"/>
        <v>,</v>
      </c>
    </row>
    <row r="58" spans="1:7" x14ac:dyDescent="0.3">
      <c r="E58" t="s">
        <v>209</v>
      </c>
      <c r="G58" t="str">
        <f t="shared" si="0"/>
        <v>,</v>
      </c>
    </row>
    <row r="59" spans="1:7" x14ac:dyDescent="0.3">
      <c r="E59" t="s">
        <v>210</v>
      </c>
      <c r="G59" t="str">
        <f t="shared" si="0"/>
        <v>,</v>
      </c>
    </row>
    <row r="60" spans="1:7" x14ac:dyDescent="0.3">
      <c r="A60" s="5" t="s">
        <v>37</v>
      </c>
      <c r="B60" s="6" t="s">
        <v>2</v>
      </c>
      <c r="C60" s="6" t="s">
        <v>76</v>
      </c>
      <c r="D60" s="6" t="s">
        <v>59</v>
      </c>
      <c r="E60" t="s">
        <v>216</v>
      </c>
      <c r="G60" t="str">
        <f t="shared" si="0"/>
        <v>,</v>
      </c>
    </row>
    <row r="61" spans="1:7" x14ac:dyDescent="0.3">
      <c r="E61" t="s">
        <v>214</v>
      </c>
      <c r="G61" t="str">
        <f t="shared" si="0"/>
        <v>,</v>
      </c>
    </row>
    <row r="62" spans="1:7" x14ac:dyDescent="0.3">
      <c r="A62" s="5" t="s">
        <v>41</v>
      </c>
      <c r="B62" s="6" t="s">
        <v>7</v>
      </c>
      <c r="C62" s="6" t="s">
        <v>82</v>
      </c>
      <c r="D62" s="6" t="s">
        <v>54</v>
      </c>
      <c r="E62" t="s">
        <v>158</v>
      </c>
      <c r="G62" t="str">
        <f t="shared" si="0"/>
        <v>,</v>
      </c>
    </row>
    <row r="63" spans="1:7" x14ac:dyDescent="0.3">
      <c r="E63" s="8" t="s">
        <v>227</v>
      </c>
      <c r="G63" t="str">
        <f t="shared" si="0"/>
        <v>,</v>
      </c>
    </row>
    <row r="64" spans="1:7" x14ac:dyDescent="0.3">
      <c r="E64" s="8" t="s">
        <v>215</v>
      </c>
      <c r="G64" t="str">
        <f t="shared" si="0"/>
        <v>,</v>
      </c>
    </row>
    <row r="65" spans="1:7" x14ac:dyDescent="0.3">
      <c r="A65" s="5">
        <v>200</v>
      </c>
      <c r="B65" s="6" t="s">
        <v>0</v>
      </c>
      <c r="C65" s="6" t="s">
        <v>74</v>
      </c>
      <c r="D65" s="6" t="s">
        <v>53</v>
      </c>
      <c r="G65" t="str">
        <f t="shared" si="0"/>
        <v>,</v>
      </c>
    </row>
    <row r="66" spans="1:7" x14ac:dyDescent="0.3">
      <c r="E66" s="8" t="s">
        <v>223</v>
      </c>
      <c r="G66" t="str">
        <f t="shared" si="0"/>
        <v>,</v>
      </c>
    </row>
    <row r="67" spans="1:7" x14ac:dyDescent="0.3">
      <c r="E67" s="8" t="s">
        <v>226</v>
      </c>
      <c r="G67" t="str">
        <f t="shared" ref="G67:G71" si="1">CONCATENATE(F67,",")</f>
        <v>,</v>
      </c>
    </row>
    <row r="68" spans="1:7" x14ac:dyDescent="0.3">
      <c r="E68" s="8" t="s">
        <v>224</v>
      </c>
      <c r="G68" t="str">
        <f t="shared" si="1"/>
        <v>,</v>
      </c>
    </row>
    <row r="69" spans="1:7" x14ac:dyDescent="0.3">
      <c r="E69" s="8" t="s">
        <v>225</v>
      </c>
      <c r="G69" t="str">
        <f t="shared" si="1"/>
        <v>,</v>
      </c>
    </row>
    <row r="70" spans="1:7" x14ac:dyDescent="0.3">
      <c r="A70" s="5">
        <v>1400</v>
      </c>
      <c r="B70" s="6" t="s">
        <v>31</v>
      </c>
      <c r="C70" s="6" t="s">
        <v>112</v>
      </c>
      <c r="D70" s="6" t="s">
        <v>150</v>
      </c>
      <c r="E70" t="s">
        <v>163</v>
      </c>
      <c r="G70" t="str">
        <f t="shared" si="1"/>
        <v>,</v>
      </c>
    </row>
    <row r="71" spans="1:7" x14ac:dyDescent="0.3">
      <c r="A71" s="4">
        <v>0</v>
      </c>
      <c r="B71" s="3" t="s">
        <v>26</v>
      </c>
      <c r="C71" s="3" t="s">
        <v>121</v>
      </c>
      <c r="D71" s="3" t="s">
        <v>146</v>
      </c>
      <c r="E71" t="s">
        <v>201</v>
      </c>
      <c r="G71" t="str">
        <f t="shared" si="1"/>
        <v>,</v>
      </c>
    </row>
    <row r="73" spans="1:7" x14ac:dyDescent="0.3">
      <c r="E73" s="8" t="s">
        <v>222</v>
      </c>
    </row>
    <row r="74" spans="1:7" x14ac:dyDescent="0.3">
      <c r="E74" s="8" t="s">
        <v>217</v>
      </c>
    </row>
    <row r="75" spans="1:7" x14ac:dyDescent="0.3">
      <c r="E75" s="8" t="s">
        <v>218</v>
      </c>
    </row>
    <row r="76" spans="1:7" x14ac:dyDescent="0.3">
      <c r="E76" s="8" t="s">
        <v>219</v>
      </c>
    </row>
    <row r="77" spans="1:7" x14ac:dyDescent="0.3">
      <c r="E77" s="8" t="s">
        <v>220</v>
      </c>
    </row>
    <row r="78" spans="1:7" x14ac:dyDescent="0.3">
      <c r="E78" s="8" t="s">
        <v>221</v>
      </c>
    </row>
    <row r="79" spans="1:7" x14ac:dyDescent="0.3">
      <c r="A79" s="5" t="s">
        <v>45</v>
      </c>
      <c r="B79" s="6" t="s">
        <v>11</v>
      </c>
      <c r="C79" s="6" t="s">
        <v>88</v>
      </c>
      <c r="D79" s="6" t="s">
        <v>66</v>
      </c>
      <c r="E79" t="s">
        <v>160</v>
      </c>
    </row>
  </sheetData>
  <autoFilter ref="A1:CI1"/>
  <conditionalFormatting sqref="E1:F1048576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ptto todo Surfrut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Rocío de la Vega</dc:creator>
  <cp:lastModifiedBy>CLAUDIO SEPÚLVEDA</cp:lastModifiedBy>
  <dcterms:created xsi:type="dcterms:W3CDTF">2018-04-04T19:24:10Z</dcterms:created>
  <dcterms:modified xsi:type="dcterms:W3CDTF">2018-04-10T13:17:08Z</dcterms:modified>
</cp:coreProperties>
</file>