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迅雷下载\大三上\计算机组成原理\课设\2022春硬件综合训练课设资料发布包（2022-1-26）\2022春硬件综合训练课设资料发布包\cpu21-riscv\"/>
    </mc:Choice>
  </mc:AlternateContent>
  <xr:revisionPtr revIDLastSave="0" documentId="13_ncr:1_{36F3A222-62BE-4386-B857-EBBFABE53890}" xr6:coauthVersionLast="47" xr6:coauthVersionMax="47" xr10:uidLastSave="{00000000-0000-0000-0000-000000000000}"/>
  <bookViews>
    <workbookView xWindow="-98" yWindow="-98" windowWidth="21293" windowHeight="1519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W17" i="2" s="1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I59" i="2"/>
  <c r="AI58" i="2" s="1"/>
  <c r="AF59" i="2"/>
  <c r="AF58" i="2" s="1"/>
  <c r="AJ59" i="2"/>
  <c r="AJ58" i="2" s="1"/>
  <c r="W14" i="2" l="1"/>
  <c r="V14" i="2"/>
  <c r="W13" i="2"/>
  <c r="V13" i="2"/>
  <c r="W15" i="2"/>
  <c r="V15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<sst xmlns="http://schemas.openxmlformats.org/spreadsheetml/2006/main" count="146" uniqueCount="128">
  <si>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</si>
  <si>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</si>
  <si>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</si>
  <si>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</si>
  <si>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</si>
  <si>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</si>
  <si>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</si>
  <si>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</si>
  <si>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</si>
  <si>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</si>
  <si>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</si>
  <si>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</si>
  <si>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</si>
  <si>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</si>
  <si>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</si>
  <si>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</si>
  <si>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</si>
  <si>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</si>
  <si>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</si>
  <si>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</si>
  <si>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</si>
  <si>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</si>
  <si>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</si>
  <si>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</si>
  <si>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</si>
  <si>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</si>
  <si>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</si>
  <si>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</si>
  <si>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</si>
  <si>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</si>
  <si>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</si>
  <si>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</si>
  <si>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</si>
  <si>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</si>
  <si>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</si>
  <si>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</si>
  <si>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</si>
  <si>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</si>
  <si>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</si>
  <si>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</si>
  <si>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</si>
  <si>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</si>
  <si>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</si>
  <si>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</si>
  <si>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</si>
  <si>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</si>
  <si>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</si>
  <si>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</si>
  <si>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</si>
  <si>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</si>
  <si>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</si>
  <si>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</si>
  <si>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</si>
  <si>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</si>
  <si>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</si>
  <si>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</si>
  <si>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</si>
  <si>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</si>
  <si>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</si>
  <si>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</si>
  <si>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</si>
  <si>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</si>
  <si>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</si>
  <si>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</si>
  <si>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</si>
  <si>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</si>
  <si>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</si>
  <si>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</si>
  <si>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</si>
  <si>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</si>
  <si>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</si>
  <si>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</si>
  <si>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</si>
  <si>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</si>
  <si>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</si>
  <si>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</si>
  <si>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</si>
  <si>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</si>
  <si>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</si>
  <si>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</si>
  <si>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</si>
  <si>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</si>
  <si>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</si>
  <si>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</si>
  <si>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</si>
  <si>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</si>
  <si>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</si>
  <si>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</si>
  <si>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</si>
  <si>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</si>
  <si>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</si>
  <si>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</si>
  <si>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</si>
  <si>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</si>
  <si>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</si>
  <si>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</si>
  <si>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</si>
  <si>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</si>
  <si>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</si>
  <si>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</si>
  <si>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</si>
  <si>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</si>
  <si>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</si>
  <si>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</si>
  <si>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</si>
  <si>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</si>
  <si>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</si>
  <si>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</si>
  <si>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</si>
  <si>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</si>
  <si>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</si>
  <si>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</si>
  <si>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</si>
  <si>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</si>
  <si>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</si>
  <si>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</si>
  <si>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</si>
  <si>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MemWrite</t>
    <phoneticPr fontId="26" type="noConversion"/>
  </si>
  <si>
    <t>1c</t>
    <phoneticPr fontId="26" type="noConversion"/>
  </si>
  <si>
    <t>1b</t>
    <phoneticPr fontId="26" type="noConversion"/>
  </si>
  <si>
    <t>SRA</t>
    <phoneticPr fontId="26" type="noConversion"/>
  </si>
  <si>
    <t>c</t>
    <phoneticPr fontId="26" type="noConversion"/>
  </si>
  <si>
    <t>XOR</t>
    <phoneticPr fontId="26" type="noConversion"/>
  </si>
  <si>
    <t>SB</t>
    <phoneticPr fontId="26" type="noConversion"/>
  </si>
  <si>
    <t>BGEU</t>
    <phoneticPr fontId="26" type="noConversion"/>
  </si>
  <si>
    <t>1c</t>
    <phoneticPr fontId="26" type="noConversion"/>
  </si>
  <si>
    <t>CSRRSI</t>
    <phoneticPr fontId="26" type="noConversion"/>
  </si>
  <si>
    <t>CSRRCI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</si>
</sst>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workbookViewId="0">
      <selection activeCell="B26" sqref="B26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26" customWidth="1"/>
    <col min="5" max="5" width="11.265625" style="26" customWidth="1"/>
    <col min="6" max="15" width="4.59765625" style="26" hidden="1" customWidth="1"/>
    <col min="16" max="16" width="8.796875" style="26" customWidth="1"/>
    <col min="17" max="20" width="3.59765625" style="26" hidden="1" customWidth="1"/>
    <col min="21" max="21" width="10.265625" style="26" customWidth="1"/>
    <col min="22" max="22" width="9.265625" style="26" customWidth="1"/>
    <col min="23" max="23" width="10.59765625" style="26" customWidth="1"/>
    <col min="24" max="24" width="9.46484375" style="26" customWidth="1"/>
    <col min="25" max="26" width="9.265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.15" x14ac:dyDescent="0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117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126</v>
      </c>
      <c r="AH1" s="25" t="s">
        <v>127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6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6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6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6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6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6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6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6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6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6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6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6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6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6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6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6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6">
      <c r="A18" s="35">
        <v>17</v>
      </c>
      <c r="B18" s="31" t="s">
        <v>66</v>
      </c>
      <c r="C18" s="37">
        <v>0</v>
      </c>
      <c r="D18" s="37">
        <v>0</v>
      </c>
      <c r="E18" s="29" t="s">
        <v>118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6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6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6">
      <c r="A21" s="57">
        <v>20</v>
      </c>
      <c r="B21" s="57" t="s">
        <v>90</v>
      </c>
      <c r="C21" s="44"/>
      <c r="D21" s="59"/>
      <c r="E21" s="61" t="s">
        <v>119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6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6">
      <c r="A23" s="57">
        <v>22</v>
      </c>
      <c r="B23" s="57" t="s">
        <v>113</v>
      </c>
      <c r="C23" s="44"/>
      <c r="D23" s="59">
        <v>6</v>
      </c>
      <c r="E23" s="61" t="s">
        <v>125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>
        <v>1</v>
      </c>
      <c r="AH23" s="58"/>
      <c r="AI23" s="58"/>
      <c r="AJ23" s="58"/>
      <c r="AK23" s="58"/>
      <c r="AL23" s="58"/>
      <c r="AM23" s="58"/>
    </row>
    <row r="24" spans="1:39" x14ac:dyDescent="0.6">
      <c r="A24" s="35">
        <v>23</v>
      </c>
      <c r="B24" s="69" t="s">
        <v>114</v>
      </c>
      <c r="C24" s="37"/>
      <c r="D24" s="37">
        <v>7</v>
      </c>
      <c r="E24" s="29" t="s">
        <v>125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>
        <v>1</v>
      </c>
      <c r="AI24" s="36"/>
      <c r="AJ24" s="36"/>
      <c r="AK24" s="36"/>
      <c r="AL24" s="36"/>
      <c r="AM24" s="36"/>
    </row>
    <row r="25" spans="1:39" x14ac:dyDescent="0.6">
      <c r="A25" s="57">
        <v>24</v>
      </c>
      <c r="B25" s="57" t="s">
        <v>115</v>
      </c>
      <c r="C25" s="44"/>
      <c r="D25" s="59"/>
      <c r="E25" s="61"/>
      <c r="F25" s="59" t="str">
        <f t="shared" si="12"/>
        <v/>
      </c>
      <c r="G25" s="59" t="str">
        <f t="shared" si="13"/>
        <v/>
      </c>
      <c r="H25" s="59" t="str">
        <f t="shared" si="0"/>
        <v/>
      </c>
      <c r="I25" s="59" t="str">
        <f t="shared" si="1"/>
        <v/>
      </c>
      <c r="J25" s="61" t="str">
        <f t="shared" si="2"/>
        <v/>
      </c>
      <c r="K25" s="60" t="str">
        <f t="shared" si="3"/>
        <v/>
      </c>
      <c r="L25" s="60" t="str">
        <f t="shared" si="4"/>
        <v/>
      </c>
      <c r="M25" s="60" t="str">
        <f t="shared" si="5"/>
        <v/>
      </c>
      <c r="N25" s="60" t="str">
        <f t="shared" si="6"/>
        <v/>
      </c>
      <c r="O25" s="65" t="str">
        <f t="shared" si="7"/>
        <v/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6">
      <c r="A26" s="35">
        <v>25</v>
      </c>
      <c r="B26" s="31" t="s">
        <v>120</v>
      </c>
      <c r="C26" s="37">
        <v>32</v>
      </c>
      <c r="D26" s="37">
        <v>5</v>
      </c>
      <c r="E26" s="29" t="s">
        <v>121</v>
      </c>
      <c r="F26" s="20">
        <f t="shared" si="12"/>
        <v>1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1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1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6">
      <c r="A27" s="57">
        <v>26</v>
      </c>
      <c r="B27" s="57" t="s">
        <v>122</v>
      </c>
      <c r="C27" s="44">
        <v>0</v>
      </c>
      <c r="D27" s="59">
        <v>4</v>
      </c>
      <c r="E27" s="61" t="s">
        <v>121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6">
      <c r="A28" s="35">
        <v>27</v>
      </c>
      <c r="B28" s="31" t="s">
        <v>123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>
        <v>1</v>
      </c>
      <c r="AF28" s="31"/>
      <c r="AG28" s="36"/>
      <c r="AH28" s="36"/>
      <c r="AI28" s="36"/>
      <c r="AJ28" s="36"/>
      <c r="AK28" s="36"/>
      <c r="AL28" s="36"/>
      <c r="AM28" s="36"/>
    </row>
    <row r="29" spans="1:39" x14ac:dyDescent="0.6">
      <c r="A29" s="57">
        <v>28</v>
      </c>
      <c r="B29" s="57" t="s">
        <v>124</v>
      </c>
      <c r="C29" s="44"/>
      <c r="D29" s="59">
        <v>7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/>
      <c r="AH29" s="58"/>
      <c r="AI29" s="58"/>
      <c r="AJ29" s="58"/>
      <c r="AK29" s="58"/>
      <c r="AL29" s="58"/>
      <c r="AM29" s="58"/>
    </row>
    <row r="30" spans="1:39" x14ac:dyDescent="0.6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6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6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6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6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6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6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6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6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6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6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6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6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6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6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6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6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6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6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6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6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6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6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6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6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6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6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6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6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6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6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6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6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xWindow="1085" yWindow="1289"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C1" workbookViewId="0">
      <pane ySplit="1" topLeftCell="A6" activePane="bottomLeft" state="frozen"/>
      <selection pane="bottomLeft" activeCell="AB58" sqref="AB58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SB</v>
      </c>
      <c r="AE1" s="23" t="str">
        <f>真值表!AF1</f>
        <v>BGEU</v>
      </c>
      <c r="AF1" s="25" t="str">
        <f>真值表!AG1</f>
        <v>CSRRSI</v>
      </c>
      <c r="AG1" s="25" t="str">
        <f>真值表!AH1</f>
        <v>CSRRCI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6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6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 xml:space="preserve"> F14&amp; F13&amp;~F12&amp; OP6&amp; OP5&amp; OP4&amp;~OP3&amp;~OP2+</v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 xml:space="preserve"> F14&amp; F13&amp; F12&amp; OP6&amp; OP5&amp; OP4&amp;~OP3&amp;~OP2+</v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6">
      <c r="A25" s="50" t="str">
        <f>IF(ISBLANK(真值表!B25),"",真值表!B25)</f>
        <v>URET</v>
      </c>
      <c r="B25" s="45" t="str">
        <f>IF(ISBLANK(真值表!C25),"",真值表!C25)</f>
        <v/>
      </c>
      <c r="C25" s="52" t="str">
        <f>IF(ISBLANK(真值表!D25),"",真值表!D25)</f>
        <v/>
      </c>
      <c r="D25" s="51" t="str">
        <f>IF(ISBLANK(真值表!E25),"",真值表!E25)</f>
        <v/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/>
      </c>
      <c r="H25" s="47" t="str">
        <f>IF(真值表!I25=1," "&amp;真值表!I$1&amp;"&amp;",IF(真值表!I25=0,"~"&amp;真值表!I$1&amp;"&amp;",""))</f>
        <v/>
      </c>
      <c r="I25" s="47" t="str">
        <f>IF(真值表!J25=1," "&amp;真值表!J$1&amp;"&amp;",IF(真值表!J25=0,"~"&amp;真值表!J$1&amp;"&amp;",""))</f>
        <v/>
      </c>
      <c r="J25" s="46" t="str">
        <f>IF(真值表!K25=1," "&amp;真值表!K$1&amp;"&amp;",IF(真值表!K25=0,"~"&amp;真值表!K$1&amp;"&amp;",""))</f>
        <v/>
      </c>
      <c r="K25" s="46" t="str">
        <f>IF(真值表!L25=1," "&amp;真值表!L$1&amp;"&amp;",IF(真值表!L25=0,"~"&amp;真值表!L$1&amp;"&amp;",""))</f>
        <v/>
      </c>
      <c r="L25" s="46" t="str">
        <f>IF(真值表!M25=1," "&amp;真值表!M$1&amp;"&amp;",IF(真值表!M25=0,"~"&amp;真值表!M$1&amp;"&amp;",""))</f>
        <v/>
      </c>
      <c r="M25" s="46" t="str">
        <f>IF(真值表!N25=1," "&amp;真值表!N$1&amp;"&amp;",IF(真值表!N25=0,"~"&amp;真值表!N$1&amp;"&amp;",""))</f>
        <v/>
      </c>
      <c r="N25" s="46" t="str">
        <f>IF(真值表!O25=1," "&amp;真值表!O$1&amp;"&amp;",IF(真值表!O25=0,"~"&amp;真值表!O$1&amp;"&amp;",""))</f>
        <v/>
      </c>
      <c r="O25" s="48" t="str">
        <f t="shared" si="1"/>
        <v/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6">
      <c r="A26" s="31" t="str">
        <f>IF(ISBLANK(真值表!B26),"",真值表!B26)</f>
        <v>SRA</v>
      </c>
      <c r="B26" s="37">
        <f>IF(ISBLANK(真值表!C26),"",真值表!C26)</f>
        <v>32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 xml:space="preserve"> 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 xml:space="preserve"> 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 xml:space="preserve"> F30&amp;~F25&amp; F14&amp;~F13&amp; 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 xml:space="preserve"> 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6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6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 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6">
      <c r="A29" s="50" t="str">
        <f>IF(ISBLANK(真值表!B29),"",真值表!B29)</f>
        <v>BGEU</v>
      </c>
      <c r="B29" s="45" t="str">
        <f>IF(ISBLANK(真值表!C29),"",真值表!C29)</f>
        <v/>
      </c>
      <c r="C29" s="52">
        <f>IF(ISBLANK(真值表!D29),"",真值表!D29)</f>
        <v>7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 F12&amp; OP6&amp; OP5&amp;~OP4&amp;~OP3&amp;~OP2</v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 F13&amp; F12&amp; OP6&amp; OP5&amp;~OP4&amp;~OP3&amp;~OP2+</v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6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6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6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6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6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6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6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6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6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6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6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6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6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6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6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6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6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6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6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6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6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6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6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6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6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6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OP4&amp;~OP3&amp;~OP2+~F30&amp;~F25&amp; F14&amp;~F13&amp;~F12&amp;~OP6&amp; OP5&amp; OP4&amp;~OP3&amp;~OP2+~F14&amp;~F13&amp;~F12&amp;~OP6&amp;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 OP5&amp;~OP4&amp;~OP3&amp;~OP2</v>
      </c>
      <c r="AE58" s="33" t="str">
        <f t="shared" si="2"/>
        <v xml:space="preserve"> F14&amp; F13&amp; F12&amp; OP6&amp; OP5&amp;~OP4&amp;~OP3&amp;~OP2</v>
      </c>
      <c r="AF58" s="30" t="str">
        <f t="shared" si="2"/>
        <v xml:space="preserve"> F14&amp; F13&amp;~F12&amp; OP6&amp; OP5&amp; OP4&amp;~OP3&amp;~OP2</v>
      </c>
      <c r="AG58" s="30" t="str">
        <f t="shared" si="2"/>
        <v xml:space="preserve"> F14&amp; F13&amp; F12&amp; OP6&amp; OP5&amp; 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F30&amp;~F25&amp; F14&amp;~F13&amp; F12&amp;~OP6&amp; OP5&amp; OP4&amp;~OP3&amp;~OP2+~F30&amp;~F25&amp; F14&amp;~F13&amp;~F12&amp;~OP6&amp; OP5&amp; OP4&amp;~OP3&amp;~OP2+~F14&amp;~F13&amp;~F12&amp;~OP6&amp;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 xml:space="preserve"> F14&amp; F13&amp; F12&amp; OP6&amp; OP5&amp;~OP4&amp;~OP3&amp;~OP2+</v>
      </c>
      <c r="AF59" t="str">
        <f t="shared" si="3"/>
        <v xml:space="preserve"> F14&amp; F13&amp;~F12&amp; OP6&amp; OP5&amp; OP4&amp;~OP3&amp;~OP2+</v>
      </c>
      <c r="AG59" t="str">
        <f t="shared" si="3"/>
        <v xml:space="preserve"> F14&amp; F13&amp; F12&amp; OP6&amp; OP5&amp; 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75" x14ac:dyDescent="0.4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4" sqref="C14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2</v>
      </c>
      <c r="B1" s="9" t="s">
        <v>16</v>
      </c>
      <c r="C1" s="10" t="s">
        <v>17</v>
      </c>
    </row>
    <row r="2" spans="1:3" ht="18" customHeight="1" x14ac:dyDescent="0.4">
      <c r="A2" s="11" t="s">
        <v>18</v>
      </c>
      <c r="B2" s="12">
        <v>0</v>
      </c>
      <c r="C2" s="13" t="s">
        <v>19</v>
      </c>
    </row>
    <row r="3" spans="1:3" ht="18" customHeight="1" x14ac:dyDescent="0.4">
      <c r="A3" s="11" t="s">
        <v>20</v>
      </c>
      <c r="B3" s="12">
        <v>1</v>
      </c>
      <c r="C3" s="13" t="s">
        <v>21</v>
      </c>
    </row>
    <row r="4" spans="1:3" ht="18" customHeight="1" x14ac:dyDescent="0.4">
      <c r="A4" s="11" t="s">
        <v>22</v>
      </c>
      <c r="B4" s="12">
        <v>2</v>
      </c>
      <c r="C4" s="13" t="s">
        <v>23</v>
      </c>
    </row>
    <row r="5" spans="1:3" ht="18" customHeight="1" x14ac:dyDescent="0.55000000000000004">
      <c r="A5" s="11" t="s">
        <v>24</v>
      </c>
      <c r="B5" s="12">
        <v>3</v>
      </c>
      <c r="C5" s="13" t="s">
        <v>25</v>
      </c>
    </row>
    <row r="6" spans="1:3" ht="18" customHeight="1" x14ac:dyDescent="0.4">
      <c r="A6" s="11" t="s">
        <v>26</v>
      </c>
      <c r="B6" s="12">
        <v>4</v>
      </c>
      <c r="C6" s="13" t="s">
        <v>27</v>
      </c>
    </row>
    <row r="7" spans="1:3" ht="18" customHeight="1" x14ac:dyDescent="0.4">
      <c r="A7" s="11" t="s">
        <v>28</v>
      </c>
      <c r="B7" s="12">
        <v>5</v>
      </c>
      <c r="C7" s="13" t="s">
        <v>29</v>
      </c>
    </row>
    <row r="8" spans="1:3" ht="18" customHeight="1" x14ac:dyDescent="0.4">
      <c r="A8" s="11" t="s">
        <v>30</v>
      </c>
      <c r="B8" s="12">
        <v>6</v>
      </c>
      <c r="C8" s="13" t="s">
        <v>31</v>
      </c>
    </row>
    <row r="9" spans="1:3" ht="18" customHeight="1" x14ac:dyDescent="0.4">
      <c r="A9" s="11" t="s">
        <v>32</v>
      </c>
      <c r="B9" s="12">
        <v>7</v>
      </c>
      <c r="C9" s="13" t="s">
        <v>33</v>
      </c>
    </row>
    <row r="10" spans="1:3" ht="18" customHeight="1" x14ac:dyDescent="0.4">
      <c r="A10" s="11">
        <v>1000</v>
      </c>
      <c r="B10" s="12">
        <v>8</v>
      </c>
      <c r="C10" s="13" t="s">
        <v>34</v>
      </c>
    </row>
    <row r="11" spans="1:3" ht="18" customHeight="1" x14ac:dyDescent="0.4">
      <c r="A11" s="11">
        <v>1001</v>
      </c>
      <c r="B11" s="12">
        <v>9</v>
      </c>
      <c r="C11" s="13" t="s">
        <v>35</v>
      </c>
    </row>
    <row r="12" spans="1:3" ht="18" customHeight="1" x14ac:dyDescent="0.4">
      <c r="A12" s="11">
        <v>1010</v>
      </c>
      <c r="B12" s="12">
        <v>10</v>
      </c>
      <c r="C12" s="13" t="s">
        <v>36</v>
      </c>
    </row>
    <row r="13" spans="1:3" ht="18" customHeight="1" x14ac:dyDescent="0.4">
      <c r="A13" s="11">
        <v>1011</v>
      </c>
      <c r="B13" s="12">
        <v>11</v>
      </c>
      <c r="C13" s="13" t="s">
        <v>37</v>
      </c>
    </row>
    <row r="14" spans="1:3" ht="18" customHeight="1" x14ac:dyDescent="0.4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17" sqref="C17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56.06640625" customWidth="1"/>
  </cols>
  <sheetData>
    <row r="1" spans="1:4" s="1" customFormat="1" ht="20.2" customHeight="1" x14ac:dyDescent="0.5500000000000000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" customHeight="1" thickTop="1" thickBot="1" x14ac:dyDescent="0.6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" customHeight="1" thickBot="1" x14ac:dyDescent="0.6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" customHeight="1" thickTop="1" thickBot="1" x14ac:dyDescent="0.6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" customHeight="1" thickBot="1" x14ac:dyDescent="0.6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" customHeight="1" thickTop="1" thickBot="1" x14ac:dyDescent="0.6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" customHeight="1" thickBot="1" x14ac:dyDescent="0.6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" customHeight="1" thickTop="1" thickBot="1" x14ac:dyDescent="0.6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" customHeight="1" thickBot="1" x14ac:dyDescent="0.6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" customHeight="1" thickTop="1" thickBot="1" x14ac:dyDescent="0.6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" customHeight="1" thickBot="1" x14ac:dyDescent="0.6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2" customHeight="1" thickTop="1" thickBot="1" x14ac:dyDescent="0.6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xlh</cp:lastModifiedBy>
  <dcterms:created xsi:type="dcterms:W3CDTF">2015-06-05T18:19:00Z</dcterms:created>
  <dcterms:modified xsi:type="dcterms:W3CDTF">2022-03-10T10:27:02Z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