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F:\EXCEL Dataset\"/>
    </mc:Choice>
  </mc:AlternateContent>
  <xr:revisionPtr revIDLastSave="0" documentId="13_ncr:1_{F63095E1-12BC-4037-9A98-19FB3996CA4B}" xr6:coauthVersionLast="47" xr6:coauthVersionMax="47" xr10:uidLastSave="{00000000-0000-0000-0000-000000000000}"/>
  <bookViews>
    <workbookView xWindow="-120" yWindow="-120" windowWidth="20730" windowHeight="11160" tabRatio="745" activeTab="1" xr2:uid="{F8420BDF-C08E-4FBB-891B-F574F63AC6D0}"/>
  </bookViews>
  <sheets>
    <sheet name="Sheet design" sheetId="3" r:id="rId1"/>
    <sheet name="Dashboard" sheetId="4" r:id="rId2"/>
    <sheet name="Raw data" sheetId="1" r:id="rId3"/>
  </sheets>
  <definedNames>
    <definedName name="_xlchart.v2.0" hidden="1">'Sheet design'!$D$80:$D$82</definedName>
    <definedName name="_xlchart.v2.1" hidden="1">'Sheet design'!$E$79</definedName>
    <definedName name="_xlchart.v2.2" hidden="1">'Sheet design'!$E$80:$E$82</definedName>
    <definedName name="_xlchart.v2.3" hidden="1">'Sheet design'!$D$80:$D$82</definedName>
    <definedName name="_xlchart.v2.4" hidden="1">'Sheet design'!$E$79</definedName>
    <definedName name="_xlchart.v2.5" hidden="1">'Sheet design'!$E$80:$E$82</definedName>
    <definedName name="Slicer_Item_Type">#N/A</definedName>
    <definedName name="Slicer_Outlet_Location_Type">#N/A</definedName>
    <definedName name="Slicer_Outlet_Size">#N/A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1" i="3" l="1"/>
  <c r="D82" i="3"/>
  <c r="D80" i="3"/>
  <c r="B6" i="3"/>
  <c r="A6" i="3"/>
  <c r="D6" i="3"/>
  <c r="C6" i="3"/>
  <c r="E81" i="3"/>
  <c r="E82" i="3"/>
  <c r="E80" i="3"/>
</calcChain>
</file>

<file path=xl/sharedStrings.xml><?xml version="1.0" encoding="utf-8"?>
<sst xmlns="http://schemas.openxmlformats.org/spreadsheetml/2006/main" count="59753" uniqueCount="1633">
  <si>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</si>
  <si>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</si>
  <si>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</si>
  <si>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</si>
  <si>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</si>
  <si>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</si>
  <si>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</si>
  <si>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</si>
  <si>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</si>
  <si>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</si>
  <si>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</si>
  <si>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</si>
  <si>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</si>
  <si>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</si>
  <si>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</si>
  <si>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</si>
  <si>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</si>
  <si>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</si>
  <si>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</si>
  <si>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</si>
  <si>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</si>
  <si>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</si>
  <si>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</si>
  <si>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</si>
  <si>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</si>
  <si>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</si>
  <si>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</si>
  <si>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</si>
  <si>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</si>
  <si>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</si>
  <si>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</si>
  <si>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</si>
  <si>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</si>
  <si>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</si>
  <si>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</si>
  <si>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</si>
  <si>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</si>
  <si>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</si>
  <si>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</si>
  <si>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</si>
  <si>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</si>
  <si>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</si>
  <si>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</si>
  <si>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</si>
  <si>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</si>
  <si>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</si>
  <si>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</si>
  <si>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</si>
  <si>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</si>
  <si>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</si>
  <si>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</si>
  <si>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</si>
  <si>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</si>
  <si>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</si>
  <si>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</si>
  <si>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</si>
  <si>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</si>
  <si>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</si>
  <si>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</si>
  <si>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</si>
  <si>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</si>
  <si>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</si>
  <si>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</si>
  <si>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</si>
  <si>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</si>
  <si>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</si>
  <si>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</si>
  <si>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</si>
  <si>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</si>
  <si>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</si>
  <si>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</si>
  <si>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</si>
  <si>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</si>
  <si>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</si>
  <si>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</si>
  <si>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</si>
  <si>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</si>
  <si>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</si>
  <si>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</si>
  <si>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</si>
  <si>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</si>
  <si>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</si>
  <si>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</si>
  <si>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</si>
  <si>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</si>
  <si>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</si>
  <si>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</si>
  <si>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</si>
  <si>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</si>
  <si>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</si>
  <si>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</si>
  <si>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</si>
  <si>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</si>
  <si>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</si>
  <si>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</si>
  <si>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</si>
  <si>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</si>
  <si>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</si>
  <si>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</si>
  <si>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</si>
  <si>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</si>
  <si>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</si>
  <si>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</si>
  <si>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</si>
  <si>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</si>
  <si>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</si>
  <si>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</si>
  <si>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</si>
  <si>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</si>
  <si>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</si>
  <si>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</si>
  <si>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</si>
  <si>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</si>
  <si>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</si>
  <si>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</si>
  <si>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</si>
  <si>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</si>
  <si>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</si>
  <si>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</si>
  <si>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</si>
  <si>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</si>
  <si>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</si>
  <si>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</si>
  <si>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</si>
  <si>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</si>
  <si>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</si>
  <si>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</si>
  <si>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</si>
  <si>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</si>
  <si>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</si>
  <si>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</si>
  <si>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</si>
  <si>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</si>
  <si>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</si>
  <si>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</si>
  <si>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</si>
  <si>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</si>
  <si>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</si>
  <si>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</si>
  <si>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</si>
  <si>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</si>
  <si>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</si>
  <si>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</si>
  <si>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</si>
  <si>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</si>
  <si>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</si>
  <si>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</si>
  <si>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</si>
  <si>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</si>
  <si>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</si>
  <si>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</si>
  <si>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</si>
  <si>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</si>
  <si>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</si>
  <si>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</si>
  <si>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</si>
  <si>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</si>
  <si>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</si>
  <si>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</si>
  <si>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</si>
  <si>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</si>
  <si>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</si>
  <si>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</si>
  <si>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</si>
  <si>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</si>
  <si>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</si>
  <si>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</si>
  <si>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</si>
  <si>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</si>
  <si>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</si>
  <si>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</si>
  <si>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</si>
  <si>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</si>
  <si>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</si>
  <si>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</si>
  <si>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</si>
  <si>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</si>
  <si>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</si>
  <si>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</si>
  <si>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</si>
  <si>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</si>
  <si>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</si>
  <si>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</si>
  <si>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</si>
  <si>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</si>
  <si>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</si>
  <si>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</si>
  <si>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</si>
  <si>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</si>
  <si>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</si>
  <si>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</si>
  <si>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</si>
  <si>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</si>
  <si>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</si>
  <si>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</si>
  <si>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</si>
  <si>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</si>
  <si>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</si>
  <si>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</si>
  <si>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</si>
  <si>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</si>
  <si>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</si>
  <si>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</si>
  <si>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</si>
  <si>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</si>
  <si>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</si>
  <si>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</si>
  <si>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</si>
  <si>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</si>
  <si>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</si>
  <si>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</si>
  <si>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</si>
  <si>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</si>
  <si>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</si>
  <si>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</si>
  <si>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</si>
  <si>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</si>
  <si>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</si>
  <si>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</si>
  <si>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</si>
  <si>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</si>
  <si>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</si>
  <si>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</si>
  <si>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</si>
  <si>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</si>
  <si>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</si>
  <si>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</si>
  <si>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</si>
  <si>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</si>
  <si>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</si>
  <si>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</si>
  <si>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</si>
  <si>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</si>
  <si>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</si>
  <si>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</si>
  <si>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</si>
  <si>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</si>
  <si>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</si>
  <si>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</si>
  <si>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</si>
  <si>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</si>
  <si>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</si>
  <si>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</si>
  <si>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</si>
  <si>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</si>
  <si>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</si>
  <si>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</si>
  <si>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</si>
  <si>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</si>
  <si>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</si>
  <si>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</si>
  <si>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</si>
  <si>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</si>
  <si>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</si>
  <si>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</si>
  <si>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</si>
  <si>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</si>
  <si>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</si>
  <si>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</si>
  <si>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</si>
  <si>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</si>
  <si>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</si>
  <si>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</si>
  <si>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</si>
  <si>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</si>
  <si>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</si>
  <si>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</si>
  <si>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</si>
  <si>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</si>
  <si>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</si>
  <si>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</si>
  <si>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</si>
  <si>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</si>
  <si>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</si>
  <si>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</si>
  <si>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</si>
  <si>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</si>
  <si>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</si>
  <si>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</si>
  <si>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</si>
  <si>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</si>
  <si>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</si>
  <si>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</si>
  <si>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</si>
  <si>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</si>
  <si>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</si>
  <si>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</si>
  <si>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</si>
  <si>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</si>
  <si>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</si>
  <si>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</si>
  <si>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</si>
  <si>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</si>
  <si>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</si>
  <si>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</si>
  <si>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</si>
  <si>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</si>
  <si>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</si>
  <si>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</si>
  <si>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</si>
  <si>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</si>
  <si>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</si>
  <si>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</si>
  <si>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</si>
  <si>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</si>
  <si>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</si>
  <si>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</si>
  <si>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</si>
  <si>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</si>
  <si>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</si>
  <si>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</si>
  <si>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</si>
  <si>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</si>
  <si>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</si>
  <si>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</si>
  <si>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</si>
  <si>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</si>
  <si>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</si>
  <si>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</si>
  <si>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</si>
  <si>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</si>
  <si>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</si>
  <si>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</si>
  <si>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</si>
  <si>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</si>
  <si>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</si>
  <si>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</si>
  <si>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</si>
  <si>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</si>
  <si>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</si>
  <si>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</si>
  <si>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</si>
  <si>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</si>
  <si>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</si>
  <si>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</si>
  <si>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</si>
  <si>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</si>
  <si>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</si>
  <si>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</si>
  <si>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</si>
  <si>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</si>
  <si>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</si>
  <si>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</si>
  <si>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</si>
  <si>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</si>
  <si>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</si>
  <si>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</si>
  <si>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</si>
  <si>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</si>
  <si>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</si>
  <si>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</si>
  <si>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</si>
  <si>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</si>
  <si>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</si>
  <si>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</si>
  <si>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</si>
  <si>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</si>
  <si>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</si>
  <si>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</si>
  <si>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</si>
  <si>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</si>
  <si>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</si>
  <si>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</si>
  <si>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</si>
  <si>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</si>
  <si>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</si>
  <si>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</si>
  <si>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</si>
  <si>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</si>
  <si>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</si>
  <si>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</si>
  <si>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</si>
  <si>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</si>
  <si>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</si>
  <si>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</si>
  <si>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</si>
  <si>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</si>
  <si>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</si>
  <si>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</si>
  <si>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</si>
  <si>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</si>
  <si>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</si>
  <si>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</si>
  <si>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</si>
  <si>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</si>
  <si>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</si>
  <si>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</si>
  <si>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</si>
  <si>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</si>
  <si>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</si>
  <si>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</si>
  <si>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</si>
  <si>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</si>
  <si>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</si>
  <si>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</si>
  <si>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</si>
  <si>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</si>
  <si>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</si>
  <si>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</si>
  <si>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</si>
  <si>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</si>
  <si>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</si>
  <si>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</si>
  <si>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</si>
  <si>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</si>
  <si>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</si>
  <si>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</si>
  <si>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</si>
  <si>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</si>
  <si>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</si>
  <si>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</si>
  <si>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</si>
  <si>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</si>
  <si>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</si>
  <si>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</si>
  <si>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</si>
  <si>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</si>
  <si>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</si>
  <si>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</si>
  <si>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</si>
  <si>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</si>
  <si>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</si>
  <si>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</si>
  <si>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</si>
  <si>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</si>
  <si>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</si>
  <si>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</si>
  <si>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</si>
  <si>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</si>
  <si>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</si>
  <si>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</si>
  <si>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</si>
  <si>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</si>
  <si>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</si>
  <si>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</si>
  <si>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</si>
  <si>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</si>
  <si>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</si>
  <si>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</si>
  <si>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</si>
  <si>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</si>
  <si>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</si>
  <si>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</si>
  <si>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</si>
  <si>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</si>
  <si>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</si>
  <si>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</si>
  <si>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</si>
  <si>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</si>
  <si>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</si>
  <si>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</si>
  <si>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</si>
  <si>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</si>
  <si>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</si>
  <si>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</si>
  <si>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</si>
  <si>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</si>
  <si>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</si>
  <si>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</si>
  <si>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</si>
  <si>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</si>
  <si>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</si>
  <si>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</si>
  <si>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</si>
  <si>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</si>
  <si>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</si>
  <si>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</si>
  <si>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</si>
  <si>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</si>
  <si>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</si>
  <si>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</si>
  <si>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</si>
  <si>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</si>
  <si>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</si>
  <si>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</si>
  <si>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</si>
  <si>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</si>
  <si>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</si>
  <si>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</si>
  <si>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</si>
  <si>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</si>
  <si>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</si>
  <si>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</si>
  <si>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</si>
  <si>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</si>
  <si>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</si>
  <si>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</si>
  <si>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</si>
  <si>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</si>
  <si>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</si>
  <si>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</si>
  <si>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</si>
  <si>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</si>
  <si>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</si>
  <si>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</si>
  <si>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</si>
  <si>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</si>
  <si>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</si>
  <si>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</si>
  <si>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</si>
  <si>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</si>
  <si>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</si>
  <si>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</si>
  <si>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</si>
  <si>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</si>
  <si>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</si>
  <si>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</si>
  <si>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</si>
  <si>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</si>
  <si>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</si>
  <si>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</si>
  <si>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</si>
  <si>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</si>
  <si>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</si>
  <si>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</si>
  <si>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</si>
  <si>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</si>
  <si>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</si>
  <si>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</si>
  <si>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</si>
  <si>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</si>
  <si>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</si>
  <si>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</si>
  <si>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</si>
  <si>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</si>
  <si>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</si>
  <si>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</si>
  <si>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</si>
  <si>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</si>
  <si>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</si>
  <si>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</si>
  <si>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</si>
  <si>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</si>
  <si>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</si>
  <si>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</si>
  <si>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</si>
  <si>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</si>
  <si>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</si>
  <si>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</si>
  <si>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</si>
  <si>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</si>
  <si>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</si>
  <si>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</si>
  <si>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</si>
  <si>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</si>
  <si>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</si>
  <si>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</si>
  <si>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</si>
  <si>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</si>
  <si>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</si>
  <si>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</si>
  <si>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</si>
  <si>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</si>
  <si>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</si>
  <si>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</si>
  <si>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</si>
  <si>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</si>
  <si>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</si>
  <si>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</si>
  <si>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</si>
  <si>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</si>
  <si>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</si>
  <si>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</si>
  <si>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</si>
  <si>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</si>
  <si>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</si>
  <si>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</si>
  <si>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</si>
  <si>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</si>
  <si>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</si>
  <si>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</si>
  <si>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</si>
  <si>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</si>
  <si>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</si>
  <si>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</si>
  <si>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</si>
  <si>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</si>
  <si>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</si>
  <si>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</si>
  <si>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</si>
  <si>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</si>
  <si>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</si>
  <si>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</si>
  <si>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</si>
  <si>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</si>
  <si>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</si>
  <si>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</si>
  <si>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</si>
  <si>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</si>
  <si>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</si>
  <si>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</si>
  <si>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</si>
  <si>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</si>
  <si>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</si>
  <si>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</si>
  <si>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</si>
  <si>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</si>
  <si>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</si>
  <si>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</si>
  <si>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</si>
  <si>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</si>
  <si>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</si>
  <si>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</si>
  <si>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</si>
  <si>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</si>
  <si>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</si>
  <si>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</si>
  <si>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</si>
  <si>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</si>
  <si>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</si>
  <si>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</si>
  <si>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</si>
  <si>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</si>
  <si>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</si>
  <si>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</si>
  <si>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</si>
  <si>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</si>
  <si>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</si>
  <si>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</si>
  <si>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</si>
  <si>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</si>
  <si>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</si>
  <si>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</si>
  <si>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</si>
  <si>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</si>
  <si>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</si>
  <si>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</si>
  <si>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</si>
  <si>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</si>
  <si>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</si>
  <si>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</si>
  <si>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</si>
  <si>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</si>
  <si>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</si>
  <si>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</si>
  <si>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</si>
  <si>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</si>
  <si>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</si>
  <si>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</si>
  <si>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</si>
  <si>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</si>
  <si>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</si>
  <si>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</si>
  <si>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</si>
  <si>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</si>
  <si>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</si>
  <si>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</si>
  <si>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</si>
  <si>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</si>
  <si>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</si>
  <si>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</si>
  <si>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</si>
  <si>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</si>
  <si>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</si>
  <si>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</si>
  <si>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</si>
  <si>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</si>
  <si>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</si>
  <si>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</si>
  <si>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</si>
  <si>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</si>
  <si>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</si>
  <si>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</si>
  <si>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</si>
  <si>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</si>
  <si>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</si>
  <si>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</si>
  <si>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</si>
  <si>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</si>
  <si>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</si>
  <si>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</si>
  <si>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</si>
  <si>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</si>
  <si>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</si>
  <si>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</si>
  <si>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</si>
  <si>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</si>
  <si>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</si>
  <si>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</si>
  <si>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</si>
  <si>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</si>
  <si>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</si>
  <si>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</si>
  <si>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</si>
  <si>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</si>
  <si>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</si>
  <si>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</si>
  <si>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</si>
  <si>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</si>
  <si>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</si>
  <si>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</si>
  <si>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</si>
  <si>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</si>
  <si>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</si>
  <si>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</si>
  <si>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</si>
  <si>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</si>
  <si>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</si>
  <si>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</si>
  <si>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</si>
  <si>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</si>
  <si>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</si>
  <si>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</si>
  <si>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</si>
  <si>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</si>
  <si>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</si>
  <si>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</si>
  <si>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</si>
  <si>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</si>
  <si>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</si>
  <si>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</si>
  <si>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</si>
  <si>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</si>
  <si>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</si>
  <si>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</si>
  <si>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</si>
  <si>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</si>
  <si>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</si>
  <si>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</si>
  <si>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</si>
  <si>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</si>
  <si>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</si>
  <si>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</si>
  <si>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</si>
  <si>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</si>
  <si>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</si>
  <si>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</si>
  <si>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</si>
  <si>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</si>
  <si>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</si>
  <si>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</si>
  <si>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</si>
  <si>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</si>
  <si>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</si>
  <si>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</si>
  <si>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</si>
  <si>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</si>
  <si>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</si>
  <si>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</si>
  <si>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</si>
  <si>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</si>
  <si>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</si>
  <si>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</si>
  <si>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</si>
  <si>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</si>
  <si>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</si>
  <si>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</si>
  <si>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</si>
  <si>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</si>
  <si>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</si>
  <si>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</si>
  <si>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</si>
  <si>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</si>
  <si>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</si>
  <si>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</si>
  <si>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</si>
  <si>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</si>
  <si>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</si>
  <si>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</si>
  <si>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</si>
  <si>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</si>
  <si>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</si>
  <si>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</si>
  <si>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</si>
  <si>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</si>
  <si>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</si>
  <si>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</si>
  <si>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</si>
  <si>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</si>
  <si>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</si>
  <si>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</si>
  <si>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</si>
  <si>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</si>
  <si>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</si>
  <si>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</si>
  <si>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</si>
  <si>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</si>
  <si>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</si>
  <si>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</si>
  <si>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</si>
  <si>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</si>
  <si>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</si>
  <si>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</si>
  <si>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</si>
  <si>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</si>
  <si>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</si>
  <si>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</si>
  <si>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</si>
  <si>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</si>
  <si>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</si>
  <si>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</si>
  <si>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</si>
  <si>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</si>
  <si>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</si>
  <si>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</si>
  <si>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</si>
  <si>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</si>
  <si>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</si>
  <si>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</si>
  <si>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</si>
  <si>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</si>
  <si>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</si>
  <si>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</si>
  <si>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</si>
  <si>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</si>
  <si>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</si>
  <si>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</si>
  <si>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</si>
  <si>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</si>
  <si>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</si>
  <si>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</si>
  <si>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</si>
  <si>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</si>
  <si>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</si>
  <si>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</si>
  <si>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</si>
  <si>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</si>
  <si>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</si>
  <si>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</si>
  <si>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</si>
  <si>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</si>
  <si>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</si>
  <si>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</si>
  <si>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</si>
  <si>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</si>
  <si>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</si>
  <si>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</si>
  <si>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</si>
  <si>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</si>
  <si>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</si>
  <si>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</si>
  <si>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</si>
  <si>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</si>
  <si>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</si>
  <si>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</si>
  <si>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</si>
  <si>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</si>
  <si>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</si>
  <si>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</si>
  <si>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</si>
  <si>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</si>
  <si>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</si>
  <si>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</si>
  <si>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</si>
  <si>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</si>
  <si>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</si>
  <si>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</si>
  <si>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</si>
  <si>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</si>
  <si>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</si>
  <si>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</si>
  <si>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</si>
  <si>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</si>
  <si>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</si>
  <si>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</si>
  <si>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</si>
  <si>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</si>
  <si>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</si>
  <si>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</si>
  <si>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</si>
  <si>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</si>
  <si>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</si>
  <si>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</si>
  <si>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</si>
  <si>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</si>
  <si>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</si>
  <si>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</si>
  <si>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</si>
  <si>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</si>
  <si>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</si>
  <si>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</si>
  <si>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</si>
  <si>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</si>
  <si>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</si>
  <si>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</si>
  <si>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</si>
  <si>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</si>
  <si>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</si>
  <si>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</si>
  <si>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</si>
  <si>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</si>
  <si>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</si>
  <si>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</si>
  <si>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</si>
  <si>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</si>
  <si>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</si>
  <si>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</si>
  <si>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</si>
  <si>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</si>
  <si>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</si>
  <si>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</si>
  <si>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</si>
  <si>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</si>
  <si>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</si>
  <si>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</si>
  <si>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</si>
  <si>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</si>
  <si>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</si>
  <si>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</si>
  <si>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</si>
  <si>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</si>
  <si>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</si>
  <si>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</si>
  <si>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</si>
  <si>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</si>
  <si>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</si>
  <si>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</si>
  <si>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</si>
  <si>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</si>
  <si>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</si>
  <si>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</si>
  <si>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</si>
  <si>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</si>
  <si>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</si>
  <si>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</si>
  <si>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</si>
  <si>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</si>
  <si>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</si>
  <si>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</si>
  <si>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</si>
  <si>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</si>
  <si>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</si>
  <si>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</si>
  <si>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</si>
  <si>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</si>
  <si>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</si>
  <si>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</si>
  <si>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</si>
  <si>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</si>
  <si>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</si>
  <si>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</si>
  <si>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</si>
  <si>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</si>
  <si>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</si>
  <si>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</si>
  <si>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</si>
  <si>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</si>
  <si>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</si>
  <si>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</si>
  <si>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</si>
  <si>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</si>
  <si>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</si>
  <si>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</si>
  <si>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</si>
  <si>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</si>
  <si>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</si>
  <si>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</si>
  <si>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</si>
  <si>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</si>
  <si>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</si>
  <si>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</si>
  <si>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</si>
  <si>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</si>
  <si>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</si>
  <si>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</si>
  <si>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</si>
  <si>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</si>
  <si>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</si>
  <si>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</si>
  <si>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</si>
  <si>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</si>
  <si>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</si>
  <si>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</si>
  <si>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</si>
  <si>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</si>
  <si>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</si>
  <si>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</si>
  <si>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</si>
  <si>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</si>
  <si>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</si>
  <si>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</si>
  <si>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</si>
  <si>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</si>
  <si>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</si>
  <si>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</si>
  <si>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</si>
  <si>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</si>
  <si>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</si>
  <si>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</si>
  <si>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</si>
  <si>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</si>
  <si>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</si>
  <si>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</si>
  <si>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</si>
  <si>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</si>
  <si>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</si>
  <si>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</si>
  <si>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</si>
  <si>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</si>
  <si>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</si>
  <si>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</si>
  <si>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</si>
  <si>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</si>
  <si>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</si>
  <si>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</si>
  <si>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</si>
  <si>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</si>
  <si>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</si>
  <si>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</si>
  <si>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</si>
  <si>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</si>
  <si>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</si>
  <si>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</si>
  <si>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</si>
  <si>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</si>
  <si>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</si>
  <si>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</si>
  <si>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</si>
  <si>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</si>
  <si>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</si>
  <si>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</si>
  <si>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</si>
  <si>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</si>
  <si>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</si>
  <si>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</si>
  <si>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</si>
  <si>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</si>
  <si>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</si>
  <si>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</si>
  <si>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</si>
  <si>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</si>
  <si>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</si>
  <si>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</si>
  <si>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</si>
  <si>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</si>
  <si>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</si>
  <si>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</si>
  <si>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</si>
  <si>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</si>
  <si>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</si>
  <si>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</si>
  <si>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</si>
  <si>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</si>
  <si>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</si>
  <si>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</si>
  <si>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</si>
  <si>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</si>
  <si>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</si>
  <si>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</si>
  <si>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</si>
  <si>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</si>
  <si>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</si>
  <si>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</si>
  <si>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</si>
  <si>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</si>
  <si>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</si>
  <si>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</si>
  <si>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</si>
  <si>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</si>
  <si>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</si>
  <si>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</si>
  <si>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</si>
  <si>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</si>
  <si>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</si>
  <si>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</si>
  <si>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</si>
  <si>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</si>
  <si>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</si>
  <si>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</si>
  <si>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</si>
  <si>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</si>
  <si>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</si>
  <si>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</si>
  <si>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</si>
  <si>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</si>
  <si>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</si>
  <si>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</si>
  <si>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</si>
  <si>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</si>
  <si>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</si>
  <si>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</si>
  <si>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</si>
  <si>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</si>
  <si>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</si>
  <si>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</si>
  <si>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</si>
  <si>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</si>
  <si>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</si>
  <si>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</si>
  <si>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</si>
  <si>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</si>
  <si>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</si>
  <si>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</si>
  <si>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</si>
  <si>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</si>
  <si>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</si>
  <si>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</si>
  <si>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</si>
  <si>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</si>
  <si>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</si>
  <si>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</si>
  <si>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</si>
  <si>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</si>
  <si>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</si>
  <si>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</si>
  <si>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</si>
  <si>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</si>
  <si>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</si>
  <si>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</si>
  <si>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</si>
  <si>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</si>
  <si>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</si>
  <si>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</si>
  <si>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</si>
  <si>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</si>
  <si>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</si>
  <si>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</si>
  <si>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</si>
  <si>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</si>
  <si>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</si>
  <si>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</si>
  <si>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</si>
  <si>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</si>
  <si>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</si>
  <si>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</si>
  <si>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</si>
  <si>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</si>
  <si>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</si>
  <si>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</si>
  <si>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</si>
  <si>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</si>
  <si>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</si>
  <si>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</si>
  <si>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</si>
  <si>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</si>
  <si>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</si>
  <si>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</si>
  <si>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</si>
  <si>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</si>
  <si>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</si>
  <si>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</si>
  <si>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</si>
  <si>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</si>
  <si>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</si>
  <si>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</si>
  <si>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</si>
  <si>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</si>
  <si>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</si>
  <si>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</si>
  <si>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</si>
  <si>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</si>
  <si>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</si>
  <si>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</si>
  <si>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</si>
  <si>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</si>
  <si>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</si>
  <si>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</si>
  <si>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</si>
  <si>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</si>
  <si>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</si>
  <si>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</si>
  <si>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</si>
  <si>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</si>
  <si>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</si>
  <si>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</si>
  <si>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</si>
  <si>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</si>
  <si>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</si>
  <si>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</si>
  <si>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</si>
  <si>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</si>
  <si>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</si>
  <si>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</si>
  <si>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</si>
  <si>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</si>
  <si>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</si>
  <si>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</si>
  <si>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</si>
  <si>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</si>
  <si>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</si>
  <si>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</si>
  <si>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</si>
  <si>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</si>
  <si>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</si>
  <si>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</si>
  <si>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</si>
  <si>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</si>
  <si>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</si>
  <si>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</si>
  <si>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</si>
  <si>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</si>
  <si>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</si>
  <si>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</si>
  <si>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</si>
  <si>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</si>
  <si>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</si>
  <si>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</si>
  <si>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</si>
  <si>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</si>
  <si>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</si>
  <si>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</si>
  <si>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</si>
  <si>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</si>
  <si>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</si>
  <si>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</si>
  <si>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</si>
  <si>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</si>
  <si>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</si>
  <si>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</si>
  <si>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</si>
  <si>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</si>
  <si>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</si>
  <si>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</si>
  <si>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</si>
  <si>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</si>
  <si>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</si>
  <si>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</si>
  <si>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</si>
  <si>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</si>
  <si>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</si>
  <si>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</si>
  <si>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</si>
  <si>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</si>
  <si>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</si>
  <si>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</si>
  <si>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</si>
  <si>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</si>
  <si>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</si>
  <si>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</si>
  <si>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</si>
  <si>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</si>
  <si>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</si>
  <si>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</si>
  <si>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</si>
  <si>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</si>
  <si>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</si>
  <si>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</si>
  <si>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</si>
  <si>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</si>
  <si>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</si>
  <si>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</si>
  <si>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</si>
  <si>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</si>
  <si>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</si>
  <si>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</si>
  <si>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</si>
  <si>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</si>
  <si>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</si>
  <si>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</si>
  <si>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</si>
  <si>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</si>
  <si>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</si>
  <si>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</si>
  <si>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</si>
  <si>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</si>
  <si>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</si>
  <si>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</si>
  <si>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</si>
  <si>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</si>
  <si>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</si>
  <si>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</si>
  <si>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</si>
  <si>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</si>
  <si>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</si>
  <si>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</si>
  <si>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</si>
  <si>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</si>
  <si>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</si>
  <si>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</si>
  <si>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</si>
  <si>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</si>
  <si>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</si>
  <si>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</si>
  <si>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</si>
  <si>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</si>
  <si>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</si>
  <si>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</si>
  <si>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</si>
  <si>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</si>
  <si>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</si>
  <si>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</si>
  <si>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</si>
  <si>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</si>
  <si>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</si>
  <si>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</si>
  <si>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</si>
  <si>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</si>
  <si>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</si>
  <si>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</si>
  <si>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</si>
  <si>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</si>
  <si>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</si>
  <si>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</si>
  <si>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</si>
  <si>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</si>
  <si>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</si>
  <si>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</si>
  <si>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</si>
  <si>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</si>
  <si>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</si>
  <si>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</si>
  <si>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</si>
  <si>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</si>
  <si>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</si>
  <si>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</si>
  <si>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</si>
  <si>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</si>
  <si>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</si>
  <si>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</si>
  <si>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</si>
  <si>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</si>
  <si>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</si>
  <si>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</si>
  <si>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</si>
  <si>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</si>
  <si>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</si>
  <si>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</si>
  <si>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</si>
  <si>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</si>
  <si>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</si>
  <si>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</si>
  <si>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</si>
  <si>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</si>
  <si>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</si>
  <si>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</si>
  <si>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</si>
  <si>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</si>
  <si>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</si>
  <si>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</si>
  <si>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</si>
  <si>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</si>
  <si>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</si>
  <si>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</si>
  <si>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</si>
  <si>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</si>
  <si>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</si>
  <si>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</si>
  <si>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</si>
  <si>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</si>
  <si>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</si>
  <si>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</si>
  <si>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</si>
  <si>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</si>
  <si>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</si>
  <si>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</si>
  <si>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</si>
  <si>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</si>
  <si>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</si>
  <si>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</si>
  <si>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</si>
  <si>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</si>
  <si>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</si>
  <si>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</si>
  <si>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</si>
  <si>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</si>
  <si>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</si>
  <si>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</si>
  <si>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</si>
  <si>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</si>
  <si>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</si>
  <si>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</si>
  <si>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</si>
  <si>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</si>
  <si>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</si>
  <si>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</si>
  <si>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</si>
  <si>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</si>
  <si>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</si>
  <si>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</si>
  <si>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</si>
  <si>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</si>
  <si>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</si>
  <si>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</si>
  <si>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</si>
  <si>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</si>
  <si>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</si>
  <si>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</si>
  <si>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</si>
  <si>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</si>
  <si>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</si>
  <si>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</si>
  <si>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</si>
  <si>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</si>
  <si>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</si>
  <si>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</si>
  <si>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</si>
  <si>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</si>
  <si>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</si>
  <si>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</si>
  <si>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</si>
  <si>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</si>
  <si>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</si>
  <si>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</si>
  <si>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</si>
  <si>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</si>
  <si>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</si>
  <si>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</si>
  <si>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</si>
  <si>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</si>
  <si>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</si>
  <si>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</si>
  <si>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</si>
  <si>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</si>
  <si>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</si>
  <si>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</si>
  <si>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</si>
  <si>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</si>
  <si>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</si>
  <si>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</si>
  <si>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</si>
  <si>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</si>
  <si>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</si>
  <si>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</si>
  <si>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</si>
  <si>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</si>
  <si>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</si>
  <si>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</si>
  <si>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</si>
  <si>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</si>
  <si>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</si>
  <si>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</si>
  <si>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</si>
  <si>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</si>
  <si>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</si>
  <si>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</si>
  <si>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</si>
  <si>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</si>
  <si>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</si>
  <si>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</si>
  <si>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</si>
  <si>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</si>
  <si>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</si>
  <si>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</si>
  <si>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</si>
  <si>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</si>
  <si>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</si>
  <si>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</si>
  <si>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</si>
  <si>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</si>
  <si>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</si>
  <si>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</si>
  <si>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</si>
  <si>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</si>
  <si>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</si>
  <si>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</si>
  <si>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</si>
  <si>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</si>
  <si>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</si>
  <si>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</si>
  <si>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</si>
  <si>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</si>
  <si>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</si>
  <si>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</si>
  <si>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</si>
  <si>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</si>
  <si>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</si>
  <si>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</si>
  <si>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</si>
  <si>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</si>
  <si>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</si>
  <si>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</si>
  <si>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</si>
  <si>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</si>
  <si>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</si>
  <si>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</si>
  <si>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</si>
  <si>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</si>
  <si>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</si>
  <si>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</si>
  <si>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</si>
  <si>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</si>
  <si>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</si>
  <si>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</si>
  <si>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</si>
  <si>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</si>
  <si>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</si>
  <si>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</si>
  <si>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</si>
  <si>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</si>
  <si>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</si>
  <si>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</si>
  <si>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</si>
  <si>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</si>
  <si>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</si>
  <si>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</si>
  <si>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</si>
  <si>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</si>
  <si>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</si>
  <si>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</si>
  <si>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</si>
  <si>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</si>
  <si>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</si>
  <si>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</si>
  <si>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</si>
  <si>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</si>
  <si>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</si>
  <si>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</si>
  <si>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</si>
  <si>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</si>
  <si>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</si>
  <si>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</si>
  <si>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</si>
  <si>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</si>
  <si>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</si>
  <si>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</si>
  <si>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</si>
  <si>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</si>
  <si>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</si>
  <si>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</si>
  <si>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</si>
  <si>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</si>
  <si>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</si>
  <si>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</si>
  <si>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</si>
  <si>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</si>
  <si>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</si>
  <si>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</si>
  <si>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</si>
  <si>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</si>
  <si>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</si>
  <si>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</si>
  <si>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</si>
  <si>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</si>
  <si>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</si>
  <si>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</si>
  <si>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</si>
  <si>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</si>
  <si>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</si>
  <si>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</si>
  <si>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</si>
  <si>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</si>
  <si>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</si>
  <si>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</si>
  <si>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</si>
  <si>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</si>
  <si>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</si>
  <si>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</si>
  <si>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</si>
  <si>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</si>
  <si>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</si>
  <si>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</si>
  <si>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</si>
  <si>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</si>
  <si>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</si>
  <si>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</si>
  <si>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</si>
  <si>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</si>
  <si>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</si>
  <si>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</si>
  <si>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</si>
  <si>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</si>
  <si>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</si>
  <si>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</si>
  <si>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</si>
  <si>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</si>
  <si>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</si>
  <si>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</si>
  <si>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</si>
  <si>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</si>
  <si>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</si>
  <si>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</si>
  <si>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</si>
  <si>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</si>
  <si>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</si>
  <si>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</si>
  <si>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</si>
  <si>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</si>
  <si>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</si>
  <si>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</si>
  <si>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</si>
  <si>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</si>
  <si>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</si>
  <si>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</si>
  <si>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</si>
  <si>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</si>
  <si>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</si>
  <si>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</si>
  <si>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</si>
  <si>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</si>
  <si>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</si>
  <si>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</si>
  <si>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</si>
  <si>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</si>
  <si>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</si>
  <si>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</si>
  <si>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</si>
  <si>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</si>
  <si>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</si>
  <si>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</si>
  <si>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</si>
  <si>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</si>
  <si>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</si>
  <si>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</si>
  <si>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</si>
  <si>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</si>
  <si>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</si>
  <si>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</si>
  <si>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</si>
  <si>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</si>
  <si>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</si>
  <si>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</si>
  <si>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</si>
  <si>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</si>
  <si>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</si>
  <si>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</si>
  <si>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</si>
  <si>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</si>
  <si>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</si>
  <si>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</si>
  <si>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</si>
  <si>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</si>
  <si>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</si>
  <si>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</si>
  <si>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</si>
  <si>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</si>
  <si>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</si>
  <si>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</si>
  <si>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</si>
  <si>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</si>
  <si>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</si>
  <si>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</si>
  <si>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</si>
  <si>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Serial.no</t>
  </si>
  <si>
    <t>Number of Items</t>
  </si>
  <si>
    <t>Average of Rating</t>
  </si>
  <si>
    <t xml:space="preserve">Total sales </t>
  </si>
  <si>
    <t xml:space="preserve">Avg Sales </t>
  </si>
  <si>
    <t>No of items</t>
  </si>
  <si>
    <t>avg Rating</t>
  </si>
  <si>
    <t xml:space="preserve">KPI Requirements </t>
  </si>
  <si>
    <t>Row Labels</t>
  </si>
  <si>
    <t>Grand Total</t>
  </si>
  <si>
    <t>total sales by fat content</t>
  </si>
  <si>
    <t>Total sales by item Type</t>
  </si>
  <si>
    <t>Column Labels</t>
  </si>
  <si>
    <t xml:space="preserve">Item type </t>
  </si>
  <si>
    <t xml:space="preserve">total sales by outlet establishement </t>
  </si>
  <si>
    <t xml:space="preserve">sales by outlet size </t>
  </si>
  <si>
    <t>outlet location</t>
  </si>
  <si>
    <t>sales</t>
  </si>
  <si>
    <t>sales by outlet location</t>
  </si>
  <si>
    <t>Count of Serial.no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</si>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</sst>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16" xfId="0" applyBorder="1"/>
    <xf numFmtId="0" fontId="0" fillId="0" borderId="18" xfId="0" applyBorder="1"/>
    <xf numFmtId="0" fontId="0" fillId="33" borderId="12" xfId="0" applyFill="1" applyBorder="1"/>
    <xf numFmtId="0" fontId="0" fillId="33" borderId="11" xfId="0" applyFill="1" applyBorder="1"/>
    <xf numFmtId="0" fontId="0" fillId="33" borderId="13" xfId="0" applyFill="1" applyBorder="1"/>
    <xf numFmtId="0" fontId="0" fillId="33" borderId="11" xfId="0" applyFill="1" applyBorder="1" applyAlignment="1">
      <alignment horizontal="left" vertical="center"/>
    </xf>
    <xf numFmtId="0" fontId="0" fillId="33" borderId="12" xfId="0" applyFill="1" applyBorder="1" applyAlignment="1">
      <alignment horizontal="left" vertical="center"/>
    </xf>
    <xf numFmtId="0" fontId="0" fillId="33" borderId="13" xfId="0" applyFill="1" applyBorder="1" applyAlignment="1">
      <alignment horizontal="left" vertical="center"/>
    </xf>
    <xf numFmtId="167" fontId="0" fillId="0" borderId="22" xfId="0" applyNumberFormat="1" applyBorder="1"/>
    <xf numFmtId="167" fontId="0" fillId="0" borderId="24" xfId="0" applyNumberFormat="1" applyBorder="1"/>
    <xf numFmtId="0" fontId="0" fillId="0" borderId="10" xfId="0" applyBorder="1"/>
    <xf numFmtId="0" fontId="0" fillId="0" borderId="10" xfId="0" pivotButton="1" applyBorder="1"/>
    <xf numFmtId="167" fontId="0" fillId="0" borderId="15" xfId="0" applyNumberFormat="1" applyBorder="1"/>
    <xf numFmtId="167" fontId="0" fillId="0" borderId="18"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7" fontId="0" fillId="0" borderId="23" xfId="0" applyNumberFormat="1" applyBorder="1"/>
    <xf numFmtId="0" fontId="0" fillId="0" borderId="0" xfId="0" applyBorder="1"/>
    <xf numFmtId="167" fontId="0" fillId="0" borderId="0" xfId="0" applyNumberFormat="1" applyBorder="1"/>
    <xf numFmtId="0" fontId="0" fillId="0" borderId="23" xfId="0" applyNumberFormat="1" applyBorder="1"/>
    <xf numFmtId="0" fontId="0" fillId="0" borderId="21"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0" fontId="0" fillId="0" borderId="24" xfId="0" applyBorder="1" applyAlignment="1">
      <alignment horizontal="left"/>
    </xf>
    <xf numFmtId="0" fontId="0" fillId="0" borderId="23" xfId="0" applyBorder="1" applyAlignment="1">
      <alignment horizontal="left"/>
    </xf>
    <xf numFmtId="1" fontId="0" fillId="0" borderId="22" xfId="0" applyNumberFormat="1" applyBorder="1"/>
    <xf numFmtId="1" fontId="0" fillId="0" borderId="24" xfId="0" applyNumberFormat="1" applyBorder="1"/>
    <xf numFmtId="1" fontId="0" fillId="0" borderId="23" xfId="0" applyNumberFormat="1" applyBorder="1"/>
    <xf numFmtId="0" fontId="0" fillId="0" borderId="22" xfId="0" applyBorder="1" applyAlignment="1">
      <alignment horizontal="left"/>
    </xf>
    <xf numFmtId="0" fontId="0" fillId="0" borderId="19" xfId="0" applyNumberFormat="1" applyBorder="1"/>
    <xf numFmtId="0" fontId="0" fillId="0" borderId="20" xfId="0" applyNumberFormat="1" applyBorder="1"/>
    <xf numFmtId="0" fontId="0" fillId="0" borderId="10"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32">
    <dxf>
      <font>
        <b/>
        <color theme="1"/>
      </font>
      <border>
        <bottom style="thin">
          <color theme="7"/>
        </bottom>
        <vertical/>
        <horizontal/>
      </border>
    </dxf>
    <dxf>
      <font>
        <color theme="1"/>
      </font>
      <fill>
        <patternFill>
          <bgColor rgb="FFFFD200"/>
        </patternFill>
      </fill>
      <border diagonalUp="0" diagonalDown="0">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uber eats" pivot="0" table="0" count="10" xr9:uid="{94F848EC-3BE3-4AB0-BB1D-9601A8F9BC14}">
      <tableStyleElement type="wholeTable" dxfId="1"/>
      <tableStyleElement type="headerRow" dxfId="0"/>
    </tableStyle>
  </tableStyles>
  <colors>
    <mruColors>
      <color rgb="FFFFD200"/>
      <color rgb="FFD09E00"/>
      <color rgb="FF4472C4"/>
      <color rgb="FFFAFAFA"/>
    </mruColors>
  </color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uber eat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01-4D4B-B68E-590F236ACD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01-4D4B-B68E-590F236ACD9E}"/>
              </c:ext>
            </c:extLst>
          </c:dPt>
          <c:cat>
            <c:strRef>
              <c:f>'Sheet design'!$A$11:$A$13</c:f>
              <c:strCache>
                <c:ptCount val="2"/>
                <c:pt idx="0">
                  <c:v>Low Fat</c:v>
                </c:pt>
                <c:pt idx="1">
                  <c:v>Regular</c:v>
                </c:pt>
              </c:strCache>
            </c:strRef>
          </c:cat>
          <c:val>
            <c:numRef>
              <c:f>'Sheet design'!$B$11:$B$13</c:f>
              <c:numCache>
                <c:formatCode>"$"0.00,"K"</c:formatCode>
                <c:ptCount val="2"/>
                <c:pt idx="0">
                  <c:v>776319.68840000057</c:v>
                </c:pt>
                <c:pt idx="1">
                  <c:v>425361.8043999995</c:v>
                </c:pt>
              </c:numCache>
            </c:numRef>
          </c:val>
          <c:extLst>
            <c:ext xmlns:c16="http://schemas.microsoft.com/office/drawing/2014/chart" uri="{C3380CC4-5D6E-409C-BE32-E72D297353CC}">
              <c16:uniqueId val="{00000000-616B-4332-92CB-2D0F3DAD23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design'!$B$19:$B$20</c:f>
              <c:strCache>
                <c:ptCount val="1"/>
                <c:pt idx="0">
                  <c:v>Regular</c:v>
                </c:pt>
              </c:strCache>
            </c:strRef>
          </c:tx>
          <c:spPr>
            <a:solidFill>
              <a:schemeClr val="accent1"/>
            </a:solidFill>
            <a:ln>
              <a:noFill/>
            </a:ln>
            <a:effectLst/>
          </c:spPr>
          <c:invertIfNegative val="0"/>
          <c:cat>
            <c:strRef>
              <c:f>'Sheet design'!$A$21:$A$23</c:f>
              <c:strCache>
                <c:ptCount val="3"/>
                <c:pt idx="0">
                  <c:v>Tier 1</c:v>
                </c:pt>
                <c:pt idx="1">
                  <c:v>Tier 2</c:v>
                </c:pt>
                <c:pt idx="2">
                  <c:v>Tier 3</c:v>
                </c:pt>
              </c:strCache>
            </c:strRef>
          </c:cat>
          <c:val>
            <c:numRef>
              <c:f>'Sheet design'!$B$21:$B$23</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7819-4DCF-83ED-3B1C4629FC5F}"/>
            </c:ext>
          </c:extLst>
        </c:ser>
        <c:ser>
          <c:idx val="1"/>
          <c:order val="1"/>
          <c:tx>
            <c:strRef>
              <c:f>'Sheet design'!$C$19:$C$20</c:f>
              <c:strCache>
                <c:ptCount val="1"/>
                <c:pt idx="0">
                  <c:v>Low Fat</c:v>
                </c:pt>
              </c:strCache>
            </c:strRef>
          </c:tx>
          <c:spPr>
            <a:solidFill>
              <a:schemeClr val="accent2"/>
            </a:solidFill>
            <a:ln>
              <a:noFill/>
            </a:ln>
            <a:effectLst/>
          </c:spPr>
          <c:invertIfNegative val="0"/>
          <c:cat>
            <c:strRef>
              <c:f>'Sheet design'!$A$21:$A$23</c:f>
              <c:strCache>
                <c:ptCount val="3"/>
                <c:pt idx="0">
                  <c:v>Tier 1</c:v>
                </c:pt>
                <c:pt idx="1">
                  <c:v>Tier 2</c:v>
                </c:pt>
                <c:pt idx="2">
                  <c:v>Tier 3</c:v>
                </c:pt>
              </c:strCache>
            </c:strRef>
          </c:cat>
          <c:val>
            <c:numRef>
              <c:f>'Sheet design'!$C$21:$C$23</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819-4DCF-83ED-3B1C4629FC5F}"/>
            </c:ext>
          </c:extLst>
        </c:ser>
        <c:dLbls>
          <c:showLegendKey val="0"/>
          <c:showVal val="0"/>
          <c:showCatName val="0"/>
          <c:showSerName val="0"/>
          <c:showPercent val="0"/>
          <c:showBubbleSize val="0"/>
        </c:dLbls>
        <c:gapWidth val="182"/>
        <c:axId val="333152008"/>
        <c:axId val="333151288"/>
      </c:barChart>
      <c:catAx>
        <c:axId val="333152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151288"/>
        <c:crosses val="autoZero"/>
        <c:auto val="1"/>
        <c:lblAlgn val="ctr"/>
        <c:lblOffset val="100"/>
        <c:noMultiLvlLbl val="0"/>
      </c:catAx>
      <c:valAx>
        <c:axId val="333151288"/>
        <c:scaling>
          <c:orientation val="minMax"/>
        </c:scaling>
        <c:delete val="1"/>
        <c:axPos val="b"/>
        <c:numFmt formatCode="&quot;$&quot;0.00,&quot;K&quot;" sourceLinked="1"/>
        <c:majorTickMark val="none"/>
        <c:minorTickMark val="none"/>
        <c:tickLblPos val="nextTo"/>
        <c:crossAx val="333152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152642626715"/>
          <c:y val="5.0056882821387941E-2"/>
          <c:w val="0.56025419054635495"/>
          <c:h val="0.89988623435722415"/>
        </c:manualLayout>
      </c:layout>
      <c:barChart>
        <c:barDir val="bar"/>
        <c:grouping val="clustered"/>
        <c:varyColors val="0"/>
        <c:ser>
          <c:idx val="0"/>
          <c:order val="0"/>
          <c:tx>
            <c:strRef>
              <c:f>'Sheet design'!$B$29</c:f>
              <c:strCache>
                <c:ptCount val="1"/>
                <c:pt idx="0">
                  <c:v>Total</c:v>
                </c:pt>
              </c:strCache>
            </c:strRef>
          </c:tx>
          <c:spPr>
            <a:solidFill>
              <a:schemeClr val="accent1"/>
            </a:solidFill>
            <a:ln>
              <a:noFill/>
            </a:ln>
            <a:effectLst/>
          </c:spPr>
          <c:invertIfNegative val="0"/>
          <c:cat>
            <c:strRef>
              <c:f>'Sheet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design'!$B$30:$B$45</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3A1-4FA7-9362-D7CFEB4A6B26}"/>
            </c:ext>
          </c:extLst>
        </c:ser>
        <c:dLbls>
          <c:showLegendKey val="0"/>
          <c:showVal val="0"/>
          <c:showCatName val="0"/>
          <c:showSerName val="0"/>
          <c:showPercent val="0"/>
          <c:showBubbleSize val="0"/>
        </c:dLbls>
        <c:gapWidth val="182"/>
        <c:axId val="524148160"/>
        <c:axId val="524146000"/>
      </c:barChart>
      <c:catAx>
        <c:axId val="524148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46000"/>
        <c:crosses val="autoZero"/>
        <c:auto val="1"/>
        <c:lblAlgn val="ctr"/>
        <c:lblOffset val="100"/>
        <c:noMultiLvlLbl val="0"/>
      </c:catAx>
      <c:valAx>
        <c:axId val="524146000"/>
        <c:scaling>
          <c:orientation val="minMax"/>
        </c:scaling>
        <c:delete val="1"/>
        <c:axPos val="b"/>
        <c:numFmt formatCode="&quot;$&quot;0.00,&quot;K&quot;" sourceLinked="1"/>
        <c:majorTickMark val="none"/>
        <c:minorTickMark val="none"/>
        <c:tickLblPos val="nextTo"/>
        <c:crossAx val="52414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design'!$B$49</c:f>
              <c:strCache>
                <c:ptCount val="1"/>
                <c:pt idx="0">
                  <c:v>Total</c:v>
                </c:pt>
              </c:strCache>
            </c:strRef>
          </c:tx>
          <c:spPr>
            <a:solidFill>
              <a:schemeClr val="accent1"/>
            </a:solidFill>
            <a:ln>
              <a:noFill/>
            </a:ln>
            <a:effectLst/>
          </c:spPr>
          <c:cat>
            <c:strRef>
              <c:f>'Sheet design'!$A$50:$A$58</c:f>
              <c:strCache>
                <c:ptCount val="9"/>
                <c:pt idx="0">
                  <c:v>2011</c:v>
                </c:pt>
                <c:pt idx="1">
                  <c:v>2012</c:v>
                </c:pt>
                <c:pt idx="2">
                  <c:v>2014</c:v>
                </c:pt>
                <c:pt idx="3">
                  <c:v>2015</c:v>
                </c:pt>
                <c:pt idx="4">
                  <c:v>2016</c:v>
                </c:pt>
                <c:pt idx="5">
                  <c:v>2017</c:v>
                </c:pt>
                <c:pt idx="6">
                  <c:v>2018</c:v>
                </c:pt>
                <c:pt idx="7">
                  <c:v>2020</c:v>
                </c:pt>
                <c:pt idx="8">
                  <c:v>2022</c:v>
                </c:pt>
              </c:strCache>
            </c:strRef>
          </c:cat>
          <c:val>
            <c:numRef>
              <c:f>'Sheet design'!$B$50:$B$58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C9B-4CA7-BA8F-BF7980309A15}"/>
            </c:ext>
          </c:extLst>
        </c:ser>
        <c:dLbls>
          <c:showLegendKey val="0"/>
          <c:showVal val="0"/>
          <c:showCatName val="0"/>
          <c:showSerName val="0"/>
          <c:showPercent val="0"/>
          <c:showBubbleSize val="0"/>
        </c:dLbls>
        <c:axId val="436656744"/>
        <c:axId val="436657464"/>
      </c:areaChart>
      <c:catAx>
        <c:axId val="436656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657464"/>
        <c:crosses val="autoZero"/>
        <c:auto val="1"/>
        <c:lblAlgn val="ctr"/>
        <c:lblOffset val="100"/>
        <c:noMultiLvlLbl val="0"/>
      </c:catAx>
      <c:valAx>
        <c:axId val="436657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6567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design'!$B$66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design'!$A$67:$A$69</c:f>
              <c:strCache>
                <c:ptCount val="3"/>
                <c:pt idx="0">
                  <c:v>High</c:v>
                </c:pt>
                <c:pt idx="1">
                  <c:v>Medium</c:v>
                </c:pt>
                <c:pt idx="2">
                  <c:v>Small</c:v>
                </c:pt>
              </c:strCache>
            </c:strRef>
          </c:cat>
          <c:val>
            <c:numRef>
              <c:f>'Sheet design'!$B$67:$B$69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BF2-45EC-A212-5FB65351BE6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design'!$B$90</c:f>
              <c:strCache>
                <c:ptCount val="1"/>
                <c:pt idx="0">
                  <c:v>Total</c:v>
                </c:pt>
              </c:strCache>
            </c:strRef>
          </c:tx>
          <c:spPr>
            <a:solidFill>
              <a:schemeClr val="accent1"/>
            </a:solidFill>
            <a:ln>
              <a:noFill/>
            </a:ln>
            <a:effectLst/>
          </c:spPr>
          <c:invertIfNegative val="0"/>
          <c:cat>
            <c:strRef>
              <c:f>'Sheet design'!$A$91:$A$94</c:f>
              <c:strCache>
                <c:ptCount val="4"/>
                <c:pt idx="0">
                  <c:v>Grocery Store</c:v>
                </c:pt>
                <c:pt idx="1">
                  <c:v>Supermarket Type3</c:v>
                </c:pt>
                <c:pt idx="2">
                  <c:v>Supermarket Type2</c:v>
                </c:pt>
                <c:pt idx="3">
                  <c:v>Supermarket Type1</c:v>
                </c:pt>
              </c:strCache>
            </c:strRef>
          </c:cat>
          <c:val>
            <c:numRef>
              <c:f>'Sheet design'!$B$91:$B$94</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B5E-40F9-8C44-40AA60678CA8}"/>
            </c:ext>
          </c:extLst>
        </c:ser>
        <c:dLbls>
          <c:showLegendKey val="0"/>
          <c:showVal val="0"/>
          <c:showCatName val="0"/>
          <c:showSerName val="0"/>
          <c:showPercent val="0"/>
          <c:showBubbleSize val="0"/>
        </c:dLbls>
        <c:gapWidth val="182"/>
        <c:axId val="436056328"/>
        <c:axId val="436054888"/>
      </c:barChart>
      <c:catAx>
        <c:axId val="436056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054888"/>
        <c:crosses val="autoZero"/>
        <c:auto val="1"/>
        <c:lblAlgn val="ctr"/>
        <c:lblOffset val="100"/>
        <c:noMultiLvlLbl val="0"/>
      </c:catAx>
      <c:valAx>
        <c:axId val="436054888"/>
        <c:scaling>
          <c:orientation val="minMax"/>
        </c:scaling>
        <c:delete val="1"/>
        <c:axPos val="b"/>
        <c:numFmt formatCode="&quot;$&quot;0.00,&quot;K&quot;" sourceLinked="1"/>
        <c:majorTickMark val="none"/>
        <c:minorTickMark val="none"/>
        <c:tickLblPos val="nextTo"/>
        <c:crossAx val="436056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design'!$B$97</c:f>
              <c:strCache>
                <c:ptCount val="1"/>
                <c:pt idx="0">
                  <c:v>Total</c:v>
                </c:pt>
              </c:strCache>
            </c:strRef>
          </c:tx>
          <c:spPr>
            <a:solidFill>
              <a:schemeClr val="accent1"/>
            </a:solidFill>
            <a:ln>
              <a:noFill/>
            </a:ln>
            <a:effectLst/>
          </c:spPr>
          <c:invertIfNegative val="0"/>
          <c:cat>
            <c:strRef>
              <c:f>'Sheet design'!$A$98:$A$101</c:f>
              <c:strCache>
                <c:ptCount val="4"/>
                <c:pt idx="0">
                  <c:v>Grocery Store</c:v>
                </c:pt>
                <c:pt idx="1">
                  <c:v>Supermarket Type3</c:v>
                </c:pt>
                <c:pt idx="2">
                  <c:v>Supermarket Type2</c:v>
                </c:pt>
                <c:pt idx="3">
                  <c:v>Supermarket Type1</c:v>
                </c:pt>
              </c:strCache>
            </c:strRef>
          </c:cat>
          <c:val>
            <c:numRef>
              <c:f>'Sheet design'!$B$98:$B$101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5F6-4FCB-8D8F-8074C0342AB0}"/>
            </c:ext>
          </c:extLst>
        </c:ser>
        <c:dLbls>
          <c:showLegendKey val="0"/>
          <c:showVal val="0"/>
          <c:showCatName val="0"/>
          <c:showSerName val="0"/>
          <c:showPercent val="0"/>
          <c:showBubbleSize val="0"/>
        </c:dLbls>
        <c:gapWidth val="182"/>
        <c:axId val="435899536"/>
        <c:axId val="435898456"/>
      </c:barChart>
      <c:catAx>
        <c:axId val="435899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898456"/>
        <c:crosses val="autoZero"/>
        <c:auto val="1"/>
        <c:lblAlgn val="ctr"/>
        <c:lblOffset val="100"/>
        <c:noMultiLvlLbl val="0"/>
      </c:catAx>
      <c:valAx>
        <c:axId val="435898456"/>
        <c:scaling>
          <c:orientation val="minMax"/>
        </c:scaling>
        <c:delete val="1"/>
        <c:axPos val="b"/>
        <c:numFmt formatCode="\$0" sourceLinked="1"/>
        <c:majorTickMark val="none"/>
        <c:minorTickMark val="none"/>
        <c:tickLblPos val="nextTo"/>
        <c:crossAx val="43589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design'!$B$106</c:f>
              <c:strCache>
                <c:ptCount val="1"/>
                <c:pt idx="0">
                  <c:v>Total</c:v>
                </c:pt>
              </c:strCache>
            </c:strRef>
          </c:tx>
          <c:spPr>
            <a:solidFill>
              <a:schemeClr val="accent1"/>
            </a:solidFill>
            <a:ln>
              <a:noFill/>
            </a:ln>
            <a:effectLst/>
          </c:spPr>
          <c:invertIfNegative val="0"/>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D9C-4ACD-8880-BBE51C9183A1}"/>
            </c:ext>
          </c:extLst>
        </c:ser>
        <c:dLbls>
          <c:showLegendKey val="0"/>
          <c:showVal val="0"/>
          <c:showCatName val="0"/>
          <c:showSerName val="0"/>
          <c:showPercent val="0"/>
          <c:showBubbleSize val="0"/>
        </c:dLbls>
        <c:gapWidth val="182"/>
        <c:axId val="651213896"/>
        <c:axId val="651214976"/>
      </c:barChart>
      <c:catAx>
        <c:axId val="651213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214976"/>
        <c:crosses val="autoZero"/>
        <c:auto val="1"/>
        <c:lblAlgn val="ctr"/>
        <c:lblOffset val="100"/>
        <c:noMultiLvlLbl val="0"/>
      </c:catAx>
      <c:valAx>
        <c:axId val="651214976"/>
        <c:scaling>
          <c:orientation val="minMax"/>
        </c:scaling>
        <c:delete val="1"/>
        <c:axPos val="b"/>
        <c:numFmt formatCode="0" sourceLinked="1"/>
        <c:majorTickMark val="none"/>
        <c:minorTickMark val="none"/>
        <c:tickLblPos val="nextTo"/>
        <c:crossAx val="65121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D09E00"/>
          </a:solidFill>
        </c:spPr>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D09E00"/>
          </a:solidFill>
          <a:ln w="19050">
            <a:solidFill>
              <a:schemeClr val="lt1"/>
            </a:solidFill>
          </a:ln>
          <a:effectLst/>
        </c:spPr>
        <c:dLbl>
          <c:idx val="0"/>
          <c:layout>
            <c:manualLayout>
              <c:x val="0.15795347852500966"/>
              <c:y val="4.8370150314848669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7431250000000001"/>
                  <c:h val="0.20618474507414175"/>
                </c:manualLayout>
              </c15:layout>
            </c:ext>
          </c:extLst>
        </c:dLbl>
      </c:pivotFmt>
      <c:pivotFmt>
        <c:idx val="6"/>
        <c:spPr>
          <a:solidFill>
            <a:schemeClr val="accent6">
              <a:lumMod val="50000"/>
            </a:schemeClr>
          </a:solidFill>
          <a:ln w="19050">
            <a:solidFill>
              <a:schemeClr val="lt1"/>
            </a:solidFill>
          </a:ln>
          <a:effectLst/>
        </c:spPr>
        <c:dLbl>
          <c:idx val="0"/>
          <c:layout>
            <c:manualLayout>
              <c:x val="-9.2849410155618789E-2"/>
              <c:y val="-0.1676823075360552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2858300042342459"/>
                  <c:h val="0.18683678651228924"/>
                </c:manualLayout>
              </c15:layout>
            </c:ext>
          </c:extLst>
        </c:dLbl>
      </c:pivotFmt>
    </c:pivotFmts>
    <c:plotArea>
      <c:layout>
        <c:manualLayout>
          <c:layoutTarget val="inner"/>
          <c:xMode val="edge"/>
          <c:yMode val="edge"/>
          <c:x val="0.22591542554170732"/>
          <c:y val="0.11696678854357097"/>
          <c:w val="0.53353614757267265"/>
          <c:h val="0.88303321145642899"/>
        </c:manualLayout>
      </c:layout>
      <c:doughnutChart>
        <c:varyColors val="1"/>
        <c:ser>
          <c:idx val="0"/>
          <c:order val="0"/>
          <c:tx>
            <c:strRef>
              <c:f>'Sheet design'!$B$10</c:f>
              <c:strCache>
                <c:ptCount val="1"/>
                <c:pt idx="0">
                  <c:v>Total</c:v>
                </c:pt>
              </c:strCache>
            </c:strRef>
          </c:tx>
          <c:spPr>
            <a:solidFill>
              <a:srgbClr val="D09E00"/>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F6FE-4AE5-8555-D790AD11FE8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F6FE-4AE5-8555-D790AD11FE8F}"/>
              </c:ext>
            </c:extLst>
          </c:dPt>
          <c:dLbls>
            <c:dLbl>
              <c:idx val="0"/>
              <c:layout>
                <c:manualLayout>
                  <c:x val="0.15795347852500966"/>
                  <c:y val="4.8370150314848669E-2"/>
                </c:manualLayout>
              </c:layout>
              <c:showLegendKey val="0"/>
              <c:showVal val="1"/>
              <c:showCatName val="0"/>
              <c:showSerName val="0"/>
              <c:showPercent val="1"/>
              <c:showBubbleSize val="0"/>
              <c:extLst>
                <c:ext xmlns:c15="http://schemas.microsoft.com/office/drawing/2012/chart" uri="{CE6537A1-D6FC-4f65-9D91-7224C49458BB}">
                  <c15:layout>
                    <c:manualLayout>
                      <c:w val="0.27431250000000001"/>
                      <c:h val="0.20618474507414175"/>
                    </c:manualLayout>
                  </c15:layout>
                </c:ext>
                <c:ext xmlns:c16="http://schemas.microsoft.com/office/drawing/2014/chart" uri="{C3380CC4-5D6E-409C-BE32-E72D297353CC}">
                  <c16:uniqueId val="{00000001-F6FE-4AE5-8555-D790AD11FE8F}"/>
                </c:ext>
              </c:extLst>
            </c:dLbl>
            <c:dLbl>
              <c:idx val="1"/>
              <c:layout>
                <c:manualLayout>
                  <c:x val="-9.2849410155618789E-2"/>
                  <c:y val="-0.16768230753605529"/>
                </c:manualLayout>
              </c:layout>
              <c:showLegendKey val="0"/>
              <c:showVal val="1"/>
              <c:showCatName val="0"/>
              <c:showSerName val="0"/>
              <c:showPercent val="1"/>
              <c:showBubbleSize val="0"/>
              <c:extLst>
                <c:ext xmlns:c15="http://schemas.microsoft.com/office/drawing/2012/chart" uri="{CE6537A1-D6FC-4f65-9D91-7224C49458BB}">
                  <c15:layout>
                    <c:manualLayout>
                      <c:w val="0.32858300042342459"/>
                      <c:h val="0.18683678651228924"/>
                    </c:manualLayout>
                  </c15:layout>
                </c:ext>
                <c:ext xmlns:c16="http://schemas.microsoft.com/office/drawing/2014/chart" uri="{C3380CC4-5D6E-409C-BE32-E72D297353CC}">
                  <c16:uniqueId val="{00000003-F6FE-4AE5-8555-D790AD11FE8F}"/>
                </c:ext>
              </c:extLst>
            </c:dLbl>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'Sheet design'!$A$11:$A$13</c:f>
              <c:strCache>
                <c:ptCount val="2"/>
                <c:pt idx="0">
                  <c:v>Low Fat</c:v>
                </c:pt>
                <c:pt idx="1">
                  <c:v>Regular</c:v>
                </c:pt>
              </c:strCache>
            </c:strRef>
          </c:cat>
          <c:val>
            <c:numRef>
              <c:f>'Sheet design'!$B$11:$B$13</c:f>
              <c:numCache>
                <c:formatCode>"$"0.00,"K"</c:formatCode>
                <c:ptCount val="2"/>
                <c:pt idx="0">
                  <c:v>776319.68840000057</c:v>
                </c:pt>
                <c:pt idx="1">
                  <c:v>425361.8043999995</c:v>
                </c:pt>
              </c:numCache>
            </c:numRef>
          </c:val>
          <c:extLst>
            <c:ext xmlns:c16="http://schemas.microsoft.com/office/drawing/2014/chart" uri="{C3380CC4-5D6E-409C-BE32-E72D297353CC}">
              <c16:uniqueId val="{00000004-F6FE-4AE5-8555-D790AD11FE8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6.7632258816743063E-2"/>
          <c:y val="6.4379001462535682E-3"/>
          <c:w val="0.87024739583333344"/>
          <c:h val="0.1604461063988348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1679873295797"/>
          <c:y val="0.13969537777243493"/>
          <c:w val="0.82063343412076617"/>
          <c:h val="0.79312904970848119"/>
        </c:manualLayout>
      </c:layout>
      <c:barChart>
        <c:barDir val="bar"/>
        <c:grouping val="clustered"/>
        <c:varyColors val="0"/>
        <c:ser>
          <c:idx val="0"/>
          <c:order val="0"/>
          <c:tx>
            <c:strRef>
              <c:f>'Sheet design'!$B$19:$B$20</c:f>
              <c:strCache>
                <c:ptCount val="1"/>
                <c:pt idx="0">
                  <c:v>Regular</c:v>
                </c:pt>
              </c:strCache>
            </c:strRef>
          </c:tx>
          <c:spPr>
            <a:solidFill>
              <a:srgbClr val="D09E00"/>
            </a:solidFill>
            <a:ln>
              <a:noFill/>
            </a:ln>
            <a:effectLst/>
          </c:spPr>
          <c:invertIfNegative val="0"/>
          <c:cat>
            <c:strRef>
              <c:f>'Sheet design'!$A$21:$A$23</c:f>
              <c:strCache>
                <c:ptCount val="3"/>
                <c:pt idx="0">
                  <c:v>Tier 1</c:v>
                </c:pt>
                <c:pt idx="1">
                  <c:v>Tier 2</c:v>
                </c:pt>
                <c:pt idx="2">
                  <c:v>Tier 3</c:v>
                </c:pt>
              </c:strCache>
            </c:strRef>
          </c:cat>
          <c:val>
            <c:numRef>
              <c:f>'Sheet design'!$B$21:$B$23</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BA44-465D-9763-3C7BA9E05D82}"/>
            </c:ext>
          </c:extLst>
        </c:ser>
        <c:ser>
          <c:idx val="1"/>
          <c:order val="1"/>
          <c:tx>
            <c:strRef>
              <c:f>'Sheet design'!$C$19:$C$20</c:f>
              <c:strCache>
                <c:ptCount val="1"/>
                <c:pt idx="0">
                  <c:v>Low Fat</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design'!$A$21:$A$23</c:f>
              <c:strCache>
                <c:ptCount val="3"/>
                <c:pt idx="0">
                  <c:v>Tier 1</c:v>
                </c:pt>
                <c:pt idx="1">
                  <c:v>Tier 2</c:v>
                </c:pt>
                <c:pt idx="2">
                  <c:v>Tier 3</c:v>
                </c:pt>
              </c:strCache>
            </c:strRef>
          </c:cat>
          <c:val>
            <c:numRef>
              <c:f>'Sheet design'!$C$21:$C$23</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A44-465D-9763-3C7BA9E05D82}"/>
            </c:ext>
          </c:extLst>
        </c:ser>
        <c:dLbls>
          <c:showLegendKey val="0"/>
          <c:showVal val="0"/>
          <c:showCatName val="0"/>
          <c:showSerName val="0"/>
          <c:showPercent val="0"/>
          <c:showBubbleSize val="0"/>
        </c:dLbls>
        <c:gapWidth val="60"/>
        <c:axId val="333152008"/>
        <c:axId val="333151288"/>
      </c:barChart>
      <c:catAx>
        <c:axId val="333152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33151288"/>
        <c:crosses val="autoZero"/>
        <c:auto val="1"/>
        <c:lblAlgn val="ctr"/>
        <c:lblOffset val="100"/>
        <c:noMultiLvlLbl val="0"/>
      </c:catAx>
      <c:valAx>
        <c:axId val="333151288"/>
        <c:scaling>
          <c:orientation val="minMax"/>
        </c:scaling>
        <c:delete val="1"/>
        <c:axPos val="b"/>
        <c:numFmt formatCode="&quot;$&quot;0.00,&quot;K&quot;" sourceLinked="1"/>
        <c:majorTickMark val="none"/>
        <c:minorTickMark val="none"/>
        <c:tickLblPos val="nextTo"/>
        <c:crossAx val="333152008"/>
        <c:crosses val="autoZero"/>
        <c:crossBetween val="between"/>
      </c:valAx>
      <c:spPr>
        <a:noFill/>
        <a:ln>
          <a:noFill/>
        </a:ln>
        <a:effectLst/>
      </c:spPr>
    </c:plotArea>
    <c:legend>
      <c:legendPos val="t"/>
      <c:layout>
        <c:manualLayout>
          <c:xMode val="edge"/>
          <c:yMode val="edge"/>
          <c:x val="0.15091769936548602"/>
          <c:y val="3.1285928953537295E-2"/>
          <c:w val="0.62583766820161579"/>
          <c:h val="0.13846246284273359"/>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152642626715"/>
          <c:y val="5.0056882821387941E-2"/>
          <c:w val="0.56025419054635495"/>
          <c:h val="0.89988623435722415"/>
        </c:manualLayout>
      </c:layout>
      <c:barChart>
        <c:barDir val="bar"/>
        <c:grouping val="clustered"/>
        <c:varyColors val="0"/>
        <c:ser>
          <c:idx val="0"/>
          <c:order val="0"/>
          <c:tx>
            <c:strRef>
              <c:f>'Sheet design'!$B$29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design'!$B$30:$B$45</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722-4884-876F-2CE8F1511179}"/>
            </c:ext>
          </c:extLst>
        </c:ser>
        <c:dLbls>
          <c:dLblPos val="outEnd"/>
          <c:showLegendKey val="0"/>
          <c:showVal val="1"/>
          <c:showCatName val="0"/>
          <c:showSerName val="0"/>
          <c:showPercent val="0"/>
          <c:showBubbleSize val="0"/>
        </c:dLbls>
        <c:gapWidth val="50"/>
        <c:axId val="524148160"/>
        <c:axId val="524146000"/>
      </c:barChart>
      <c:catAx>
        <c:axId val="524148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24146000"/>
        <c:crosses val="autoZero"/>
        <c:auto val="1"/>
        <c:lblAlgn val="ctr"/>
        <c:lblOffset val="100"/>
        <c:noMultiLvlLbl val="0"/>
      </c:catAx>
      <c:valAx>
        <c:axId val="524146000"/>
        <c:scaling>
          <c:orientation val="minMax"/>
        </c:scaling>
        <c:delete val="1"/>
        <c:axPos val="b"/>
        <c:numFmt formatCode="&quot;$&quot;0.00,&quot;K&quot;" sourceLinked="1"/>
        <c:majorTickMark val="none"/>
        <c:minorTickMark val="none"/>
        <c:tickLblPos val="nextTo"/>
        <c:crossAx val="52414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5000"/>
            </a:srgbClr>
          </a:solidFill>
          <a:ln w="25400">
            <a:solidFill>
              <a:schemeClr val="tx1">
                <a:lumMod val="50000"/>
                <a:lumOff val="50000"/>
              </a:schemeClr>
            </a:solidFill>
          </a:ln>
          <a:effectLst/>
        </c:spPr>
        <c:marker>
          <c:symbol val="circle"/>
          <c:size val="5"/>
          <c:spPr>
            <a:solidFill>
              <a:srgbClr val="FFD200">
                <a:alpha val="75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5000"/>
            </a:srgbClr>
          </a:solidFill>
          <a:ln w="25400">
            <a:solidFill>
              <a:schemeClr val="tx1">
                <a:lumMod val="50000"/>
                <a:lumOff val="50000"/>
              </a:schemeClr>
            </a:solidFill>
          </a:ln>
          <a:effectLst/>
        </c:spPr>
        <c:dLbl>
          <c:idx val="0"/>
          <c:layout>
            <c:manualLayout>
              <c:x val="1.0610079575596816E-2"/>
              <c:y val="-0.237209302325581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5000"/>
            </a:srgbClr>
          </a:solidFill>
          <a:ln w="25400">
            <a:solidFill>
              <a:schemeClr val="tx1">
                <a:lumMod val="50000"/>
                <a:lumOff val="50000"/>
              </a:schemeClr>
            </a:solidFill>
          </a:ln>
          <a:effectLst/>
        </c:spPr>
        <c:dLbl>
          <c:idx val="0"/>
          <c:layout>
            <c:manualLayout>
              <c:x val="-1.0610079575596816E-2"/>
              <c:y val="-0.288372093023255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5000"/>
            </a:srgbClr>
          </a:solidFill>
          <a:ln w="25400">
            <a:solidFill>
              <a:schemeClr val="tx1">
                <a:lumMod val="50000"/>
                <a:lumOff val="50000"/>
              </a:schemeClr>
            </a:solidFill>
          </a:ln>
          <a:effectLst/>
        </c:spPr>
        <c:dLbl>
          <c:idx val="0"/>
          <c:layout>
            <c:manualLayout>
              <c:x val="-6.36604774535809E-3"/>
              <c:y val="-0.288372093023255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5000"/>
            </a:srgbClr>
          </a:solidFill>
          <a:ln w="25400">
            <a:solidFill>
              <a:schemeClr val="tx1">
                <a:lumMod val="50000"/>
                <a:lumOff val="50000"/>
              </a:schemeClr>
            </a:solidFill>
          </a:ln>
          <a:effectLst/>
        </c:spPr>
        <c:dLbl>
          <c:idx val="0"/>
          <c:layout>
            <c:manualLayout>
              <c:x val="1.0610079575596816E-2"/>
              <c:y val="-0.288372093023255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5000"/>
            </a:srgbClr>
          </a:solidFill>
          <a:ln w="25400">
            <a:solidFill>
              <a:schemeClr val="tx1">
                <a:lumMod val="50000"/>
                <a:lumOff val="50000"/>
              </a:schemeClr>
            </a:solidFill>
          </a:ln>
          <a:effectLst/>
        </c:spPr>
        <c:dLbl>
          <c:idx val="0"/>
          <c:layout>
            <c:manualLayout>
              <c:x val="1.6976127320954906E-2"/>
              <c:y val="-0.288372093023255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5000"/>
            </a:srgbClr>
          </a:solidFill>
          <a:ln w="25400">
            <a:solidFill>
              <a:schemeClr val="tx1">
                <a:lumMod val="50000"/>
                <a:lumOff val="50000"/>
              </a:schemeClr>
            </a:solidFill>
          </a:ln>
          <a:effectLst/>
        </c:spPr>
        <c:dLbl>
          <c:idx val="0"/>
          <c:layout>
            <c:manualLayout>
              <c:x val="1.2732095490716102E-2"/>
              <c:y val="-0.293023255813953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5000"/>
            </a:srgbClr>
          </a:solidFill>
          <a:ln w="25400">
            <a:solidFill>
              <a:schemeClr val="tx1">
                <a:lumMod val="50000"/>
                <a:lumOff val="50000"/>
              </a:schemeClr>
            </a:solidFill>
          </a:ln>
          <a:effectLst/>
        </c:spPr>
        <c:dLbl>
          <c:idx val="0"/>
          <c:layout>
            <c:manualLayout>
              <c:x val="1.0610079575596738E-2"/>
              <c:y val="-0.43720930232558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5000"/>
            </a:srgbClr>
          </a:solidFill>
          <a:ln w="25400">
            <a:solidFill>
              <a:schemeClr val="tx1">
                <a:lumMod val="50000"/>
                <a:lumOff val="50000"/>
              </a:schemeClr>
            </a:solidFill>
          </a:ln>
          <a:effectLst/>
        </c:spPr>
        <c:dLbl>
          <c:idx val="0"/>
          <c:layout>
            <c:manualLayout>
              <c:x val="1.2732095490716024E-2"/>
              <c:y val="-0.372093023255813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5000"/>
            </a:srgbClr>
          </a:solidFill>
          <a:ln w="25400">
            <a:solidFill>
              <a:schemeClr val="tx1">
                <a:lumMod val="50000"/>
                <a:lumOff val="50000"/>
              </a:schemeClr>
            </a:solidFill>
          </a:ln>
          <a:effectLst/>
        </c:spPr>
        <c:dLbl>
          <c:idx val="0"/>
          <c:layout>
            <c:manualLayout>
              <c:x val="0"/>
              <c:y val="-0.302325581395348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design'!$B$49</c:f>
              <c:strCache>
                <c:ptCount val="1"/>
                <c:pt idx="0">
                  <c:v>Total</c:v>
                </c:pt>
              </c:strCache>
            </c:strRef>
          </c:tx>
          <c:spPr>
            <a:solidFill>
              <a:srgbClr val="FFD200">
                <a:alpha val="75000"/>
              </a:srgbClr>
            </a:solidFill>
            <a:ln w="25400">
              <a:solidFill>
                <a:schemeClr val="tx1">
                  <a:lumMod val="50000"/>
                  <a:lumOff val="50000"/>
                </a:schemeClr>
              </a:solidFill>
            </a:ln>
            <a:effectLst/>
          </c:spPr>
          <c:dLbls>
            <c:dLbl>
              <c:idx val="0"/>
              <c:layout>
                <c:manualLayout>
                  <c:x val="1.0610079575596816E-2"/>
                  <c:y val="-0.237209302325581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68-4357-8C29-FCBDECB091E2}"/>
                </c:ext>
              </c:extLst>
            </c:dLbl>
            <c:dLbl>
              <c:idx val="1"/>
              <c:layout>
                <c:manualLayout>
                  <c:x val="-1.0610079575596816E-2"/>
                  <c:y val="-0.288372093023255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968-4357-8C29-FCBDECB091E2}"/>
                </c:ext>
              </c:extLst>
            </c:dLbl>
            <c:dLbl>
              <c:idx val="2"/>
              <c:layout>
                <c:manualLayout>
                  <c:x val="-6.36604774535809E-3"/>
                  <c:y val="-0.288372093023255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68-4357-8C29-FCBDECB091E2}"/>
                </c:ext>
              </c:extLst>
            </c:dLbl>
            <c:dLbl>
              <c:idx val="3"/>
              <c:layout>
                <c:manualLayout>
                  <c:x val="1.0610079575596816E-2"/>
                  <c:y val="-0.288372093023255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968-4357-8C29-FCBDECB091E2}"/>
                </c:ext>
              </c:extLst>
            </c:dLbl>
            <c:dLbl>
              <c:idx val="4"/>
              <c:layout>
                <c:manualLayout>
                  <c:x val="1.6976127320954906E-2"/>
                  <c:y val="-0.288372093023255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968-4357-8C29-FCBDECB091E2}"/>
                </c:ext>
              </c:extLst>
            </c:dLbl>
            <c:dLbl>
              <c:idx val="5"/>
              <c:layout>
                <c:manualLayout>
                  <c:x val="1.2732095490716102E-2"/>
                  <c:y val="-0.293023255813953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968-4357-8C29-FCBDECB091E2}"/>
                </c:ext>
              </c:extLst>
            </c:dLbl>
            <c:dLbl>
              <c:idx val="6"/>
              <c:layout>
                <c:manualLayout>
                  <c:x val="1.0610079575596738E-2"/>
                  <c:y val="-0.437209302325581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968-4357-8C29-FCBDECB091E2}"/>
                </c:ext>
              </c:extLst>
            </c:dLbl>
            <c:dLbl>
              <c:idx val="7"/>
              <c:layout>
                <c:manualLayout>
                  <c:x val="1.2732095490716024E-2"/>
                  <c:y val="-0.372093023255813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968-4357-8C29-FCBDECB091E2}"/>
                </c:ext>
              </c:extLst>
            </c:dLbl>
            <c:dLbl>
              <c:idx val="8"/>
              <c:layout>
                <c:manualLayout>
                  <c:x val="0"/>
                  <c:y val="-0.302325581395348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968-4357-8C29-FCBDECB091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strRef>
              <c:f>'Sheet design'!$A$50:$A$58</c:f>
              <c:strCache>
                <c:ptCount val="9"/>
                <c:pt idx="0">
                  <c:v>2011</c:v>
                </c:pt>
                <c:pt idx="1">
                  <c:v>2012</c:v>
                </c:pt>
                <c:pt idx="2">
                  <c:v>2014</c:v>
                </c:pt>
                <c:pt idx="3">
                  <c:v>2015</c:v>
                </c:pt>
                <c:pt idx="4">
                  <c:v>2016</c:v>
                </c:pt>
                <c:pt idx="5">
                  <c:v>2017</c:v>
                </c:pt>
                <c:pt idx="6">
                  <c:v>2018</c:v>
                </c:pt>
                <c:pt idx="7">
                  <c:v>2020</c:v>
                </c:pt>
                <c:pt idx="8">
                  <c:v>2022</c:v>
                </c:pt>
              </c:strCache>
            </c:strRef>
          </c:cat>
          <c:val>
            <c:numRef>
              <c:f>'Sheet design'!$B$50:$B$58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968-4357-8C29-FCBDECB091E2}"/>
            </c:ext>
          </c:extLst>
        </c:ser>
        <c:dLbls>
          <c:showLegendKey val="0"/>
          <c:showVal val="1"/>
          <c:showCatName val="0"/>
          <c:showSerName val="0"/>
          <c:showPercent val="0"/>
          <c:showBubbleSize val="0"/>
        </c:dLbls>
        <c:axId val="436656744"/>
        <c:axId val="436657464"/>
      </c:areaChart>
      <c:catAx>
        <c:axId val="436656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36657464"/>
        <c:crosses val="autoZero"/>
        <c:auto val="1"/>
        <c:lblAlgn val="ctr"/>
        <c:lblOffset val="100"/>
        <c:noMultiLvlLbl val="0"/>
      </c:catAx>
      <c:valAx>
        <c:axId val="436657464"/>
        <c:scaling>
          <c:orientation val="minMax"/>
        </c:scaling>
        <c:delete val="1"/>
        <c:axPos val="l"/>
        <c:numFmt formatCode="&quot;$&quot;0.00,&quot;K&quot;" sourceLinked="1"/>
        <c:majorTickMark val="none"/>
        <c:minorTickMark val="none"/>
        <c:tickLblPos val="nextTo"/>
        <c:crossAx val="4366567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alpha val="75000"/>
            </a:schemeClr>
          </a:solidFill>
          <a:ln w="19050">
            <a:solidFill>
              <a:schemeClr val="lt1"/>
            </a:solidFill>
          </a:ln>
          <a:effectLst/>
        </c:spPr>
        <c:dLbl>
          <c:idx val="0"/>
          <c:layout>
            <c:manualLayout>
              <c:x val="0.18191652848422674"/>
              <c:y val="-6.66111748375503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7758518256793546"/>
              <c:y val="5.32889398700400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3427172340502455"/>
              <c:y val="-8.65945272888150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84824191692411"/>
          <c:y val="0.15594808446348429"/>
          <c:w val="0.47793673779396029"/>
          <c:h val="0.73501235453719138"/>
        </c:manualLayout>
      </c:layout>
      <c:doughnutChart>
        <c:varyColors val="1"/>
        <c:ser>
          <c:idx val="0"/>
          <c:order val="0"/>
          <c:tx>
            <c:strRef>
              <c:f>'Sheet design'!$B$66</c:f>
              <c:strCache>
                <c:ptCount val="1"/>
                <c:pt idx="0">
                  <c:v>Total</c:v>
                </c:pt>
              </c:strCache>
            </c:strRef>
          </c:tx>
          <c:spPr>
            <a:solidFill>
              <a:srgbClr val="D09E00"/>
            </a:solidFill>
          </c:spPr>
          <c:dPt>
            <c:idx val="0"/>
            <c:bubble3D val="0"/>
            <c:spPr>
              <a:solidFill>
                <a:schemeClr val="accent6">
                  <a:lumMod val="75000"/>
                  <a:alpha val="75000"/>
                </a:schemeClr>
              </a:solidFill>
              <a:ln w="19050">
                <a:solidFill>
                  <a:schemeClr val="lt1"/>
                </a:solidFill>
              </a:ln>
              <a:effectLst/>
            </c:spPr>
            <c:extLst>
              <c:ext xmlns:c16="http://schemas.microsoft.com/office/drawing/2014/chart" uri="{C3380CC4-5D6E-409C-BE32-E72D297353CC}">
                <c16:uniqueId val="{00000001-7788-490D-8766-9E22905D09F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7788-490D-8766-9E22905D09FF}"/>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7788-490D-8766-9E22905D09FF}"/>
              </c:ext>
            </c:extLst>
          </c:dPt>
          <c:dLbls>
            <c:dLbl>
              <c:idx val="0"/>
              <c:layout>
                <c:manualLayout>
                  <c:x val="0.18191652848422674"/>
                  <c:y val="-6.66111748375503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88-490D-8766-9E22905D09FF}"/>
                </c:ext>
              </c:extLst>
            </c:dLbl>
            <c:dLbl>
              <c:idx val="1"/>
              <c:layout>
                <c:manualLayout>
                  <c:x val="0.17758518256793546"/>
                  <c:y val="5.32889398700400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88-490D-8766-9E22905D09FF}"/>
                </c:ext>
              </c:extLst>
            </c:dLbl>
            <c:dLbl>
              <c:idx val="2"/>
              <c:layout>
                <c:manualLayout>
                  <c:x val="-0.13427172340502455"/>
                  <c:y val="-8.6594527288815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88-490D-8766-9E22905D09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rgbClr val="D09E00">
                      <a:alpha val="65000"/>
                    </a:srgbClr>
                  </a:solidFill>
                  <a:round/>
                </a:ln>
                <a:effectLst/>
              </c:spPr>
            </c:leaderLines>
            <c:extLst>
              <c:ext xmlns:c15="http://schemas.microsoft.com/office/drawing/2012/chart" uri="{CE6537A1-D6FC-4f65-9D91-7224C49458BB}"/>
            </c:extLst>
          </c:dLbls>
          <c:cat>
            <c:strRef>
              <c:f>'Sheet design'!$A$67:$A$69</c:f>
              <c:strCache>
                <c:ptCount val="3"/>
                <c:pt idx="0">
                  <c:v>High</c:v>
                </c:pt>
                <c:pt idx="1">
                  <c:v>Medium</c:v>
                </c:pt>
                <c:pt idx="2">
                  <c:v>Small</c:v>
                </c:pt>
              </c:strCache>
            </c:strRef>
          </c:cat>
          <c:val>
            <c:numRef>
              <c:f>'Sheet design'!$B$67:$B$69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788-490D-8766-9E22905D09F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6103998684907886"/>
          <c:y val="0"/>
          <c:w val="0.63807750994674839"/>
          <c:h val="0.11786082632712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423133762605519"/>
          <c:y val="3.8044725628922971E-2"/>
          <c:w val="0.58641520116250001"/>
          <c:h val="0.92042976818912092"/>
        </c:manualLayout>
      </c:layout>
      <c:barChart>
        <c:barDir val="bar"/>
        <c:grouping val="clustered"/>
        <c:varyColors val="0"/>
        <c:ser>
          <c:idx val="0"/>
          <c:order val="0"/>
          <c:tx>
            <c:strRef>
              <c:f>'Sheet design'!$B$90</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design'!$A$91:$A$94</c:f>
              <c:strCache>
                <c:ptCount val="4"/>
                <c:pt idx="0">
                  <c:v>Grocery Store</c:v>
                </c:pt>
                <c:pt idx="1">
                  <c:v>Supermarket Type3</c:v>
                </c:pt>
                <c:pt idx="2">
                  <c:v>Supermarket Type2</c:v>
                </c:pt>
                <c:pt idx="3">
                  <c:v>Supermarket Type1</c:v>
                </c:pt>
              </c:strCache>
            </c:strRef>
          </c:cat>
          <c:val>
            <c:numRef>
              <c:f>'Sheet design'!$B$91:$B$94</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847-41FF-8361-E218B33652FA}"/>
            </c:ext>
          </c:extLst>
        </c:ser>
        <c:dLbls>
          <c:dLblPos val="outEnd"/>
          <c:showLegendKey val="0"/>
          <c:showVal val="1"/>
          <c:showCatName val="0"/>
          <c:showSerName val="0"/>
          <c:showPercent val="0"/>
          <c:showBubbleSize val="0"/>
        </c:dLbls>
        <c:gapWidth val="182"/>
        <c:axId val="436056328"/>
        <c:axId val="436054888"/>
      </c:barChart>
      <c:catAx>
        <c:axId val="43605632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436054888"/>
        <c:crosses val="autoZero"/>
        <c:auto val="1"/>
        <c:lblAlgn val="ctr"/>
        <c:lblOffset val="100"/>
        <c:noMultiLvlLbl val="0"/>
      </c:catAx>
      <c:valAx>
        <c:axId val="436054888"/>
        <c:scaling>
          <c:orientation val="minMax"/>
        </c:scaling>
        <c:delete val="1"/>
        <c:axPos val="b"/>
        <c:numFmt formatCode="&quot;$&quot;0.00,&quot;K&quot;" sourceLinked="1"/>
        <c:majorTickMark val="none"/>
        <c:minorTickMark val="none"/>
        <c:tickLblPos val="nextTo"/>
        <c:crossAx val="436056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design'!$B$97</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design'!$A$98:$A$101</c:f>
              <c:strCache>
                <c:ptCount val="4"/>
                <c:pt idx="0">
                  <c:v>Grocery Store</c:v>
                </c:pt>
                <c:pt idx="1">
                  <c:v>Supermarket Type3</c:v>
                </c:pt>
                <c:pt idx="2">
                  <c:v>Supermarket Type2</c:v>
                </c:pt>
                <c:pt idx="3">
                  <c:v>Supermarket Type1</c:v>
                </c:pt>
              </c:strCache>
            </c:strRef>
          </c:cat>
          <c:val>
            <c:numRef>
              <c:f>'Sheet design'!$B$98:$B$101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5B7-4C93-B141-C7929EC504B4}"/>
            </c:ext>
          </c:extLst>
        </c:ser>
        <c:dLbls>
          <c:dLblPos val="outEnd"/>
          <c:showLegendKey val="0"/>
          <c:showVal val="1"/>
          <c:showCatName val="0"/>
          <c:showSerName val="0"/>
          <c:showPercent val="0"/>
          <c:showBubbleSize val="0"/>
        </c:dLbls>
        <c:gapWidth val="182"/>
        <c:axId val="435899536"/>
        <c:axId val="435898456"/>
      </c:barChart>
      <c:catAx>
        <c:axId val="435899536"/>
        <c:scaling>
          <c:orientation val="minMax"/>
        </c:scaling>
        <c:delete val="1"/>
        <c:axPos val="l"/>
        <c:numFmt formatCode="General" sourceLinked="1"/>
        <c:majorTickMark val="none"/>
        <c:minorTickMark val="none"/>
        <c:tickLblPos val="nextTo"/>
        <c:crossAx val="435898456"/>
        <c:crosses val="autoZero"/>
        <c:auto val="1"/>
        <c:lblAlgn val="ctr"/>
        <c:lblOffset val="100"/>
        <c:noMultiLvlLbl val="0"/>
      </c:catAx>
      <c:valAx>
        <c:axId val="435898456"/>
        <c:scaling>
          <c:orientation val="minMax"/>
        </c:scaling>
        <c:delete val="1"/>
        <c:axPos val="b"/>
        <c:numFmt formatCode="\$0" sourceLinked="1"/>
        <c:majorTickMark val="none"/>
        <c:minorTickMark val="none"/>
        <c:tickLblPos val="nextTo"/>
        <c:crossAx val="43589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
              <c:y val="9.195402298850574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pivotFmt>
      <c:pivotFmt>
        <c:idx val="5"/>
        <c:spPr>
          <a:solidFill>
            <a:srgbClr val="D09E00"/>
          </a:solidFill>
          <a:ln>
            <a:noFill/>
          </a:ln>
          <a:effectLst/>
        </c:spPr>
      </c:pivotFmt>
      <c:pivotFmt>
        <c:idx val="6"/>
        <c:spPr>
          <a:solidFill>
            <a:srgbClr val="D09E00"/>
          </a:solidFill>
          <a:ln>
            <a:noFill/>
          </a:ln>
          <a:effectLst/>
        </c:spPr>
      </c:pivotFmt>
    </c:pivotFmts>
    <c:plotArea>
      <c:layout/>
      <c:barChart>
        <c:barDir val="bar"/>
        <c:grouping val="clustered"/>
        <c:varyColors val="0"/>
        <c:ser>
          <c:idx val="0"/>
          <c:order val="0"/>
          <c:tx>
            <c:strRef>
              <c:f>'Sheet design'!$B$106</c:f>
              <c:strCache>
                <c:ptCount val="1"/>
                <c:pt idx="0">
                  <c:v>Total</c:v>
                </c:pt>
              </c:strCache>
            </c:strRef>
          </c:tx>
          <c:spPr>
            <a:solidFill>
              <a:srgbClr val="D09E00"/>
            </a:solidFill>
            <a:ln>
              <a:noFill/>
            </a:ln>
            <a:effectLst/>
          </c:spPr>
          <c:invertIfNegative val="0"/>
          <c:dLbls>
            <c:dLbl>
              <c:idx val="3"/>
              <c:layout>
                <c:manualLayout>
                  <c:x val="0"/>
                  <c:y val="9.195402298850574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89-4D79-B944-D2AB6CF5DC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E89-4D79-B944-D2AB6CF5DC43}"/>
            </c:ext>
          </c:extLst>
        </c:ser>
        <c:dLbls>
          <c:dLblPos val="outEnd"/>
          <c:showLegendKey val="0"/>
          <c:showVal val="1"/>
          <c:showCatName val="0"/>
          <c:showSerName val="0"/>
          <c:showPercent val="0"/>
          <c:showBubbleSize val="0"/>
        </c:dLbls>
        <c:gapWidth val="182"/>
        <c:axId val="651213896"/>
        <c:axId val="651214976"/>
      </c:barChart>
      <c:catAx>
        <c:axId val="651213896"/>
        <c:scaling>
          <c:orientation val="minMax"/>
        </c:scaling>
        <c:delete val="1"/>
        <c:axPos val="l"/>
        <c:numFmt formatCode="General" sourceLinked="1"/>
        <c:majorTickMark val="none"/>
        <c:minorTickMark val="none"/>
        <c:tickLblPos val="nextTo"/>
        <c:crossAx val="651214976"/>
        <c:crosses val="autoZero"/>
        <c:auto val="1"/>
        <c:lblAlgn val="ctr"/>
        <c:lblOffset val="100"/>
        <c:noMultiLvlLbl val="0"/>
      </c:catAx>
      <c:valAx>
        <c:axId val="651214976"/>
        <c:scaling>
          <c:orientation val="minMax"/>
        </c:scaling>
        <c:delete val="1"/>
        <c:axPos val="b"/>
        <c:numFmt formatCode="0" sourceLinked="1"/>
        <c:majorTickMark val="none"/>
        <c:minorTickMark val="none"/>
        <c:tickLblPos val="nextTo"/>
        <c:crossAx val="65121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76477A47-49CC-4DAC-BDCD-59A22666BC67}">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76477A47-49CC-4DAC-BDCD-59A22666BC67}">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000"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1"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12</xdr:col>
      <xdr:colOff>542925</xdr:colOff>
      <xdr:row>0</xdr:row>
      <xdr:rowOff>0</xdr:rowOff>
    </xdr:from>
    <xdr:to>
      <xdr:col>15</xdr:col>
      <xdr:colOff>314325</xdr:colOff>
      <xdr:row>12</xdr:row>
      <xdr:rowOff>180975</xdr:rowOff>
    </xdr:to>
    <mc:AlternateContent xmlns:mc="http://schemas.openxmlformats.org/markup-compatibility/2006" xmlns:a14="http://schemas.microsoft.com/office/drawing/2010/main">
      <mc:Choice Requires="a14">
        <xdr:graphicFrame macro="">
          <xdr:nvGraphicFramePr>
            <xdr:cNvPr id="2" name="Outlet Location Type">
              <a:extLst>
                <a:ext uri="{FF2B5EF4-FFF2-40B4-BE49-F238E27FC236}">
                  <a16:creationId xmlns:a16="http://schemas.microsoft.com/office/drawing/2014/main" id="{F62A1210-72CF-B7DA-F733-EF178C43A2F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886950" y="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433387</xdr:colOff>
      <xdr:row>9</xdr:row>
      <xdr:rowOff>14287</xdr:rowOff>
    </xdr:from>
    <xdr:to>
      <xdr:col>4</xdr:col>
      <xdr:colOff>0</xdr:colOff>
      <xdr:row>15</xdr:row>
      <xdr:rowOff>104775</xdr:rowOff>
    </xdr:to>
    <xdr:graphicFrame macro="">
      <xdr:nvGraphicFramePr>
        <xdr:cNvPr id="3" name="Chart 2">
          <a:extLst>
            <a:ext uri="{FF2B5EF4-FFF2-40B4-BE49-F238E27FC236}">
              <a16:creationId xmlns:a16="http://schemas.microsoft.com/office/drawing/2014/main" id="{AB2AD74A-10DA-FCB8-5741-0FC85DC93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147637</xdr:colOff>
      <xdr:row>17</xdr:row>
      <xdr:rowOff>61912</xdr:rowOff>
    </xdr:from>
    <xdr:to>
      <xdr:col>5</xdr:col>
      <xdr:colOff>409575</xdr:colOff>
      <xdr:row>24</xdr:row>
      <xdr:rowOff>171450</xdr:rowOff>
    </xdr:to>
    <xdr:graphicFrame macro="">
      <xdr:nvGraphicFramePr>
        <xdr:cNvPr id="4" name="Chart 3">
          <a:extLst>
            <a:ext uri="{FF2B5EF4-FFF2-40B4-BE49-F238E27FC236}">
              <a16:creationId xmlns:a16="http://schemas.microsoft.com/office/drawing/2014/main" id="{BABDC671-9CDD-AC11-3F2F-F42768EC6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376237</xdr:colOff>
      <xdr:row>28</xdr:row>
      <xdr:rowOff>133349</xdr:rowOff>
    </xdr:from>
    <xdr:to>
      <xdr:col>6</xdr:col>
      <xdr:colOff>485775</xdr:colOff>
      <xdr:row>42</xdr:row>
      <xdr:rowOff>114299</xdr:rowOff>
    </xdr:to>
    <xdr:graphicFrame macro="">
      <xdr:nvGraphicFramePr>
        <xdr:cNvPr id="5" name="Chart 4">
          <a:extLst>
            <a:ext uri="{FF2B5EF4-FFF2-40B4-BE49-F238E27FC236}">
              <a16:creationId xmlns:a16="http://schemas.microsoft.com/office/drawing/2014/main" id="{42CA55E8-D138-66A9-35C4-EF4E97E9F4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481012</xdr:colOff>
      <xdr:row>49</xdr:row>
      <xdr:rowOff>114300</xdr:rowOff>
    </xdr:from>
    <xdr:to>
      <xdr:col>6</xdr:col>
      <xdr:colOff>247650</xdr:colOff>
      <xdr:row>59</xdr:row>
      <xdr:rowOff>1</xdr:rowOff>
    </xdr:to>
    <xdr:graphicFrame macro="">
      <xdr:nvGraphicFramePr>
        <xdr:cNvPr id="6" name="Chart 5">
          <a:extLst>
            <a:ext uri="{FF2B5EF4-FFF2-40B4-BE49-F238E27FC236}">
              <a16:creationId xmlns:a16="http://schemas.microsoft.com/office/drawing/2014/main" id="{0EF45BE5-FF1E-C1F4-C1D1-4F88CB84B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195262</xdr:colOff>
      <xdr:row>64</xdr:row>
      <xdr:rowOff>23812</xdr:rowOff>
    </xdr:from>
    <xdr:to>
      <xdr:col>5</xdr:col>
      <xdr:colOff>561975</xdr:colOff>
      <xdr:row>73</xdr:row>
      <xdr:rowOff>57150</xdr:rowOff>
    </xdr:to>
    <xdr:graphicFrame macro="">
      <xdr:nvGraphicFramePr>
        <xdr:cNvPr id="7" name="Chart 6">
          <a:extLst>
            <a:ext uri="{FF2B5EF4-FFF2-40B4-BE49-F238E27FC236}">
              <a16:creationId xmlns:a16="http://schemas.microsoft.com/office/drawing/2014/main" id="{242ADBB1-1E86-FF02-1AAD-333DBAF32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119062</xdr:colOff>
      <xdr:row>76</xdr:row>
      <xdr:rowOff>109537</xdr:rowOff>
    </xdr:from>
    <xdr:to>
      <xdr:col>8</xdr:col>
      <xdr:colOff>209550</xdr:colOff>
      <xdr:row>85</xdr:row>
      <xdr:rowOff>9525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DDFB878-80A5-F472-E321-90FA6905BA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76712" y="15606712"/>
              <a:ext cx="2147888" cy="17287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481012</xdr:colOff>
      <xdr:row>88</xdr:row>
      <xdr:rowOff>133349</xdr:rowOff>
    </xdr:from>
    <xdr:to>
      <xdr:col>6</xdr:col>
      <xdr:colOff>419100</xdr:colOff>
      <xdr:row>93</xdr:row>
      <xdr:rowOff>85725</xdr:rowOff>
    </xdr:to>
    <xdr:graphicFrame macro="">
      <xdr:nvGraphicFramePr>
        <xdr:cNvPr id="9" name="Chart 8">
          <a:extLst>
            <a:ext uri="{FF2B5EF4-FFF2-40B4-BE49-F238E27FC236}">
              <a16:creationId xmlns:a16="http://schemas.microsoft.com/office/drawing/2014/main" id="{6FA91DC8-5275-C41B-2E5B-87A492BF2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347663</xdr:colOff>
      <xdr:row>94</xdr:row>
      <xdr:rowOff>119063</xdr:rowOff>
    </xdr:from>
    <xdr:to>
      <xdr:col>6</xdr:col>
      <xdr:colOff>504825</xdr:colOff>
      <xdr:row>103</xdr:row>
      <xdr:rowOff>57151</xdr:rowOff>
    </xdr:to>
    <xdr:graphicFrame macro="">
      <xdr:nvGraphicFramePr>
        <xdr:cNvPr id="10" name="Chart 9">
          <a:extLst>
            <a:ext uri="{FF2B5EF4-FFF2-40B4-BE49-F238E27FC236}">
              <a16:creationId xmlns:a16="http://schemas.microsoft.com/office/drawing/2014/main" id="{BB5D6E46-CDDB-62C6-DDD1-BC326E186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280988</xdr:colOff>
      <xdr:row>105</xdr:row>
      <xdr:rowOff>66674</xdr:rowOff>
    </xdr:from>
    <xdr:to>
      <xdr:col>6</xdr:col>
      <xdr:colOff>657226</xdr:colOff>
      <xdr:row>114</xdr:row>
      <xdr:rowOff>19050</xdr:rowOff>
    </xdr:to>
    <xdr:graphicFrame macro="">
      <xdr:nvGraphicFramePr>
        <xdr:cNvPr id="11" name="Chart 10">
          <a:extLst>
            <a:ext uri="{FF2B5EF4-FFF2-40B4-BE49-F238E27FC236}">
              <a16:creationId xmlns:a16="http://schemas.microsoft.com/office/drawing/2014/main" id="{BA193054-77DE-6042-8224-C437A7B88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66675</xdr:colOff>
      <xdr:row>90</xdr:row>
      <xdr:rowOff>123825</xdr:rowOff>
    </xdr:from>
    <xdr:to>
      <xdr:col>8</xdr:col>
      <xdr:colOff>523875</xdr:colOff>
      <xdr:row>97</xdr:row>
      <xdr:rowOff>38100</xdr:rowOff>
    </xdr:to>
    <mc:AlternateContent xmlns:mc="http://schemas.openxmlformats.org/markup-compatibility/2006">
      <mc:Choice xmlns:a14="http://schemas.microsoft.com/office/drawing/2010/main" Requires="a14">
        <xdr:graphicFrame macro="">
          <xdr:nvGraphicFramePr>
            <xdr:cNvPr id="12" name="Outlet Size">
              <a:extLst>
                <a:ext uri="{FF2B5EF4-FFF2-40B4-BE49-F238E27FC236}">
                  <a16:creationId xmlns:a16="http://schemas.microsoft.com/office/drawing/2014/main" id="{40530211-459A-1B0F-875A-BC2CD285BF4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819775" y="18507075"/>
              <a:ext cx="1828800" cy="134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285750</xdr:colOff>
      <xdr:row>89</xdr:row>
      <xdr:rowOff>95250</xdr:rowOff>
    </xdr:from>
    <xdr:to>
      <xdr:col>8</xdr:col>
      <xdr:colOff>57150</xdr:colOff>
      <xdr:row>102</xdr:row>
      <xdr:rowOff>114300</xdr:rowOff>
    </xdr:to>
    <mc:AlternateContent xmlns:mc="http://schemas.openxmlformats.org/markup-compatibility/2006">
      <mc:Choice xmlns:a14="http://schemas.microsoft.com/office/drawing/2010/main" Requires="a14">
        <xdr:graphicFrame macro="">
          <xdr:nvGraphicFramePr>
            <xdr:cNvPr id="13" name="Outlet Location Type 1">
              <a:extLst>
                <a:ext uri="{FF2B5EF4-FFF2-40B4-BE49-F238E27FC236}">
                  <a16:creationId xmlns:a16="http://schemas.microsoft.com/office/drawing/2014/main" id="{E1A5FAB4-6892-84E4-E91D-3BDF623470C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5353050" y="182689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266700</xdr:colOff>
      <xdr:row>91</xdr:row>
      <xdr:rowOff>180975</xdr:rowOff>
    </xdr:from>
    <xdr:to>
      <xdr:col>12</xdr:col>
      <xdr:colOff>38100</xdr:colOff>
      <xdr:row>105</xdr:row>
      <xdr:rowOff>0</xdr:rowOff>
    </xdr:to>
    <mc:AlternateContent xmlns:mc="http://schemas.openxmlformats.org/markup-compatibility/2006">
      <mc:Choice xmlns:a14="http://schemas.microsoft.com/office/drawing/2010/main" Requires="a14">
        <xdr:graphicFrame macro="">
          <xdr:nvGraphicFramePr>
            <xdr:cNvPr id="14" name="Outlet Size 2">
              <a:extLst>
                <a:ext uri="{FF2B5EF4-FFF2-40B4-BE49-F238E27FC236}">
                  <a16:creationId xmlns:a16="http://schemas.microsoft.com/office/drawing/2014/main" id="{3675BADD-BE64-FA3C-6CD1-CD0EC689982E}"/>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8077200" y="187642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133350</xdr:colOff>
      <xdr:row>90</xdr:row>
      <xdr:rowOff>28575</xdr:rowOff>
    </xdr:from>
    <xdr:to>
      <xdr:col>13</xdr:col>
      <xdr:colOff>590550</xdr:colOff>
      <xdr:row>103</xdr:row>
      <xdr:rowOff>57150</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9E0A1F62-B3E2-5C22-B385-1924278516C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315450" y="184118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14627</xdr:colOff>
      <xdr:row>0</xdr:row>
      <xdr:rowOff>66676</xdr:rowOff>
    </xdr:from>
    <xdr:to>
      <xdr:col>25</xdr:col>
      <xdr:colOff>269875</xdr:colOff>
      <xdr:row>38</xdr:row>
      <xdr:rowOff>31750</xdr:rowOff>
    </xdr:to>
    <xdr:sp macro="" textlink="">
      <xdr:nvSpPr>
        <xdr:cNvPr id="2" name="Rectangle 1">
          <a:extLst>
            <a:ext uri="{FF2B5EF4-FFF2-40B4-BE49-F238E27FC236}">
              <a16:creationId xmlns:a16="http://schemas.microsoft.com/office/drawing/2014/main" id="{07E07793-FBAB-528A-1ED0-06680B242036}"/>
            </a:ext>
          </a:extLst>
        </xdr:cNvPr>
        <xdr:cNvSpPr/>
      </xdr:nvSpPr>
      <xdr:spPr>
        <a:xfrm>
          <a:off x="1379877" y="66676"/>
          <a:ext cx="15955623" cy="780732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217000</xdr:colOff>
      <xdr:row>0</xdr:row>
      <xdr:rowOff>111124</xdr:rowOff>
    </xdr:from>
    <xdr:to>
      <xdr:col>5</xdr:col>
      <xdr:colOff>365125</xdr:colOff>
      <xdr:row>37</xdr:row>
      <xdr:rowOff>142874</xdr:rowOff>
    </xdr:to>
    <xdr:sp macro="" textlink="">
      <xdr:nvSpPr>
        <xdr:cNvPr id="4" name="Rectangle: Top Corners Rounded 3">
          <a:extLst>
            <a:ext uri="{FF2B5EF4-FFF2-40B4-BE49-F238E27FC236}">
              <a16:creationId xmlns:a16="http://schemas.microsoft.com/office/drawing/2014/main" id="{6146811F-3C0F-4AF4-406C-B384482406A1}"/>
            </a:ext>
          </a:extLst>
        </xdr:cNvPr>
        <xdr:cNvSpPr/>
      </xdr:nvSpPr>
      <xdr:spPr>
        <a:xfrm rot="5400000">
          <a:off x="-1153563" y="2846937"/>
          <a:ext cx="7667625"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206375</xdr:colOff>
      <xdr:row>1</xdr:row>
      <xdr:rowOff>15874</xdr:rowOff>
    </xdr:from>
    <xdr:to>
      <xdr:col>5</xdr:col>
      <xdr:colOff>301625</xdr:colOff>
      <xdr:row>6</xdr:row>
      <xdr:rowOff>158750</xdr:rowOff>
    </xdr:to>
    <xdr:sp macro="" textlink="">
      <xdr:nvSpPr>
        <xdr:cNvPr id="5" name="TextBox 4">
          <a:extLst>
            <a:ext uri="{FF2B5EF4-FFF2-40B4-BE49-F238E27FC236}">
              <a16:creationId xmlns:a16="http://schemas.microsoft.com/office/drawing/2014/main" id="{FA24872A-F77C-DC52-259F-4D2EA7B14F2E}"/>
            </a:ext>
          </a:extLst>
        </xdr:cNvPr>
        <xdr:cNvSpPr txBox="1"/>
      </xdr:nvSpPr>
      <xdr:spPr>
        <a:xfrm>
          <a:off x="1571625" y="222249"/>
          <a:ext cx="2143125" cy="1174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accent6">
                  <a:lumMod val="50000"/>
                </a:schemeClr>
              </a:solidFill>
              <a:latin typeface="+mn-lt"/>
            </a:rPr>
            <a:t>Uber Eats</a:t>
          </a:r>
        </a:p>
      </xdr:txBody>
    </xdr:sp>
    <xdr:clientData/>
  </xdr:twoCellAnchor>
  <xdr:twoCellAnchor>
    <xdr:from>
      <xdr:col>2</xdr:col>
      <xdr:colOff>247650</xdr:colOff>
      <xdr:row>4</xdr:row>
      <xdr:rowOff>174625</xdr:rowOff>
    </xdr:from>
    <xdr:to>
      <xdr:col>5</xdr:col>
      <xdr:colOff>342900</xdr:colOff>
      <xdr:row>7</xdr:row>
      <xdr:rowOff>136525</xdr:rowOff>
    </xdr:to>
    <xdr:sp macro="" textlink="">
      <xdr:nvSpPr>
        <xdr:cNvPr id="6" name="TextBox 5">
          <a:extLst>
            <a:ext uri="{FF2B5EF4-FFF2-40B4-BE49-F238E27FC236}">
              <a16:creationId xmlns:a16="http://schemas.microsoft.com/office/drawing/2014/main" id="{2477C900-5C7A-4589-87C7-EF6CE9E1797B}"/>
            </a:ext>
          </a:extLst>
        </xdr:cNvPr>
        <xdr:cNvSpPr txBox="1"/>
      </xdr:nvSpPr>
      <xdr:spPr>
        <a:xfrm>
          <a:off x="1612900" y="1000125"/>
          <a:ext cx="21431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atin typeface="+mn-lt"/>
            </a:rPr>
            <a:t>Grocery</a:t>
          </a:r>
          <a:r>
            <a:rPr lang="en-IN" sz="2000" b="1" baseline="0">
              <a:latin typeface="+mn-lt"/>
            </a:rPr>
            <a:t> Orders</a:t>
          </a:r>
          <a:endParaRPr lang="en-IN" sz="2000" b="1">
            <a:latin typeface="+mn-lt"/>
          </a:endParaRPr>
        </a:p>
      </xdr:txBody>
    </xdr:sp>
    <xdr:clientData/>
  </xdr:twoCellAnchor>
  <xdr:twoCellAnchor>
    <xdr:from>
      <xdr:col>5</xdr:col>
      <xdr:colOff>557212</xdr:colOff>
      <xdr:row>0</xdr:row>
      <xdr:rowOff>147638</xdr:rowOff>
    </xdr:from>
    <xdr:to>
      <xdr:col>15</xdr:col>
      <xdr:colOff>249237</xdr:colOff>
      <xdr:row>13</xdr:row>
      <xdr:rowOff>134938</xdr:rowOff>
    </xdr:to>
    <xdr:grpSp>
      <xdr:nvGrpSpPr>
        <xdr:cNvPr id="13" name="Group 12">
          <a:extLst>
            <a:ext uri="{FF2B5EF4-FFF2-40B4-BE49-F238E27FC236}">
              <a16:creationId xmlns:a16="http://schemas.microsoft.com/office/drawing/2014/main" id="{5665AE09-A99C-34EA-9E5B-D1EBE6C8F983}"/>
            </a:ext>
          </a:extLst>
        </xdr:cNvPr>
        <xdr:cNvGrpSpPr/>
      </xdr:nvGrpSpPr>
      <xdr:grpSpPr>
        <a:xfrm>
          <a:off x="3970337" y="147638"/>
          <a:ext cx="6518275" cy="2670175"/>
          <a:chOff x="3970337" y="147638"/>
          <a:chExt cx="6518275" cy="2670175"/>
        </a:xfrm>
      </xdr:grpSpPr>
      <xdr:sp macro="" textlink="">
        <xdr:nvSpPr>
          <xdr:cNvPr id="9" name="Rectangle: Rounded Corners 8">
            <a:extLst>
              <a:ext uri="{FF2B5EF4-FFF2-40B4-BE49-F238E27FC236}">
                <a16:creationId xmlns:a16="http://schemas.microsoft.com/office/drawing/2014/main" id="{1E9C941C-E2D8-D072-6011-68BAD7586A23}"/>
              </a:ext>
            </a:extLst>
          </xdr:cNvPr>
          <xdr:cNvSpPr/>
        </xdr:nvSpPr>
        <xdr:spPr>
          <a:xfrm>
            <a:off x="3970337" y="147638"/>
            <a:ext cx="3206750" cy="1254125"/>
          </a:xfrm>
          <a:prstGeom prst="roundRect">
            <a:avLst/>
          </a:prstGeom>
          <a:gradFill flip="none" rotWithShape="1">
            <a:gsLst>
              <a:gs pos="0">
                <a:srgbClr val="FFD200">
                  <a:alpha val="60000"/>
                </a:srgbClr>
              </a:gs>
              <a:gs pos="65000">
                <a:schemeClr val="accent6">
                  <a:lumMod val="75000"/>
                  <a:alpha val="45000"/>
                </a:schemeClr>
              </a:gs>
              <a:gs pos="100000">
                <a:schemeClr val="accent6">
                  <a:lumMod val="50000"/>
                  <a:alpha val="4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BA69E573-C7E7-43A5-9361-47F39ED1A40B}"/>
              </a:ext>
            </a:extLst>
          </xdr:cNvPr>
          <xdr:cNvSpPr/>
        </xdr:nvSpPr>
        <xdr:spPr>
          <a:xfrm>
            <a:off x="7281862" y="147638"/>
            <a:ext cx="3206750" cy="125412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125A26B4-35E5-4870-97A3-71F1FC692232}"/>
              </a:ext>
            </a:extLst>
          </xdr:cNvPr>
          <xdr:cNvSpPr/>
        </xdr:nvSpPr>
        <xdr:spPr>
          <a:xfrm>
            <a:off x="3970337" y="1563688"/>
            <a:ext cx="3206750" cy="125412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5354FB05-9386-430C-A9A0-AB7D5E3D60BE}"/>
              </a:ext>
            </a:extLst>
          </xdr:cNvPr>
          <xdr:cNvSpPr/>
        </xdr:nvSpPr>
        <xdr:spPr>
          <a:xfrm>
            <a:off x="7281862" y="1563688"/>
            <a:ext cx="3206750" cy="125412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636588</xdr:colOff>
      <xdr:row>0</xdr:row>
      <xdr:rowOff>195262</xdr:rowOff>
    </xdr:from>
    <xdr:to>
      <xdr:col>8</xdr:col>
      <xdr:colOff>350838</xdr:colOff>
      <xdr:row>6</xdr:row>
      <xdr:rowOff>68262</xdr:rowOff>
    </xdr:to>
    <xdr:sp macro="" textlink="'Sheet design'!A6">
      <xdr:nvSpPr>
        <xdr:cNvPr id="14" name="TextBox 13">
          <a:extLst>
            <a:ext uri="{FF2B5EF4-FFF2-40B4-BE49-F238E27FC236}">
              <a16:creationId xmlns:a16="http://schemas.microsoft.com/office/drawing/2014/main" id="{2C395FB2-0816-E777-031B-89502C9206F7}"/>
            </a:ext>
          </a:extLst>
        </xdr:cNvPr>
        <xdr:cNvSpPr txBox="1"/>
      </xdr:nvSpPr>
      <xdr:spPr>
        <a:xfrm>
          <a:off x="4049713" y="195262"/>
          <a:ext cx="1762125"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824E1E-2E96-46B8-BD93-4376D7401EAA}" type="TxLink">
            <a:rPr lang="en-US" sz="2400" b="1" i="0" u="none" strike="noStrike">
              <a:solidFill>
                <a:srgbClr val="000000"/>
              </a:solidFill>
              <a:latin typeface="Arial Black" panose="020B0A04020102020204" pitchFamily="34" charset="0"/>
              <a:ea typeface="+mn-ea"/>
              <a:cs typeface="Calibri" panose="020F0502020204030204" pitchFamily="34" charset="0"/>
            </a:rPr>
            <a:pPr marL="0" indent="0" algn="ctr"/>
            <a:t>$1.20M</a:t>
          </a:fld>
          <a:endParaRPr lang="en-IN" sz="2400" b="1" i="0" u="none" strike="noStrike">
            <a:solidFill>
              <a:srgbClr val="000000"/>
            </a:solidFill>
            <a:latin typeface="Arial Black" panose="020B0A04020102020204" pitchFamily="34" charset="0"/>
            <a:ea typeface="+mn-ea"/>
            <a:cs typeface="Calibri" panose="020F0502020204030204" pitchFamily="34" charset="0"/>
          </a:endParaRPr>
        </a:p>
      </xdr:txBody>
    </xdr:sp>
    <xdr:clientData/>
  </xdr:twoCellAnchor>
  <xdr:twoCellAnchor>
    <xdr:from>
      <xdr:col>6</xdr:col>
      <xdr:colOff>120650</xdr:colOff>
      <xdr:row>4</xdr:row>
      <xdr:rowOff>92076</xdr:rowOff>
    </xdr:from>
    <xdr:to>
      <xdr:col>8</xdr:col>
      <xdr:colOff>247650</xdr:colOff>
      <xdr:row>6</xdr:row>
      <xdr:rowOff>28576</xdr:rowOff>
    </xdr:to>
    <xdr:sp macro="" textlink="">
      <xdr:nvSpPr>
        <xdr:cNvPr id="15" name="TextBox 14">
          <a:extLst>
            <a:ext uri="{FF2B5EF4-FFF2-40B4-BE49-F238E27FC236}">
              <a16:creationId xmlns:a16="http://schemas.microsoft.com/office/drawing/2014/main" id="{92098E78-9F7D-4CAE-5092-F1F392F9E057}"/>
            </a:ext>
          </a:extLst>
        </xdr:cNvPr>
        <xdr:cNvSpPr txBox="1"/>
      </xdr:nvSpPr>
      <xdr:spPr>
        <a:xfrm>
          <a:off x="4216400" y="917576"/>
          <a:ext cx="149225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566738</xdr:colOff>
      <xdr:row>0</xdr:row>
      <xdr:rowOff>195262</xdr:rowOff>
    </xdr:from>
    <xdr:to>
      <xdr:col>13</xdr:col>
      <xdr:colOff>280988</xdr:colOff>
      <xdr:row>6</xdr:row>
      <xdr:rowOff>68262</xdr:rowOff>
    </xdr:to>
    <xdr:sp macro="" textlink="'Sheet design'!B6">
      <xdr:nvSpPr>
        <xdr:cNvPr id="16" name="TextBox 15">
          <a:extLst>
            <a:ext uri="{FF2B5EF4-FFF2-40B4-BE49-F238E27FC236}">
              <a16:creationId xmlns:a16="http://schemas.microsoft.com/office/drawing/2014/main" id="{A7D64FED-4EA7-4F1E-BE04-F167B9000ED4}"/>
            </a:ext>
          </a:extLst>
        </xdr:cNvPr>
        <xdr:cNvSpPr txBox="1"/>
      </xdr:nvSpPr>
      <xdr:spPr>
        <a:xfrm>
          <a:off x="7392988" y="195262"/>
          <a:ext cx="1762125"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54DDA3E-948D-4D9F-B483-ACCCBE8318F2}" type="TxLink">
            <a:rPr lang="en-US" sz="2400" b="1" i="0" u="none" strike="noStrike">
              <a:solidFill>
                <a:srgbClr val="000000"/>
              </a:solidFill>
              <a:latin typeface="Arial Black" panose="020B0A04020102020204" pitchFamily="34" charset="0"/>
              <a:ea typeface="+mn-ea"/>
              <a:cs typeface="Calibri" panose="020F0502020204030204" pitchFamily="34" charset="0"/>
            </a:rPr>
            <a:pPr marL="0" indent="0" algn="ctr"/>
            <a:t>$141</a:t>
          </a:fld>
          <a:endParaRPr lang="en-IN" sz="2400" b="1" i="0" u="none" strike="noStrike">
            <a:solidFill>
              <a:srgbClr val="000000"/>
            </a:solidFill>
            <a:latin typeface="Arial Black" panose="020B0A04020102020204" pitchFamily="34" charset="0"/>
            <a:ea typeface="+mn-ea"/>
            <a:cs typeface="Calibri" panose="020F0502020204030204" pitchFamily="34" charset="0"/>
          </a:endParaRPr>
        </a:p>
      </xdr:txBody>
    </xdr:sp>
    <xdr:clientData/>
  </xdr:twoCellAnchor>
  <xdr:twoCellAnchor>
    <xdr:from>
      <xdr:col>10</xdr:col>
      <xdr:colOff>638175</xdr:colOff>
      <xdr:row>4</xdr:row>
      <xdr:rowOff>92076</xdr:rowOff>
    </xdr:from>
    <xdr:to>
      <xdr:col>13</xdr:col>
      <xdr:colOff>82550</xdr:colOff>
      <xdr:row>6</xdr:row>
      <xdr:rowOff>28576</xdr:rowOff>
    </xdr:to>
    <xdr:sp macro="" textlink="">
      <xdr:nvSpPr>
        <xdr:cNvPr id="17" name="TextBox 16">
          <a:extLst>
            <a:ext uri="{FF2B5EF4-FFF2-40B4-BE49-F238E27FC236}">
              <a16:creationId xmlns:a16="http://schemas.microsoft.com/office/drawing/2014/main" id="{7C57F82B-C6FC-4FCD-85DA-477EA137C38C}"/>
            </a:ext>
          </a:extLst>
        </xdr:cNvPr>
        <xdr:cNvSpPr txBox="1"/>
      </xdr:nvSpPr>
      <xdr:spPr>
        <a:xfrm>
          <a:off x="7464425" y="917576"/>
          <a:ext cx="149225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AVG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5</xdr:col>
      <xdr:colOff>636588</xdr:colOff>
      <xdr:row>7</xdr:row>
      <xdr:rowOff>79375</xdr:rowOff>
    </xdr:from>
    <xdr:to>
      <xdr:col>8</xdr:col>
      <xdr:colOff>350838</xdr:colOff>
      <xdr:row>12</xdr:row>
      <xdr:rowOff>158750</xdr:rowOff>
    </xdr:to>
    <xdr:sp macro="" textlink="'Sheet design'!C6">
      <xdr:nvSpPr>
        <xdr:cNvPr id="18" name="TextBox 17">
          <a:extLst>
            <a:ext uri="{FF2B5EF4-FFF2-40B4-BE49-F238E27FC236}">
              <a16:creationId xmlns:a16="http://schemas.microsoft.com/office/drawing/2014/main" id="{F700A633-DB70-43E8-8540-30C89B09EDEC}"/>
            </a:ext>
          </a:extLst>
        </xdr:cNvPr>
        <xdr:cNvSpPr txBox="1"/>
      </xdr:nvSpPr>
      <xdr:spPr>
        <a:xfrm>
          <a:off x="4049713" y="1524000"/>
          <a:ext cx="1762125"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A15B34-D082-4D7D-8327-6BA08BB44E87}" type="TxLink">
            <a:rPr lang="en-US" sz="2400" b="1" i="0" u="none" strike="noStrike">
              <a:solidFill>
                <a:srgbClr val="000000"/>
              </a:solidFill>
              <a:latin typeface="Arial Black" panose="020B0A04020102020204" pitchFamily="34" charset="0"/>
              <a:ea typeface="+mn-ea"/>
              <a:cs typeface="Calibri" panose="020F0502020204030204" pitchFamily="34" charset="0"/>
            </a:rPr>
            <a:pPr marL="0" indent="0" algn="ctr"/>
            <a:t>8523</a:t>
          </a:fld>
          <a:endParaRPr lang="en-IN" sz="2400" b="1" i="0" u="none" strike="noStrike">
            <a:solidFill>
              <a:srgbClr val="000000"/>
            </a:solidFill>
            <a:latin typeface="Arial Black" panose="020B0A04020102020204" pitchFamily="34" charset="0"/>
            <a:ea typeface="+mn-ea"/>
            <a:cs typeface="Calibri" panose="020F0502020204030204" pitchFamily="34" charset="0"/>
          </a:endParaRPr>
        </a:p>
      </xdr:txBody>
    </xdr:sp>
    <xdr:clientData/>
  </xdr:twoCellAnchor>
  <xdr:twoCellAnchor>
    <xdr:from>
      <xdr:col>10</xdr:col>
      <xdr:colOff>566738</xdr:colOff>
      <xdr:row>7</xdr:row>
      <xdr:rowOff>79375</xdr:rowOff>
    </xdr:from>
    <xdr:to>
      <xdr:col>13</xdr:col>
      <xdr:colOff>280988</xdr:colOff>
      <xdr:row>12</xdr:row>
      <xdr:rowOff>158750</xdr:rowOff>
    </xdr:to>
    <xdr:sp macro="" textlink="'Sheet design'!D6">
      <xdr:nvSpPr>
        <xdr:cNvPr id="19" name="TextBox 18">
          <a:extLst>
            <a:ext uri="{FF2B5EF4-FFF2-40B4-BE49-F238E27FC236}">
              <a16:creationId xmlns:a16="http://schemas.microsoft.com/office/drawing/2014/main" id="{A67D3D1B-F6E5-45FF-8BB1-EE508D9C5B46}"/>
            </a:ext>
          </a:extLst>
        </xdr:cNvPr>
        <xdr:cNvSpPr txBox="1"/>
      </xdr:nvSpPr>
      <xdr:spPr>
        <a:xfrm>
          <a:off x="7392988" y="1524000"/>
          <a:ext cx="1762125"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4C8475-16A7-444B-BEA4-4B27FFAE3F1F}" type="TxLink">
            <a:rPr lang="en-US" sz="2400" b="1" i="0" u="none" strike="noStrike">
              <a:solidFill>
                <a:srgbClr val="000000"/>
              </a:solidFill>
              <a:latin typeface="Arial Black" panose="020B0A04020102020204" pitchFamily="34" charset="0"/>
              <a:ea typeface="+mn-ea"/>
              <a:cs typeface="Calibri" panose="020F0502020204030204" pitchFamily="34" charset="0"/>
            </a:rPr>
            <a:pPr marL="0" indent="0" algn="ctr"/>
            <a:t>4.0</a:t>
          </a:fld>
          <a:endParaRPr lang="en-IN" sz="2400" b="1" i="0" u="none" strike="noStrike">
            <a:solidFill>
              <a:srgbClr val="000000"/>
            </a:solidFill>
            <a:latin typeface="Arial Black" panose="020B0A04020102020204" pitchFamily="34" charset="0"/>
            <a:ea typeface="+mn-ea"/>
            <a:cs typeface="Calibri" panose="020F0502020204030204" pitchFamily="34" charset="0"/>
          </a:endParaRPr>
        </a:p>
      </xdr:txBody>
    </xdr:sp>
    <xdr:clientData/>
  </xdr:twoCellAnchor>
  <xdr:twoCellAnchor>
    <xdr:from>
      <xdr:col>6</xdr:col>
      <xdr:colOff>120650</xdr:colOff>
      <xdr:row>11</xdr:row>
      <xdr:rowOff>95251</xdr:rowOff>
    </xdr:from>
    <xdr:to>
      <xdr:col>8</xdr:col>
      <xdr:colOff>247650</xdr:colOff>
      <xdr:row>13</xdr:row>
      <xdr:rowOff>31751</xdr:rowOff>
    </xdr:to>
    <xdr:sp macro="" textlink="">
      <xdr:nvSpPr>
        <xdr:cNvPr id="20" name="TextBox 19">
          <a:extLst>
            <a:ext uri="{FF2B5EF4-FFF2-40B4-BE49-F238E27FC236}">
              <a16:creationId xmlns:a16="http://schemas.microsoft.com/office/drawing/2014/main" id="{13063A1B-9D75-47BB-9365-6C1776FD5520}"/>
            </a:ext>
          </a:extLst>
        </xdr:cNvPr>
        <xdr:cNvSpPr txBox="1"/>
      </xdr:nvSpPr>
      <xdr:spPr>
        <a:xfrm>
          <a:off x="4216400" y="2365376"/>
          <a:ext cx="149225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NO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638175</xdr:colOff>
      <xdr:row>11</xdr:row>
      <xdr:rowOff>95251</xdr:rowOff>
    </xdr:from>
    <xdr:to>
      <xdr:col>13</xdr:col>
      <xdr:colOff>82550</xdr:colOff>
      <xdr:row>13</xdr:row>
      <xdr:rowOff>31751</xdr:rowOff>
    </xdr:to>
    <xdr:sp macro="" textlink="">
      <xdr:nvSpPr>
        <xdr:cNvPr id="21" name="TextBox 20">
          <a:extLst>
            <a:ext uri="{FF2B5EF4-FFF2-40B4-BE49-F238E27FC236}">
              <a16:creationId xmlns:a16="http://schemas.microsoft.com/office/drawing/2014/main" id="{468BD200-CECF-41FF-A15D-051C0E5C913E}"/>
            </a:ext>
          </a:extLst>
        </xdr:cNvPr>
        <xdr:cNvSpPr txBox="1"/>
      </xdr:nvSpPr>
      <xdr:spPr>
        <a:xfrm>
          <a:off x="7464425" y="2365376"/>
          <a:ext cx="149225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AVG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9</xdr:col>
      <xdr:colOff>277812</xdr:colOff>
      <xdr:row>7</xdr:row>
      <xdr:rowOff>127000</xdr:rowOff>
    </xdr:from>
    <xdr:to>
      <xdr:col>10</xdr:col>
      <xdr:colOff>103187</xdr:colOff>
      <xdr:row>10</xdr:row>
      <xdr:rowOff>15875</xdr:rowOff>
    </xdr:to>
    <xdr:pic>
      <xdr:nvPicPr>
        <xdr:cNvPr id="23" name="Picture 22">
          <a:extLst>
            <a:ext uri="{FF2B5EF4-FFF2-40B4-BE49-F238E27FC236}">
              <a16:creationId xmlns:a16="http://schemas.microsoft.com/office/drawing/2014/main" id="{A68465D1-8B99-70B0-2927-4918B72252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1437" y="1571625"/>
          <a:ext cx="508000" cy="508000"/>
        </a:xfrm>
        <a:prstGeom prst="rect">
          <a:avLst/>
        </a:prstGeom>
      </xdr:spPr>
    </xdr:pic>
    <xdr:clientData/>
  </xdr:twoCellAnchor>
  <xdr:twoCellAnchor editAs="oneCell">
    <xdr:from>
      <xdr:col>14</xdr:col>
      <xdr:colOff>47625</xdr:colOff>
      <xdr:row>7</xdr:row>
      <xdr:rowOff>127000</xdr:rowOff>
    </xdr:from>
    <xdr:to>
      <xdr:col>14</xdr:col>
      <xdr:colOff>666750</xdr:colOff>
      <xdr:row>10</xdr:row>
      <xdr:rowOff>15875</xdr:rowOff>
    </xdr:to>
    <xdr:pic>
      <xdr:nvPicPr>
        <xdr:cNvPr id="25" name="Picture 24">
          <a:extLst>
            <a:ext uri="{FF2B5EF4-FFF2-40B4-BE49-F238E27FC236}">
              <a16:creationId xmlns:a16="http://schemas.microsoft.com/office/drawing/2014/main" id="{CFBA9DA1-2476-9776-1452-DE9162A296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04375" y="1571625"/>
          <a:ext cx="619125" cy="508000"/>
        </a:xfrm>
        <a:prstGeom prst="rect">
          <a:avLst/>
        </a:prstGeom>
      </xdr:spPr>
    </xdr:pic>
    <xdr:clientData/>
  </xdr:twoCellAnchor>
  <xdr:twoCellAnchor editAs="oneCell">
    <xdr:from>
      <xdr:col>9</xdr:col>
      <xdr:colOff>246062</xdr:colOff>
      <xdr:row>0</xdr:row>
      <xdr:rowOff>182562</xdr:rowOff>
    </xdr:from>
    <xdr:to>
      <xdr:col>10</xdr:col>
      <xdr:colOff>134937</xdr:colOff>
      <xdr:row>3</xdr:row>
      <xdr:rowOff>134937</xdr:rowOff>
    </xdr:to>
    <xdr:pic>
      <xdr:nvPicPr>
        <xdr:cNvPr id="27" name="Picture 26">
          <a:extLst>
            <a:ext uri="{FF2B5EF4-FFF2-40B4-BE49-F238E27FC236}">
              <a16:creationId xmlns:a16="http://schemas.microsoft.com/office/drawing/2014/main" id="{76BB4318-341E-99BD-88EA-814BC9E00AB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9687" y="182562"/>
          <a:ext cx="571500" cy="571500"/>
        </a:xfrm>
        <a:prstGeom prst="rect">
          <a:avLst/>
        </a:prstGeom>
      </xdr:spPr>
    </xdr:pic>
    <xdr:clientData/>
  </xdr:twoCellAnchor>
  <xdr:twoCellAnchor editAs="oneCell">
    <xdr:from>
      <xdr:col>14</xdr:col>
      <xdr:colOff>79375</xdr:colOff>
      <xdr:row>0</xdr:row>
      <xdr:rowOff>190500</xdr:rowOff>
    </xdr:from>
    <xdr:to>
      <xdr:col>14</xdr:col>
      <xdr:colOff>635000</xdr:colOff>
      <xdr:row>3</xdr:row>
      <xdr:rowOff>127000</xdr:rowOff>
    </xdr:to>
    <xdr:pic>
      <xdr:nvPicPr>
        <xdr:cNvPr id="29" name="Picture 28">
          <a:extLst>
            <a:ext uri="{FF2B5EF4-FFF2-40B4-BE49-F238E27FC236}">
              <a16:creationId xmlns:a16="http://schemas.microsoft.com/office/drawing/2014/main" id="{654E945B-7C68-1724-CD21-E13383E169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36125" y="190500"/>
          <a:ext cx="555625" cy="555625"/>
        </a:xfrm>
        <a:prstGeom prst="rect">
          <a:avLst/>
        </a:prstGeom>
      </xdr:spPr>
    </xdr:pic>
    <xdr:clientData/>
  </xdr:twoCellAnchor>
  <xdr:twoCellAnchor>
    <xdr:from>
      <xdr:col>5</xdr:col>
      <xdr:colOff>566735</xdr:colOff>
      <xdr:row>14</xdr:row>
      <xdr:rowOff>68261</xdr:rowOff>
    </xdr:from>
    <xdr:to>
      <xdr:col>15</xdr:col>
      <xdr:colOff>301624</xdr:colOff>
      <xdr:row>37</xdr:row>
      <xdr:rowOff>158749</xdr:rowOff>
    </xdr:to>
    <xdr:sp macro="" textlink="">
      <xdr:nvSpPr>
        <xdr:cNvPr id="30" name="Rectangle: Rounded Corners 29">
          <a:extLst>
            <a:ext uri="{FF2B5EF4-FFF2-40B4-BE49-F238E27FC236}">
              <a16:creationId xmlns:a16="http://schemas.microsoft.com/office/drawing/2014/main" id="{846BC22E-CCA9-4621-A5BF-01A18C6BB086}"/>
            </a:ext>
          </a:extLst>
        </xdr:cNvPr>
        <xdr:cNvSpPr/>
      </xdr:nvSpPr>
      <xdr:spPr>
        <a:xfrm>
          <a:off x="3979860" y="2957511"/>
          <a:ext cx="6561139" cy="4837113"/>
        </a:xfrm>
        <a:prstGeom prst="roundRect">
          <a:avLst>
            <a:gd name="adj" fmla="val 6821"/>
          </a:avLst>
        </a:prstGeom>
        <a:solidFill>
          <a:srgbClr val="FAFAFA"/>
        </a:solid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582610</xdr:colOff>
      <xdr:row>15</xdr:row>
      <xdr:rowOff>15875</xdr:rowOff>
    </xdr:from>
    <xdr:to>
      <xdr:col>10</xdr:col>
      <xdr:colOff>428625</xdr:colOff>
      <xdr:row>24</xdr:row>
      <xdr:rowOff>126999</xdr:rowOff>
    </xdr:to>
    <xdr:graphicFrame macro="">
      <xdr:nvGraphicFramePr>
        <xdr:cNvPr id="31" name="Chart 30">
          <a:extLst>
            <a:ext uri="{FF2B5EF4-FFF2-40B4-BE49-F238E27FC236}">
              <a16:creationId xmlns:a16="http://schemas.microsoft.com/office/drawing/2014/main" id="{0C8BDCA7-A9B8-4822-9B0A-A84F69B819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590549</xdr:colOff>
      <xdr:row>14</xdr:row>
      <xdr:rowOff>79375</xdr:rowOff>
    </xdr:from>
    <xdr:to>
      <xdr:col>9</xdr:col>
      <xdr:colOff>349249</xdr:colOff>
      <xdr:row>15</xdr:row>
      <xdr:rowOff>69849</xdr:rowOff>
    </xdr:to>
    <xdr:sp macro="" textlink="">
      <xdr:nvSpPr>
        <xdr:cNvPr id="32" name="TextBox 31">
          <a:extLst>
            <a:ext uri="{FF2B5EF4-FFF2-40B4-BE49-F238E27FC236}">
              <a16:creationId xmlns:a16="http://schemas.microsoft.com/office/drawing/2014/main" id="{D03D6023-20FB-4090-B44D-67E3F06D8D3E}"/>
            </a:ext>
          </a:extLst>
        </xdr:cNvPr>
        <xdr:cNvSpPr txBox="1"/>
      </xdr:nvSpPr>
      <xdr:spPr>
        <a:xfrm>
          <a:off x="4686299" y="2968625"/>
          <a:ext cx="1806575" cy="196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solidFill>
              <a:latin typeface="Segoe UI Semibold" panose="020B0702040204020203" pitchFamily="34" charset="0"/>
              <a:cs typeface="Segoe UI Semibold" panose="020B0702040204020203" pitchFamily="34" charset="0"/>
            </a:rPr>
            <a:t>FAT CONTENT</a:t>
          </a:r>
          <a:endParaRPr lang="en-IN" sz="12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434180</xdr:colOff>
      <xdr:row>14</xdr:row>
      <xdr:rowOff>68261</xdr:rowOff>
    </xdr:from>
    <xdr:to>
      <xdr:col>10</xdr:col>
      <xdr:colOff>434180</xdr:colOff>
      <xdr:row>37</xdr:row>
      <xdr:rowOff>158749</xdr:rowOff>
    </xdr:to>
    <xdr:cxnSp macro="">
      <xdr:nvCxnSpPr>
        <xdr:cNvPr id="34" name="Straight Connector 33">
          <a:extLst>
            <a:ext uri="{FF2B5EF4-FFF2-40B4-BE49-F238E27FC236}">
              <a16:creationId xmlns:a16="http://schemas.microsoft.com/office/drawing/2014/main" id="{DC4355ED-DB74-C672-56DA-053586FF56C3}"/>
            </a:ext>
          </a:extLst>
        </xdr:cNvPr>
        <xdr:cNvCxnSpPr>
          <a:stCxn id="30" idx="0"/>
          <a:endCxn id="30" idx="2"/>
        </xdr:cNvCxnSpPr>
      </xdr:nvCxnSpPr>
      <xdr:spPr>
        <a:xfrm>
          <a:off x="7260430" y="2957511"/>
          <a:ext cx="0" cy="4837113"/>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566735</xdr:colOff>
      <xdr:row>25</xdr:row>
      <xdr:rowOff>158750</xdr:rowOff>
    </xdr:from>
    <xdr:to>
      <xdr:col>10</xdr:col>
      <xdr:colOff>349250</xdr:colOff>
      <xdr:row>26</xdr:row>
      <xdr:rowOff>10318</xdr:rowOff>
    </xdr:to>
    <xdr:cxnSp macro="">
      <xdr:nvCxnSpPr>
        <xdr:cNvPr id="35" name="Straight Connector 34">
          <a:extLst>
            <a:ext uri="{FF2B5EF4-FFF2-40B4-BE49-F238E27FC236}">
              <a16:creationId xmlns:a16="http://schemas.microsoft.com/office/drawing/2014/main" id="{A6379EA8-8DD8-4349-AFBF-9E87418CABD1}"/>
            </a:ext>
          </a:extLst>
        </xdr:cNvPr>
        <xdr:cNvCxnSpPr>
          <a:endCxn id="30" idx="1"/>
        </xdr:cNvCxnSpPr>
      </xdr:nvCxnSpPr>
      <xdr:spPr>
        <a:xfrm flipH="1">
          <a:off x="3979860" y="5318125"/>
          <a:ext cx="3195640" cy="57943"/>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587375</xdr:colOff>
      <xdr:row>26</xdr:row>
      <xdr:rowOff>174624</xdr:rowOff>
    </xdr:from>
    <xdr:to>
      <xdr:col>10</xdr:col>
      <xdr:colOff>396874</xdr:colOff>
      <xdr:row>36</xdr:row>
      <xdr:rowOff>190499</xdr:rowOff>
    </xdr:to>
    <xdr:graphicFrame macro="">
      <xdr:nvGraphicFramePr>
        <xdr:cNvPr id="40" name="Chart 39">
          <a:extLst>
            <a:ext uri="{FF2B5EF4-FFF2-40B4-BE49-F238E27FC236}">
              <a16:creationId xmlns:a16="http://schemas.microsoft.com/office/drawing/2014/main" id="{47C883CE-659E-46E1-BCF2-BDB35310D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536574</xdr:colOff>
      <xdr:row>26</xdr:row>
      <xdr:rowOff>9525</xdr:rowOff>
    </xdr:from>
    <xdr:to>
      <xdr:col>9</xdr:col>
      <xdr:colOff>295274</xdr:colOff>
      <xdr:row>26</xdr:row>
      <xdr:rowOff>206374</xdr:rowOff>
    </xdr:to>
    <xdr:sp macro="" textlink="">
      <xdr:nvSpPr>
        <xdr:cNvPr id="42" name="TextBox 41">
          <a:extLst>
            <a:ext uri="{FF2B5EF4-FFF2-40B4-BE49-F238E27FC236}">
              <a16:creationId xmlns:a16="http://schemas.microsoft.com/office/drawing/2014/main" id="{E5A5D511-1114-445B-88E3-153D5F6E0837}"/>
            </a:ext>
          </a:extLst>
        </xdr:cNvPr>
        <xdr:cNvSpPr txBox="1"/>
      </xdr:nvSpPr>
      <xdr:spPr>
        <a:xfrm>
          <a:off x="4632324" y="5375275"/>
          <a:ext cx="1806575" cy="196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solidFill>
              <a:latin typeface="Segoe UI Semibold" panose="020B0702040204020203" pitchFamily="34" charset="0"/>
              <a:cs typeface="Segoe UI Semibold" panose="020B0702040204020203" pitchFamily="34" charset="0"/>
            </a:rPr>
            <a:t>FAT BY OUTLET</a:t>
          </a:r>
          <a:endParaRPr lang="en-IN" sz="12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123824</xdr:colOff>
      <xdr:row>14</xdr:row>
      <xdr:rowOff>136525</xdr:rowOff>
    </xdr:from>
    <xdr:to>
      <xdr:col>12</xdr:col>
      <xdr:colOff>565149</xdr:colOff>
      <xdr:row>15</xdr:row>
      <xdr:rowOff>126999</xdr:rowOff>
    </xdr:to>
    <xdr:sp macro="" textlink="">
      <xdr:nvSpPr>
        <xdr:cNvPr id="43" name="TextBox 42">
          <a:extLst>
            <a:ext uri="{FF2B5EF4-FFF2-40B4-BE49-F238E27FC236}">
              <a16:creationId xmlns:a16="http://schemas.microsoft.com/office/drawing/2014/main" id="{CF88AB53-1242-4D96-A918-8492ED806739}"/>
            </a:ext>
          </a:extLst>
        </xdr:cNvPr>
        <xdr:cNvSpPr txBox="1"/>
      </xdr:nvSpPr>
      <xdr:spPr>
        <a:xfrm>
          <a:off x="6950074" y="3025775"/>
          <a:ext cx="1806575" cy="196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solidFill>
              <a:latin typeface="Segoe UI Semibold" panose="020B0702040204020203" pitchFamily="34" charset="0"/>
              <a:cs typeface="Segoe UI Semibold" panose="020B0702040204020203" pitchFamily="34" charset="0"/>
            </a:rPr>
            <a:t>ITEM TYPE</a:t>
          </a:r>
        </a:p>
      </xdr:txBody>
    </xdr:sp>
    <xdr:clientData/>
  </xdr:twoCellAnchor>
  <xdr:twoCellAnchor>
    <xdr:from>
      <xdr:col>10</xdr:col>
      <xdr:colOff>396875</xdr:colOff>
      <xdr:row>15</xdr:row>
      <xdr:rowOff>147638</xdr:rowOff>
    </xdr:from>
    <xdr:to>
      <xdr:col>15</xdr:col>
      <xdr:colOff>301625</xdr:colOff>
      <xdr:row>36</xdr:row>
      <xdr:rowOff>190500</xdr:rowOff>
    </xdr:to>
    <xdr:graphicFrame macro="">
      <xdr:nvGraphicFramePr>
        <xdr:cNvPr id="44" name="Chart 43">
          <a:extLst>
            <a:ext uri="{FF2B5EF4-FFF2-40B4-BE49-F238E27FC236}">
              <a16:creationId xmlns:a16="http://schemas.microsoft.com/office/drawing/2014/main" id="{1AF9A7D7-6532-4B11-BA67-02590CB59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369886</xdr:colOff>
      <xdr:row>0</xdr:row>
      <xdr:rowOff>142876</xdr:rowOff>
    </xdr:from>
    <xdr:to>
      <xdr:col>25</xdr:col>
      <xdr:colOff>222250</xdr:colOff>
      <xdr:row>37</xdr:row>
      <xdr:rowOff>158751</xdr:rowOff>
    </xdr:to>
    <xdr:sp macro="" textlink="">
      <xdr:nvSpPr>
        <xdr:cNvPr id="7" name="Rectangle: Rounded Corners 6">
          <a:extLst>
            <a:ext uri="{FF2B5EF4-FFF2-40B4-BE49-F238E27FC236}">
              <a16:creationId xmlns:a16="http://schemas.microsoft.com/office/drawing/2014/main" id="{6243E7F1-0EA8-4461-95DB-F2CA0A04D361}"/>
            </a:ext>
          </a:extLst>
        </xdr:cNvPr>
        <xdr:cNvSpPr/>
      </xdr:nvSpPr>
      <xdr:spPr>
        <a:xfrm>
          <a:off x="10609261" y="142876"/>
          <a:ext cx="6678614" cy="7651750"/>
        </a:xfrm>
        <a:prstGeom prst="roundRect">
          <a:avLst>
            <a:gd name="adj" fmla="val 7013"/>
          </a:avLst>
        </a:prstGeom>
        <a:solidFill>
          <a:srgbClr val="FAFAFA"/>
        </a:solid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650874</xdr:colOff>
      <xdr:row>2</xdr:row>
      <xdr:rowOff>47625</xdr:rowOff>
    </xdr:from>
    <xdr:to>
      <xdr:col>24</xdr:col>
      <xdr:colOff>492124</xdr:colOff>
      <xdr:row>15</xdr:row>
      <xdr:rowOff>95250</xdr:rowOff>
    </xdr:to>
    <xdr:graphicFrame macro="">
      <xdr:nvGraphicFramePr>
        <xdr:cNvPr id="3" name="Chart 2">
          <a:extLst>
            <a:ext uri="{FF2B5EF4-FFF2-40B4-BE49-F238E27FC236}">
              <a16:creationId xmlns:a16="http://schemas.microsoft.com/office/drawing/2014/main" id="{D1D01D5C-2AAC-4775-AAC2-17F00DAD3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133349</xdr:colOff>
      <xdr:row>1</xdr:row>
      <xdr:rowOff>3175</xdr:rowOff>
    </xdr:from>
    <xdr:to>
      <xdr:col>19</xdr:col>
      <xdr:colOff>650875</xdr:colOff>
      <xdr:row>2</xdr:row>
      <xdr:rowOff>142875</xdr:rowOff>
    </xdr:to>
    <xdr:sp macro="" textlink="">
      <xdr:nvSpPr>
        <xdr:cNvPr id="8" name="TextBox 7">
          <a:extLst>
            <a:ext uri="{FF2B5EF4-FFF2-40B4-BE49-F238E27FC236}">
              <a16:creationId xmlns:a16="http://schemas.microsoft.com/office/drawing/2014/main" id="{1BE37578-7215-4EC2-9560-0C5D476364F3}"/>
            </a:ext>
          </a:extLst>
        </xdr:cNvPr>
        <xdr:cNvSpPr txBox="1"/>
      </xdr:nvSpPr>
      <xdr:spPr>
        <a:xfrm>
          <a:off x="11055349" y="209550"/>
          <a:ext cx="2565401" cy="34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solidFill>
              <a:latin typeface="Segoe UI Semibold" panose="020B0702040204020203" pitchFamily="34" charset="0"/>
              <a:cs typeface="Segoe UI Semibold" panose="020B0702040204020203" pitchFamily="34" charset="0"/>
            </a:rPr>
            <a:t>OUTLET ESTABLISHEMENT</a:t>
          </a:r>
        </a:p>
      </xdr:txBody>
    </xdr:sp>
    <xdr:clientData/>
  </xdr:twoCellAnchor>
  <xdr:twoCellAnchor>
    <xdr:from>
      <xdr:col>15</xdr:col>
      <xdr:colOff>639761</xdr:colOff>
      <xdr:row>15</xdr:row>
      <xdr:rowOff>174625</xdr:rowOff>
    </xdr:from>
    <xdr:to>
      <xdr:col>24</xdr:col>
      <xdr:colOff>555625</xdr:colOff>
      <xdr:row>16</xdr:row>
      <xdr:rowOff>3969</xdr:rowOff>
    </xdr:to>
    <xdr:cxnSp macro="">
      <xdr:nvCxnSpPr>
        <xdr:cNvPr id="22" name="Straight Connector 21">
          <a:extLst>
            <a:ext uri="{FF2B5EF4-FFF2-40B4-BE49-F238E27FC236}">
              <a16:creationId xmlns:a16="http://schemas.microsoft.com/office/drawing/2014/main" id="{F8E6E43F-BAE6-409D-A3B0-6A03F59CC6FE}"/>
            </a:ext>
          </a:extLst>
        </xdr:cNvPr>
        <xdr:cNvCxnSpPr/>
      </xdr:nvCxnSpPr>
      <xdr:spPr>
        <a:xfrm flipH="1">
          <a:off x="10879136" y="3270250"/>
          <a:ext cx="6059489" cy="35719"/>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444499</xdr:colOff>
      <xdr:row>16</xdr:row>
      <xdr:rowOff>203200</xdr:rowOff>
    </xdr:from>
    <xdr:to>
      <xdr:col>18</xdr:col>
      <xdr:colOff>333375</xdr:colOff>
      <xdr:row>17</xdr:row>
      <xdr:rowOff>190500</xdr:rowOff>
    </xdr:to>
    <xdr:sp macro="" textlink="">
      <xdr:nvSpPr>
        <xdr:cNvPr id="28" name="TextBox 27">
          <a:extLst>
            <a:ext uri="{FF2B5EF4-FFF2-40B4-BE49-F238E27FC236}">
              <a16:creationId xmlns:a16="http://schemas.microsoft.com/office/drawing/2014/main" id="{A9332B59-3242-4CDC-A76A-5769FF18AECE}"/>
            </a:ext>
          </a:extLst>
        </xdr:cNvPr>
        <xdr:cNvSpPr txBox="1"/>
      </xdr:nvSpPr>
      <xdr:spPr>
        <a:xfrm>
          <a:off x="10683874" y="3505200"/>
          <a:ext cx="1936751" cy="193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15</xdr:col>
      <xdr:colOff>481011</xdr:colOff>
      <xdr:row>17</xdr:row>
      <xdr:rowOff>174625</xdr:rowOff>
    </xdr:from>
    <xdr:to>
      <xdr:col>20</xdr:col>
      <xdr:colOff>0</xdr:colOff>
      <xdr:row>27</xdr:row>
      <xdr:rowOff>111124</xdr:rowOff>
    </xdr:to>
    <xdr:graphicFrame macro="">
      <xdr:nvGraphicFramePr>
        <xdr:cNvPr id="33" name="Chart 32">
          <a:extLst>
            <a:ext uri="{FF2B5EF4-FFF2-40B4-BE49-F238E27FC236}">
              <a16:creationId xmlns:a16="http://schemas.microsoft.com/office/drawing/2014/main" id="{9775F566-918C-485E-A0F2-64587CE7B5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481010</xdr:colOff>
      <xdr:row>17</xdr:row>
      <xdr:rowOff>77788</xdr:rowOff>
    </xdr:from>
    <xdr:to>
      <xdr:col>24</xdr:col>
      <xdr:colOff>539749</xdr:colOff>
      <xdr:row>27</xdr:row>
      <xdr:rowOff>127000</xdr:rowOff>
    </xdr:to>
    <mc:AlternateContent xmlns:mc="http://schemas.openxmlformats.org/markup-compatibility/2006">
      <mc:Choice xmlns:cx2="http://schemas.microsoft.com/office/drawing/2015/10/21/chartex" Requires="cx2">
        <xdr:graphicFrame macro="">
          <xdr:nvGraphicFramePr>
            <xdr:cNvPr id="36" name="Chart 35">
              <a:extLst>
                <a:ext uri="{FF2B5EF4-FFF2-40B4-BE49-F238E27FC236}">
                  <a16:creationId xmlns:a16="http://schemas.microsoft.com/office/drawing/2014/main" id="{DDCADEB1-802E-4FC7-BECD-10B35CA9DF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133510" y="3586163"/>
              <a:ext cx="2789239" cy="21129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438149</xdr:colOff>
      <xdr:row>16</xdr:row>
      <xdr:rowOff>165100</xdr:rowOff>
    </xdr:from>
    <xdr:to>
      <xdr:col>23</xdr:col>
      <xdr:colOff>327025</xdr:colOff>
      <xdr:row>17</xdr:row>
      <xdr:rowOff>152400</xdr:rowOff>
    </xdr:to>
    <xdr:sp macro="" textlink="">
      <xdr:nvSpPr>
        <xdr:cNvPr id="38" name="TextBox 37">
          <a:extLst>
            <a:ext uri="{FF2B5EF4-FFF2-40B4-BE49-F238E27FC236}">
              <a16:creationId xmlns:a16="http://schemas.microsoft.com/office/drawing/2014/main" id="{FFB5A610-CF82-4C1D-9136-A5B41621D1AE}"/>
            </a:ext>
          </a:extLst>
        </xdr:cNvPr>
        <xdr:cNvSpPr txBox="1"/>
      </xdr:nvSpPr>
      <xdr:spPr>
        <a:xfrm>
          <a:off x="14090649" y="3467100"/>
          <a:ext cx="1936751" cy="193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20</xdr:col>
      <xdr:colOff>238125</xdr:colOff>
      <xdr:row>17</xdr:row>
      <xdr:rowOff>0</xdr:rowOff>
    </xdr:from>
    <xdr:to>
      <xdr:col>20</xdr:col>
      <xdr:colOff>254003</xdr:colOff>
      <xdr:row>28</xdr:row>
      <xdr:rowOff>142875</xdr:rowOff>
    </xdr:to>
    <xdr:cxnSp macro="">
      <xdr:nvCxnSpPr>
        <xdr:cNvPr id="41" name="Straight Connector 40">
          <a:extLst>
            <a:ext uri="{FF2B5EF4-FFF2-40B4-BE49-F238E27FC236}">
              <a16:creationId xmlns:a16="http://schemas.microsoft.com/office/drawing/2014/main" id="{546D1EC7-09FC-4759-8E04-CE7D284E0B66}"/>
            </a:ext>
          </a:extLst>
        </xdr:cNvPr>
        <xdr:cNvCxnSpPr/>
      </xdr:nvCxnSpPr>
      <xdr:spPr>
        <a:xfrm flipV="1">
          <a:off x="13890625" y="3508375"/>
          <a:ext cx="15878" cy="2413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477839</xdr:colOff>
      <xdr:row>28</xdr:row>
      <xdr:rowOff>47625</xdr:rowOff>
    </xdr:from>
    <xdr:to>
      <xdr:col>25</xdr:col>
      <xdr:colOff>111125</xdr:colOff>
      <xdr:row>28</xdr:row>
      <xdr:rowOff>96836</xdr:rowOff>
    </xdr:to>
    <xdr:cxnSp macro="">
      <xdr:nvCxnSpPr>
        <xdr:cNvPr id="48" name="Straight Connector 47">
          <a:extLst>
            <a:ext uri="{FF2B5EF4-FFF2-40B4-BE49-F238E27FC236}">
              <a16:creationId xmlns:a16="http://schemas.microsoft.com/office/drawing/2014/main" id="{F8B49FBF-153E-46B2-AB09-EC371D803950}"/>
            </a:ext>
          </a:extLst>
        </xdr:cNvPr>
        <xdr:cNvCxnSpPr/>
      </xdr:nvCxnSpPr>
      <xdr:spPr>
        <a:xfrm flipV="1">
          <a:off x="10717214" y="5826125"/>
          <a:ext cx="6459536" cy="49211"/>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639761</xdr:colOff>
      <xdr:row>29</xdr:row>
      <xdr:rowOff>111125</xdr:rowOff>
    </xdr:from>
    <xdr:to>
      <xdr:col>19</xdr:col>
      <xdr:colOff>190500</xdr:colOff>
      <xdr:row>37</xdr:row>
      <xdr:rowOff>63501</xdr:rowOff>
    </xdr:to>
    <xdr:graphicFrame macro="">
      <xdr:nvGraphicFramePr>
        <xdr:cNvPr id="50" name="Chart 49">
          <a:extLst>
            <a:ext uri="{FF2B5EF4-FFF2-40B4-BE49-F238E27FC236}">
              <a16:creationId xmlns:a16="http://schemas.microsoft.com/office/drawing/2014/main" id="{84331884-C837-433C-BC7D-96BF3517D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260349</xdr:colOff>
      <xdr:row>28</xdr:row>
      <xdr:rowOff>146050</xdr:rowOff>
    </xdr:from>
    <xdr:to>
      <xdr:col>18</xdr:col>
      <xdr:colOff>19049</xdr:colOff>
      <xdr:row>29</xdr:row>
      <xdr:rowOff>136524</xdr:rowOff>
    </xdr:to>
    <xdr:sp macro="" textlink="">
      <xdr:nvSpPr>
        <xdr:cNvPr id="51" name="TextBox 50">
          <a:extLst>
            <a:ext uri="{FF2B5EF4-FFF2-40B4-BE49-F238E27FC236}">
              <a16:creationId xmlns:a16="http://schemas.microsoft.com/office/drawing/2014/main" id="{3168D15F-AC46-4BA0-B8BC-C0911C1FB307}"/>
            </a:ext>
          </a:extLst>
        </xdr:cNvPr>
        <xdr:cNvSpPr txBox="1"/>
      </xdr:nvSpPr>
      <xdr:spPr>
        <a:xfrm>
          <a:off x="10499724" y="5924550"/>
          <a:ext cx="1806575" cy="196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19</xdr:col>
      <xdr:colOff>242885</xdr:colOff>
      <xdr:row>29</xdr:row>
      <xdr:rowOff>47626</xdr:rowOff>
    </xdr:from>
    <xdr:to>
      <xdr:col>22</xdr:col>
      <xdr:colOff>190499</xdr:colOff>
      <xdr:row>37</xdr:row>
      <xdr:rowOff>111124</xdr:rowOff>
    </xdr:to>
    <xdr:graphicFrame macro="">
      <xdr:nvGraphicFramePr>
        <xdr:cNvPr id="52" name="Chart 51">
          <a:extLst>
            <a:ext uri="{FF2B5EF4-FFF2-40B4-BE49-F238E27FC236}">
              <a16:creationId xmlns:a16="http://schemas.microsoft.com/office/drawing/2014/main" id="{5EF6C272-8A2C-42E0-A576-0C55A2C95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238124</xdr:colOff>
      <xdr:row>36</xdr:row>
      <xdr:rowOff>122238</xdr:rowOff>
    </xdr:from>
    <xdr:to>
      <xdr:col>18</xdr:col>
      <xdr:colOff>679449</xdr:colOff>
      <xdr:row>37</xdr:row>
      <xdr:rowOff>112712</xdr:rowOff>
    </xdr:to>
    <xdr:sp macro="" textlink="">
      <xdr:nvSpPr>
        <xdr:cNvPr id="53" name="TextBox 52">
          <a:extLst>
            <a:ext uri="{FF2B5EF4-FFF2-40B4-BE49-F238E27FC236}">
              <a16:creationId xmlns:a16="http://schemas.microsoft.com/office/drawing/2014/main" id="{99FCEFF9-73C0-4850-84C1-92DC77234642}"/>
            </a:ext>
          </a:extLst>
        </xdr:cNvPr>
        <xdr:cNvSpPr txBox="1"/>
      </xdr:nvSpPr>
      <xdr:spPr>
        <a:xfrm>
          <a:off x="11160124" y="7551738"/>
          <a:ext cx="1806575" cy="196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1">
                  <a:lumMod val="50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22</xdr:col>
      <xdr:colOff>131761</xdr:colOff>
      <xdr:row>29</xdr:row>
      <xdr:rowOff>80052</xdr:rowOff>
    </xdr:from>
    <xdr:to>
      <xdr:col>25</xdr:col>
      <xdr:colOff>190499</xdr:colOff>
      <xdr:row>37</xdr:row>
      <xdr:rowOff>15876</xdr:rowOff>
    </xdr:to>
    <xdr:graphicFrame macro="">
      <xdr:nvGraphicFramePr>
        <xdr:cNvPr id="54" name="Chart 53">
          <a:extLst>
            <a:ext uri="{FF2B5EF4-FFF2-40B4-BE49-F238E27FC236}">
              <a16:creationId xmlns:a16="http://schemas.microsoft.com/office/drawing/2014/main" id="{6DBDE643-411C-4E00-AF98-FF878ECBE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104774</xdr:colOff>
      <xdr:row>36</xdr:row>
      <xdr:rowOff>122238</xdr:rowOff>
    </xdr:from>
    <xdr:to>
      <xdr:col>21</xdr:col>
      <xdr:colOff>546099</xdr:colOff>
      <xdr:row>37</xdr:row>
      <xdr:rowOff>112712</xdr:rowOff>
    </xdr:to>
    <xdr:sp macro="" textlink="">
      <xdr:nvSpPr>
        <xdr:cNvPr id="55" name="TextBox 54">
          <a:extLst>
            <a:ext uri="{FF2B5EF4-FFF2-40B4-BE49-F238E27FC236}">
              <a16:creationId xmlns:a16="http://schemas.microsoft.com/office/drawing/2014/main" id="{E7331D56-9100-4842-B9DE-E649C13D2EA6}"/>
            </a:ext>
          </a:extLst>
        </xdr:cNvPr>
        <xdr:cNvSpPr txBox="1"/>
      </xdr:nvSpPr>
      <xdr:spPr>
        <a:xfrm>
          <a:off x="13074649" y="7551738"/>
          <a:ext cx="1806575" cy="196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1">
                  <a:lumMod val="50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21</xdr:col>
      <xdr:colOff>527049</xdr:colOff>
      <xdr:row>36</xdr:row>
      <xdr:rowOff>122238</xdr:rowOff>
    </xdr:from>
    <xdr:to>
      <xdr:col>24</xdr:col>
      <xdr:colOff>285749</xdr:colOff>
      <xdr:row>37</xdr:row>
      <xdr:rowOff>112712</xdr:rowOff>
    </xdr:to>
    <xdr:sp macro="" textlink="">
      <xdr:nvSpPr>
        <xdr:cNvPr id="56" name="TextBox 55">
          <a:extLst>
            <a:ext uri="{FF2B5EF4-FFF2-40B4-BE49-F238E27FC236}">
              <a16:creationId xmlns:a16="http://schemas.microsoft.com/office/drawing/2014/main" id="{1B754922-A957-4872-B6D7-C6D47E606DF7}"/>
            </a:ext>
          </a:extLst>
        </xdr:cNvPr>
        <xdr:cNvSpPr txBox="1"/>
      </xdr:nvSpPr>
      <xdr:spPr>
        <a:xfrm>
          <a:off x="14862174" y="7551738"/>
          <a:ext cx="1806575" cy="196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1">
                  <a:lumMod val="50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2</xdr:col>
      <xdr:colOff>349250</xdr:colOff>
      <xdr:row>7</xdr:row>
      <xdr:rowOff>63500</xdr:rowOff>
    </xdr:from>
    <xdr:to>
      <xdr:col>3</xdr:col>
      <xdr:colOff>111124</xdr:colOff>
      <xdr:row>9</xdr:row>
      <xdr:rowOff>95249</xdr:rowOff>
    </xdr:to>
    <xdr:pic>
      <xdr:nvPicPr>
        <xdr:cNvPr id="58" name="Picture 57">
          <a:extLst>
            <a:ext uri="{FF2B5EF4-FFF2-40B4-BE49-F238E27FC236}">
              <a16:creationId xmlns:a16="http://schemas.microsoft.com/office/drawing/2014/main" id="{1659BAC8-0523-8E46-9E9B-352AB76A341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14500" y="1508125"/>
          <a:ext cx="444499" cy="444499"/>
        </a:xfrm>
        <a:prstGeom prst="rect">
          <a:avLst/>
        </a:prstGeom>
      </xdr:spPr>
    </xdr:pic>
    <xdr:clientData/>
  </xdr:twoCellAnchor>
  <xdr:twoCellAnchor>
    <xdr:from>
      <xdr:col>2</xdr:col>
      <xdr:colOff>47624</xdr:colOff>
      <xdr:row>7</xdr:row>
      <xdr:rowOff>92075</xdr:rowOff>
    </xdr:from>
    <xdr:to>
      <xdr:col>5</xdr:col>
      <xdr:colOff>565150</xdr:colOff>
      <xdr:row>9</xdr:row>
      <xdr:rowOff>25400</xdr:rowOff>
    </xdr:to>
    <xdr:sp macro="" textlink="">
      <xdr:nvSpPr>
        <xdr:cNvPr id="59" name="TextBox 58">
          <a:extLst>
            <a:ext uri="{FF2B5EF4-FFF2-40B4-BE49-F238E27FC236}">
              <a16:creationId xmlns:a16="http://schemas.microsoft.com/office/drawing/2014/main" id="{E5F12AAE-B8BE-4C64-B12F-E26750E579BC}"/>
            </a:ext>
          </a:extLst>
        </xdr:cNvPr>
        <xdr:cNvSpPr txBox="1"/>
      </xdr:nvSpPr>
      <xdr:spPr>
        <a:xfrm>
          <a:off x="1412874" y="1536700"/>
          <a:ext cx="2565401" cy="34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6">
                  <a:lumMod val="50000"/>
                </a:schemeClr>
              </a:solidFill>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2</xdr:col>
      <xdr:colOff>343999</xdr:colOff>
      <xdr:row>10</xdr:row>
      <xdr:rowOff>63499</xdr:rowOff>
    </xdr:from>
    <xdr:to>
      <xdr:col>5</xdr:col>
      <xdr:colOff>285749</xdr:colOff>
      <xdr:row>16</xdr:row>
      <xdr:rowOff>168274</xdr:rowOff>
    </xdr:to>
    <mc:AlternateContent xmlns:mc="http://schemas.openxmlformats.org/markup-compatibility/2006">
      <mc:Choice xmlns:a14="http://schemas.microsoft.com/office/drawing/2010/main" Requires="a14">
        <xdr:graphicFrame macro="">
          <xdr:nvGraphicFramePr>
            <xdr:cNvPr id="60" name="Outlet Size ">
              <a:extLst>
                <a:ext uri="{FF2B5EF4-FFF2-40B4-BE49-F238E27FC236}">
                  <a16:creationId xmlns:a16="http://schemas.microsoft.com/office/drawing/2014/main" id="{75B65D22-4738-4387-9EFB-8A8E76FFADE6}"/>
                </a:ext>
              </a:extLst>
            </xdr:cNvPr>
            <xdr:cNvGraphicFramePr/>
          </xdr:nvGraphicFramePr>
          <xdr:xfrm>
            <a:off x="0" y="0"/>
            <a:ext cx="0" cy="0"/>
          </xdr:xfrm>
          <a:graphic>
            <a:graphicData uri="http://schemas.microsoft.com/office/drawing/2010/slicer">
              <sle:slicer xmlns:sle="http://schemas.microsoft.com/office/drawing/2010/slicer" name="Outlet Size "/>
            </a:graphicData>
          </a:graphic>
        </xdr:graphicFrame>
      </mc:Choice>
      <mc:Fallback>
        <xdr:sp macro="" textlink="">
          <xdr:nvSpPr>
            <xdr:cNvPr id="0" name=""/>
            <xdr:cNvSpPr>
              <a:spLocks noTextEdit="1"/>
            </xdr:cNvSpPr>
          </xdr:nvSpPr>
          <xdr:spPr>
            <a:xfrm>
              <a:off x="1709249" y="2127249"/>
              <a:ext cx="1989625" cy="134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375750</xdr:colOff>
      <xdr:row>18</xdr:row>
      <xdr:rowOff>63499</xdr:rowOff>
    </xdr:from>
    <xdr:to>
      <xdr:col>5</xdr:col>
      <xdr:colOff>269875</xdr:colOff>
      <xdr:row>24</xdr:row>
      <xdr:rowOff>111125</xdr:rowOff>
    </xdr:to>
    <mc:AlternateContent xmlns:mc="http://schemas.openxmlformats.org/markup-compatibility/2006">
      <mc:Choice xmlns:a14="http://schemas.microsoft.com/office/drawing/2010/main" Requires="a14">
        <xdr:graphicFrame macro="">
          <xdr:nvGraphicFramePr>
            <xdr:cNvPr id="61" name="Outlet Location">
              <a:extLst>
                <a:ext uri="{FF2B5EF4-FFF2-40B4-BE49-F238E27FC236}">
                  <a16:creationId xmlns:a16="http://schemas.microsoft.com/office/drawing/2014/main" id="{777935AB-DBF0-488B-A008-887065625DB4}"/>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741000" y="3778249"/>
              <a:ext cx="1942000" cy="1285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391624</xdr:colOff>
      <xdr:row>25</xdr:row>
      <xdr:rowOff>15875</xdr:rowOff>
    </xdr:from>
    <xdr:to>
      <xdr:col>5</xdr:col>
      <xdr:colOff>269874</xdr:colOff>
      <xdr:row>32</xdr:row>
      <xdr:rowOff>79376</xdr:rowOff>
    </xdr:to>
    <mc:AlternateContent xmlns:mc="http://schemas.openxmlformats.org/markup-compatibility/2006">
      <mc:Choice xmlns:a14="http://schemas.microsoft.com/office/drawing/2010/main" Requires="a14">
        <xdr:graphicFrame macro="">
          <xdr:nvGraphicFramePr>
            <xdr:cNvPr id="62" name="Item Type 1">
              <a:extLst>
                <a:ext uri="{FF2B5EF4-FFF2-40B4-BE49-F238E27FC236}">
                  <a16:creationId xmlns:a16="http://schemas.microsoft.com/office/drawing/2014/main" id="{00CD3E86-94C5-42B0-BF4F-7E230D0B077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56874" y="5175250"/>
              <a:ext cx="1926125" cy="1508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365126</xdr:colOff>
      <xdr:row>33</xdr:row>
      <xdr:rowOff>74746</xdr:rowOff>
    </xdr:from>
    <xdr:to>
      <xdr:col>5</xdr:col>
      <xdr:colOff>190501</xdr:colOff>
      <xdr:row>35</xdr:row>
      <xdr:rowOff>169996</xdr:rowOff>
    </xdr:to>
    <xdr:pic>
      <xdr:nvPicPr>
        <xdr:cNvPr id="64" name="Picture 63">
          <a:hlinkClick xmlns:r="http://schemas.openxmlformats.org/officeDocument/2006/relationships" r:id="rId15"/>
          <a:extLst>
            <a:ext uri="{FF2B5EF4-FFF2-40B4-BE49-F238E27FC236}">
              <a16:creationId xmlns:a16="http://schemas.microsoft.com/office/drawing/2014/main" id="{C389128B-B8D5-9D63-2E86-72AF43AF7AC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095626" y="6885121"/>
          <a:ext cx="508000" cy="508000"/>
        </a:xfrm>
        <a:prstGeom prst="rect">
          <a:avLst/>
        </a:prstGeom>
      </xdr:spPr>
    </xdr:pic>
    <xdr:clientData/>
  </xdr:twoCellAnchor>
  <xdr:twoCellAnchor editAs="oneCell">
    <xdr:from>
      <xdr:col>2</xdr:col>
      <xdr:colOff>412750</xdr:colOff>
      <xdr:row>33</xdr:row>
      <xdr:rowOff>25610</xdr:rowOff>
    </xdr:from>
    <xdr:to>
      <xdr:col>3</xdr:col>
      <xdr:colOff>381000</xdr:colOff>
      <xdr:row>36</xdr:row>
      <xdr:rowOff>57360</xdr:rowOff>
    </xdr:to>
    <xdr:pic>
      <xdr:nvPicPr>
        <xdr:cNvPr id="66" name="Picture 65">
          <a:hlinkClick xmlns:r="http://schemas.openxmlformats.org/officeDocument/2006/relationships" r:id="rId17"/>
          <a:extLst>
            <a:ext uri="{FF2B5EF4-FFF2-40B4-BE49-F238E27FC236}">
              <a16:creationId xmlns:a16="http://schemas.microsoft.com/office/drawing/2014/main" id="{3A19BE2D-5AD4-17CD-E242-2FB298DC732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78000" y="6835985"/>
          <a:ext cx="650875" cy="6508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ltimate" refreshedDate="45691.771948148147" createdVersion="8" refreshedVersion="8" minRefreshableVersion="3" recordCount="8523" xr:uid="{55F857B9-F6CD-4B63-9BE3-0E4F47A26A60}">
  <cacheSource type="worksheet">
    <worksheetSource name="Table1"/>
  </cacheSource>
  <cacheFields count="13">
    <cacheField name="Item Fat Content" numFmtId="0">
      <sharedItems count="2">
        <s v="Regular"/>
        <s v="Low Fat"/>
      </sharedItems>
    </cacheField>
    <cacheField name="Seria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244690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FEAD2D-A418-4261-9D71-D02862C0FF89}"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106:B11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no" fld="1" subtotal="count" baseField="8" baseItem="0" numFmtId="1"/>
  </dataFields>
  <formats count="15">
    <format dxfId="1537">
      <pivotArea type="all" dataOnly="0" outline="0" fieldPosition="0"/>
    </format>
    <format dxfId="1538">
      <pivotArea dataOnly="0" labelOnly="1" grandRow="1" outline="0" fieldPosition="0"/>
    </format>
    <format dxfId="1539">
      <pivotArea type="all" dataOnly="0" outline="0" fieldPosition="0"/>
    </format>
    <format dxfId="1540">
      <pivotArea type="origin" dataOnly="0" labelOnly="1" outline="0" fieldPosition="0"/>
    </format>
    <format dxfId="1541">
      <pivotArea field="0" type="button" dataOnly="0" labelOnly="1" outline="0"/>
    </format>
    <format dxfId="1542">
      <pivotArea type="topRight" dataOnly="0" labelOnly="1" outline="0" fieldPosition="0"/>
    </format>
    <format dxfId="1543">
      <pivotArea type="all" dataOnly="0" outline="0" fieldPosition="0"/>
    </format>
    <format dxfId="1544">
      <pivotArea outline="0" collapsedLevelsAreSubtotals="1" fieldPosition="0"/>
    </format>
    <format dxfId="1545">
      <pivotArea field="6" type="button" dataOnly="0" labelOnly="1" outline="0"/>
    </format>
    <format dxfId="1536">
      <pivotArea outline="0" collapsedLevelsAreSubtotals="1" fieldPosition="0"/>
    </format>
    <format dxfId="1535">
      <pivotArea type="all" dataOnly="0" outline="0" fieldPosition="0"/>
    </format>
    <format dxfId="1534">
      <pivotArea outline="0" collapsedLevelsAreSubtotals="1" fieldPosition="0"/>
    </format>
    <format dxfId="1533">
      <pivotArea field="8" type="button" dataOnly="0" labelOnly="1" outline="0" axis="axisRow" fieldPosition="0"/>
    </format>
    <format dxfId="1532">
      <pivotArea dataOnly="0" labelOnly="1" fieldPosition="0">
        <references count="1">
          <reference field="8" count="0"/>
        </references>
      </pivotArea>
    </format>
    <format dxfId="1531">
      <pivotArea dataOnly="0" labelOnly="1" outline="0" axis="axisValues" fieldPosition="0"/>
    </format>
  </formats>
  <chartFormats count="6">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8" count="1" selected="0">
            <x v="3"/>
          </reference>
        </references>
      </pivotArea>
    </chartFormat>
    <chartFormat chart="25" format="4">
      <pivotArea type="data" outline="0" fieldPosition="0">
        <references count="2">
          <reference field="4294967294" count="1" selected="0">
            <x v="0"/>
          </reference>
          <reference field="8" count="1" selected="0">
            <x v="2"/>
          </reference>
        </references>
      </pivotArea>
    </chartFormat>
    <chartFormat chart="25" format="5">
      <pivotArea type="data" outline="0" fieldPosition="0">
        <references count="2">
          <reference field="4294967294" count="1" selected="0">
            <x v="0"/>
          </reference>
          <reference field="8" count="1" selected="0">
            <x v="1"/>
          </reference>
        </references>
      </pivotArea>
    </chartFormat>
    <chartFormat chart="25"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A6D073-7D43-486F-8450-EEC6D9FC23F5}"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97:B10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8"/>
  </dataFields>
  <formats count="16">
    <format dxfId="1547">
      <pivotArea type="all" dataOnly="0" outline="0" fieldPosition="0"/>
    </format>
    <format dxfId="1548">
      <pivotArea dataOnly="0" labelOnly="1" grandRow="1" outline="0" fieldPosition="0"/>
    </format>
    <format dxfId="1549">
      <pivotArea type="all" dataOnly="0" outline="0" fieldPosition="0"/>
    </format>
    <format dxfId="1550">
      <pivotArea type="origin" dataOnly="0" labelOnly="1" outline="0" fieldPosition="0"/>
    </format>
    <format dxfId="1551">
      <pivotArea field="0" type="button" dataOnly="0" labelOnly="1" outline="0"/>
    </format>
    <format dxfId="1552">
      <pivotArea type="topRight" dataOnly="0" labelOnly="1" outline="0" fieldPosition="0"/>
    </format>
    <format dxfId="1553">
      <pivotArea outline="0" fieldPosition="0">
        <references count="1">
          <reference field="4294967294" count="1">
            <x v="0"/>
          </reference>
        </references>
      </pivotArea>
    </format>
    <format dxfId="1554">
      <pivotArea type="all" dataOnly="0" outline="0" fieldPosition="0"/>
    </format>
    <format dxfId="1555">
      <pivotArea outline="0" collapsedLevelsAreSubtotals="1" fieldPosition="0"/>
    </format>
    <format dxfId="1556">
      <pivotArea field="6" type="button" dataOnly="0" labelOnly="1" outline="0"/>
    </format>
    <format dxfId="1546">
      <pivotArea outline="0" collapsedLevelsAreSubtotals="1" fieldPosition="0"/>
    </format>
    <format dxfId="1530">
      <pivotArea type="all" dataOnly="0" outline="0" fieldPosition="0"/>
    </format>
    <format dxfId="1529">
      <pivotArea outline="0" collapsedLevelsAreSubtotals="1" fieldPosition="0"/>
    </format>
    <format dxfId="1528">
      <pivotArea field="8" type="button" dataOnly="0" labelOnly="1" outline="0" axis="axisRow" fieldPosition="0"/>
    </format>
    <format dxfId="1527">
      <pivotArea dataOnly="0" labelOnly="1" fieldPosition="0">
        <references count="1">
          <reference field="8" count="0"/>
        </references>
      </pivotArea>
    </format>
    <format dxfId="1526">
      <pivotArea dataOnly="0" labelOnly="1" outline="0" axis="axisValues" fieldPosition="0"/>
    </format>
  </formats>
  <chartFormats count="8">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414F86-FEFC-4650-9EA6-E38AA15413B4}"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90:B9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4" baseItem="0" numFmtId="167"/>
  </dataFields>
  <formats count="12">
    <format dxfId="1557">
      <pivotArea type="all" dataOnly="0" outline="0" fieldPosition="0"/>
    </format>
    <format dxfId="1558">
      <pivotArea dataOnly="0" labelOnly="1" grandRow="1" outline="0" fieldPosition="0"/>
    </format>
    <format dxfId="1559">
      <pivotArea type="all" dataOnly="0" outline="0" fieldPosition="0"/>
    </format>
    <format dxfId="1560">
      <pivotArea type="origin" dataOnly="0" labelOnly="1" outline="0" fieldPosition="0"/>
    </format>
    <format dxfId="1561">
      <pivotArea field="0" type="button" dataOnly="0" labelOnly="1" outline="0"/>
    </format>
    <format dxfId="1562">
      <pivotArea type="topRight" dataOnly="0" labelOnly="1" outline="0" fieldPosition="0"/>
    </format>
    <format dxfId="1563">
      <pivotArea outline="0" fieldPosition="0">
        <references count="1">
          <reference field="4294967294" count="1">
            <x v="0"/>
          </reference>
        </references>
      </pivotArea>
    </format>
    <format dxfId="1525">
      <pivotArea type="all" dataOnly="0" outline="0" fieldPosition="0"/>
    </format>
    <format dxfId="1524">
      <pivotArea outline="0" collapsedLevelsAreSubtotals="1" fieldPosition="0"/>
    </format>
    <format dxfId="1523">
      <pivotArea field="8" type="button" dataOnly="0" labelOnly="1" outline="0" axis="axisRow" fieldPosition="0"/>
    </format>
    <format dxfId="1522">
      <pivotArea dataOnly="0" labelOnly="1" fieldPosition="0">
        <references count="1">
          <reference field="8" count="0"/>
        </references>
      </pivotArea>
    </format>
    <format dxfId="1521">
      <pivotArea dataOnly="0" labelOnly="1" outline="0" axis="axisValues" fieldPosition="0"/>
    </format>
  </formats>
  <chartFormats count="6">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1EB70E-6500-4128-9C2C-085F44263811}"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79:B8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4" baseItem="0" numFmtId="167"/>
  </dataFields>
  <formats count="12">
    <format dxfId="1569">
      <pivotArea type="all" dataOnly="0" outline="0" fieldPosition="0"/>
    </format>
    <format dxfId="1570">
      <pivotArea dataOnly="0" labelOnly="1" grandRow="1" outline="0" fieldPosition="0"/>
    </format>
    <format dxfId="1571">
      <pivotArea type="all" dataOnly="0" outline="0" fieldPosition="0"/>
    </format>
    <format dxfId="1572">
      <pivotArea type="origin" dataOnly="0" labelOnly="1" outline="0" fieldPosition="0"/>
    </format>
    <format dxfId="1573">
      <pivotArea field="0" type="button" dataOnly="0" labelOnly="1" outline="0"/>
    </format>
    <format dxfId="1574">
      <pivotArea type="topRight" dataOnly="0" labelOnly="1" outline="0" fieldPosition="0"/>
    </format>
    <format dxfId="1575">
      <pivotArea outline="0" fieldPosition="0">
        <references count="1">
          <reference field="4294967294" count="1">
            <x v="0"/>
          </reference>
        </references>
      </pivotArea>
    </format>
    <format dxfId="1568">
      <pivotArea type="all" dataOnly="0" outline="0" fieldPosition="0"/>
    </format>
    <format dxfId="1567">
      <pivotArea outline="0" collapsedLevelsAreSubtotals="1" fieldPosition="0"/>
    </format>
    <format dxfId="1566">
      <pivotArea field="6" type="button" dataOnly="0" labelOnly="1" outline="0" axis="axisRow" fieldPosition="0"/>
    </format>
    <format dxfId="1565">
      <pivotArea dataOnly="0" labelOnly="1" fieldPosition="0">
        <references count="1">
          <reference field="6" count="0"/>
        </references>
      </pivotArea>
    </format>
    <format dxfId="1564">
      <pivotArea dataOnly="0" labelOnly="1" outline="0" axis="axisValues" fieldPosition="0"/>
    </format>
  </formats>
  <chartFormats count="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9DB83C-ADA4-4AEE-92D3-D611CCDEA60D}"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66:B6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4" baseItem="0" numFmtId="167"/>
  </dataFields>
  <formats count="13">
    <format dxfId="1581">
      <pivotArea type="all" dataOnly="0" outline="0" fieldPosition="0"/>
    </format>
    <format dxfId="1582">
      <pivotArea dataOnly="0" labelOnly="1" grandRow="1" outline="0" fieldPosition="0"/>
    </format>
    <format dxfId="1583">
      <pivotArea type="all" dataOnly="0" outline="0" fieldPosition="0"/>
    </format>
    <format dxfId="1584">
      <pivotArea type="origin" dataOnly="0" labelOnly="1" outline="0" fieldPosition="0"/>
    </format>
    <format dxfId="1585">
      <pivotArea field="0" type="button" dataOnly="0" labelOnly="1" outline="0"/>
    </format>
    <format dxfId="1586">
      <pivotArea type="topRight" dataOnly="0" labelOnly="1" outline="0" fieldPosition="0"/>
    </format>
    <format dxfId="1587">
      <pivotArea field="6" type="button" dataOnly="0" labelOnly="1" outline="0"/>
    </format>
    <format dxfId="1588">
      <pivotArea outline="0" fieldPosition="0">
        <references count="1">
          <reference field="4294967294" count="1">
            <x v="0"/>
          </reference>
        </references>
      </pivotArea>
    </format>
    <format dxfId="1580">
      <pivotArea type="all" dataOnly="0" outline="0" fieldPosition="0"/>
    </format>
    <format dxfId="1579">
      <pivotArea outline="0" collapsedLevelsAreSubtotals="1" fieldPosition="0"/>
    </format>
    <format dxfId="1578">
      <pivotArea field="7" type="button" dataOnly="0" labelOnly="1" outline="0" axis="axisRow" fieldPosition="0"/>
    </format>
    <format dxfId="1577">
      <pivotArea dataOnly="0" labelOnly="1" fieldPosition="0">
        <references count="1">
          <reference field="7" count="0"/>
        </references>
      </pivotArea>
    </format>
    <format dxfId="1576">
      <pivotArea dataOnly="0" labelOnly="1" outline="0" axis="axisValues" fieldPosition="0"/>
    </format>
  </formats>
  <chartFormats count="7">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C81197-5838-490A-A45C-EC95E44F0A7D}"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49:B5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4" baseItem="0" numFmtId="167"/>
  </dataFields>
  <formats count="13">
    <format dxfId="1595">
      <pivotArea type="all" dataOnly="0" outline="0" fieldPosition="0"/>
    </format>
    <format dxfId="1596">
      <pivotArea dataOnly="0" labelOnly="1" grandRow="1" outline="0" fieldPosition="0"/>
    </format>
    <format dxfId="1597">
      <pivotArea type="all" dataOnly="0" outline="0" fieldPosition="0"/>
    </format>
    <format dxfId="1598">
      <pivotArea type="origin" dataOnly="0" labelOnly="1" outline="0" fieldPosition="0"/>
    </format>
    <format dxfId="1599">
      <pivotArea field="0" type="button" dataOnly="0" labelOnly="1" outline="0"/>
    </format>
    <format dxfId="1600">
      <pivotArea type="topRight" dataOnly="0" labelOnly="1" outline="0" fieldPosition="0"/>
    </format>
    <format dxfId="1601">
      <pivotArea field="6" type="button" dataOnly="0" labelOnly="1" outline="0"/>
    </format>
    <format dxfId="1594">
      <pivotArea outline="0" fieldPosition="0">
        <references count="1">
          <reference field="4294967294" count="1">
            <x v="0"/>
          </reference>
        </references>
      </pivotArea>
    </format>
    <format dxfId="1593">
      <pivotArea type="all" dataOnly="0" outline="0" fieldPosition="0"/>
    </format>
    <format dxfId="1592">
      <pivotArea outline="0" collapsedLevelsAreSubtotals="1" fieldPosition="0"/>
    </format>
    <format dxfId="1591">
      <pivotArea field="4" type="button" dataOnly="0" labelOnly="1" outline="0" axis="axisRow" fieldPosition="0"/>
    </format>
    <format dxfId="1590">
      <pivotArea dataOnly="0" labelOnly="1" fieldPosition="0">
        <references count="1">
          <reference field="4" count="0"/>
        </references>
      </pivotArea>
    </format>
    <format dxfId="1589">
      <pivotArea dataOnly="0" labelOnly="1" outline="0" axis="axisValues" fieldPosition="0"/>
    </format>
  </formats>
  <chartFormats count="11">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4" count="1" selected="0">
            <x v="0"/>
          </reference>
        </references>
      </pivotArea>
    </chartFormat>
    <chartFormat chart="9" format="4">
      <pivotArea type="data" outline="0" fieldPosition="0">
        <references count="2">
          <reference field="4294967294" count="1" selected="0">
            <x v="0"/>
          </reference>
          <reference field="4" count="1" selected="0">
            <x v="1"/>
          </reference>
        </references>
      </pivotArea>
    </chartFormat>
    <chartFormat chart="9" format="5">
      <pivotArea type="data" outline="0" fieldPosition="0">
        <references count="2">
          <reference field="4294967294" count="1" selected="0">
            <x v="0"/>
          </reference>
          <reference field="4" count="1" selected="0">
            <x v="2"/>
          </reference>
        </references>
      </pivotArea>
    </chartFormat>
    <chartFormat chart="9" format="6">
      <pivotArea type="data" outline="0" fieldPosition="0">
        <references count="2">
          <reference field="4294967294" count="1" selected="0">
            <x v="0"/>
          </reference>
          <reference field="4" count="1" selected="0">
            <x v="3"/>
          </reference>
        </references>
      </pivotArea>
    </chartFormat>
    <chartFormat chart="9" format="7">
      <pivotArea type="data" outline="0" fieldPosition="0">
        <references count="2">
          <reference field="4294967294" count="1" selected="0">
            <x v="0"/>
          </reference>
          <reference field="4" count="1" selected="0">
            <x v="4"/>
          </reference>
        </references>
      </pivotArea>
    </chartFormat>
    <chartFormat chart="9" format="8">
      <pivotArea type="data" outline="0" fieldPosition="0">
        <references count="2">
          <reference field="4294967294" count="1" selected="0">
            <x v="0"/>
          </reference>
          <reference field="4" count="1" selected="0">
            <x v="5"/>
          </reference>
        </references>
      </pivotArea>
    </chartFormat>
    <chartFormat chart="9" format="9">
      <pivotArea type="data" outline="0" fieldPosition="0">
        <references count="2">
          <reference field="4294967294" count="1" selected="0">
            <x v="0"/>
          </reference>
          <reference field="4" count="1" selected="0">
            <x v="6"/>
          </reference>
        </references>
      </pivotArea>
    </chartFormat>
    <chartFormat chart="9" format="10">
      <pivotArea type="data" outline="0" fieldPosition="0">
        <references count="2">
          <reference field="4294967294" count="1" selected="0">
            <x v="0"/>
          </reference>
          <reference field="4" count="1" selected="0">
            <x v="7"/>
          </reference>
        </references>
      </pivotArea>
    </chartFormat>
    <chartFormat chart="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7F6174-7954-4816-9610-C83E34D9BFEB}"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9:B45"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6" baseItem="0" numFmtId="167"/>
  </dataFields>
  <formats count="8">
    <format dxfId="1609">
      <pivotArea type="all" dataOnly="0" outline="0" fieldPosition="0"/>
    </format>
    <format dxfId="1608">
      <pivotArea dataOnly="0" labelOnly="1" grandRow="1" outline="0" fieldPosition="0"/>
    </format>
    <format dxfId="1607">
      <pivotArea outline="0" fieldPosition="0">
        <references count="1">
          <reference field="4294967294" count="1">
            <x v="0"/>
          </reference>
        </references>
      </pivotArea>
    </format>
    <format dxfId="1606">
      <pivotArea type="all" dataOnly="0" outline="0" fieldPosition="0"/>
    </format>
    <format dxfId="1605">
      <pivotArea outline="0" collapsedLevelsAreSubtotals="1" fieldPosition="0"/>
    </format>
    <format dxfId="1604">
      <pivotArea field="3" type="button" dataOnly="0" labelOnly="1" outline="0" axis="axisRow" fieldPosition="0"/>
    </format>
    <format dxfId="1603">
      <pivotArea dataOnly="0" labelOnly="1" fieldPosition="0">
        <references count="1">
          <reference field="3" count="0"/>
        </references>
      </pivotArea>
    </format>
    <format dxfId="1602">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48E609-8296-40DA-B866-7376217505F2}"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9:C2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6" baseItem="0" numFmtId="167"/>
  </dataFields>
  <formats count="12">
    <format dxfId="1621">
      <pivotArea type="all" dataOnly="0" outline="0" fieldPosition="0"/>
    </format>
    <format dxfId="1620">
      <pivotArea dataOnly="0" labelOnly="1" grandRow="1" outline="0" fieldPosition="0"/>
    </format>
    <format dxfId="1619">
      <pivotArea dataOnly="0" labelOnly="1" outline="0" axis="axisValues" fieldPosition="0"/>
    </format>
    <format dxfId="1618">
      <pivotArea outline="0" fieldPosition="0">
        <references count="1">
          <reference field="4294967294" count="1">
            <x v="0"/>
          </reference>
        </references>
      </pivotArea>
    </format>
    <format dxfId="1617">
      <pivotArea type="all" dataOnly="0" outline="0" fieldPosition="0"/>
    </format>
    <format dxfId="1616">
      <pivotArea outline="0" collapsedLevelsAreSubtotals="1" fieldPosition="0"/>
    </format>
    <format dxfId="1615">
      <pivotArea type="origin" dataOnly="0" labelOnly="1" outline="0" fieldPosition="0"/>
    </format>
    <format dxfId="1614">
      <pivotArea field="0" type="button" dataOnly="0" labelOnly="1" outline="0" axis="axisCol" fieldPosition="0"/>
    </format>
    <format dxfId="1613">
      <pivotArea type="topRight" dataOnly="0" labelOnly="1" outline="0" fieldPosition="0"/>
    </format>
    <format dxfId="1612">
      <pivotArea field="6" type="button" dataOnly="0" labelOnly="1" outline="0" axis="axisRow" fieldPosition="0"/>
    </format>
    <format dxfId="1611">
      <pivotArea dataOnly="0" labelOnly="1" fieldPosition="0">
        <references count="1">
          <reference field="6" count="0"/>
        </references>
      </pivotArea>
    </format>
    <format dxfId="1610">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F00A1F-C499-456E-9044-8634BE6271A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0: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1628">
      <pivotArea type="all" dataOnly="0" outline="0" fieldPosition="0"/>
    </format>
    <format dxfId="1627">
      <pivotArea outline="0" collapsedLevelsAreSubtotals="1" fieldPosition="0"/>
    </format>
    <format dxfId="1626">
      <pivotArea field="0" type="button" dataOnly="0" labelOnly="1" outline="0" axis="axisRow" fieldPosition="0"/>
    </format>
    <format dxfId="1625">
      <pivotArea dataOnly="0" labelOnly="1" fieldPosition="0">
        <references count="1">
          <reference field="0" count="0"/>
        </references>
      </pivotArea>
    </format>
    <format dxfId="1624">
      <pivotArea dataOnly="0" labelOnly="1" grandRow="1" outline="0" fieldPosition="0"/>
    </format>
    <format dxfId="1623">
      <pivotArea dataOnly="0" labelOnly="1" outline="0" axis="axisValues" fieldPosition="0"/>
    </format>
    <format dxfId="1622">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118A4C-CFC7-43C1-959F-6C894B01302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1"/>
  </dataFields>
  <formats count="3">
    <format dxfId="1631">
      <pivotArea type="all" dataOnly="0" outline="0" fieldPosition="0"/>
    </format>
    <format dxfId="1630">
      <pivotArea outline="0" collapsedLevelsAreSubtotals="1" fieldPosition="0"/>
    </format>
    <format dxfId="162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53C7AC3-1029-415D-95B7-1BB8B888FEAE}" sourceName="Outlet Location Typ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32446906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0FEA92D-85AC-43F0-BF58-509BAAACD287}" sourceName="Outlet Size">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324469065">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98D7A5E-88F8-41FD-AFC0-9E142E534990}" sourceName="Item Type">
  <pivotTables>
    <pivotTable tabId="3" name="PivotTable9"/>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s>
  <data>
    <tabular pivotCacheId="132446906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65131BED-01AF-4749-B3D5-BB0E54DAFA1A}" cache="Slicer_Outlet_Location_Type" caption="Outlet Location Type" rowHeight="257175"/>
  <slicer name="Outlet Location Type 1" xr10:uid="{046D6EAD-A62C-4C59-9042-67E0D387FFEE}" cache="Slicer_Outlet_Location_Type" caption="Outlet Location Type" rowHeight="257175"/>
  <slicer name="Outlet Size" xr10:uid="{C25FDAF2-CCC7-4B57-A89B-D7226731DF70}" cache="Slicer_Outlet_Size" caption="Outlet Size" rowHeight="257175"/>
  <slicer name="Outlet Size 2" xr10:uid="{22B6AA1F-5975-4CFD-81E4-F1619B9740BD}" cache="Slicer_Outlet_Size" caption="Outlet Size" rowHeight="257175"/>
  <slicer name="Item Type" xr10:uid="{BB5B71EC-E412-4B4D-B455-04A9284C808D}"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xr10:uid="{3C80907F-655E-4FB9-9953-F2A5EDC92A81}" cache="Slicer_Outlet_Location_Type" caption="Outlet Location Type" style="uber eats" rowHeight="257175"/>
  <slicer name="Outlet Size " xr10:uid="{32A1649D-C84D-43B5-A089-7631E5FD9A9B}" cache="Slicer_Outlet_Size" caption="Outlet Size" style="uber eats" rowHeight="257175"/>
  <slicer name="Item Type 1" xr10:uid="{60A902DB-1A3F-48BD-A185-919A01D11B99}" cache="Slicer_Item_Type" caption="Item Type" style="uber eat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976C7DFE-441C-486E-B72F-36D999C0ACB9}" name="Seria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6F9CE-2C97-4B22-9D8A-62A5916E5704}">
  <dimension ref="A1:I115"/>
  <sheetViews>
    <sheetView topLeftCell="A86" workbookViewId="0">
      <selection activeCell="B99" sqref="B99"/>
    </sheetView>
  </sheetViews>
  <sheetFormatPr defaultRowHeight="15.75" x14ac:dyDescent="0.25"/>
  <cols>
    <col min="1" max="1" width="16.5" bestFit="1" customWidth="1"/>
    <col min="2" max="2" width="16.375" bestFit="1" customWidth="1"/>
    <col min="3" max="3" width="8.375" bestFit="1" customWidth="1"/>
    <col min="4" max="4" width="16.25" bestFit="1" customWidth="1"/>
  </cols>
  <sheetData>
    <row r="1" spans="1:4" ht="16.5" thickBot="1" x14ac:dyDescent="0.3"/>
    <row r="2" spans="1:4" ht="16.5" thickBot="1" x14ac:dyDescent="0.3">
      <c r="A2" s="18" t="s">
        <v>1619</v>
      </c>
      <c r="B2" s="19"/>
      <c r="C2" s="19"/>
      <c r="D2" s="20"/>
    </row>
    <row r="3" spans="1:4" ht="16.5" thickBot="1" x14ac:dyDescent="0.3">
      <c r="A3" s="9" t="s">
        <v>1610</v>
      </c>
      <c r="B3" s="10" t="s">
        <v>1611</v>
      </c>
      <c r="C3" s="10" t="s">
        <v>1613</v>
      </c>
      <c r="D3" s="11" t="s">
        <v>1614</v>
      </c>
    </row>
    <row r="4" spans="1:4" ht="16.5" thickBot="1" x14ac:dyDescent="0.3">
      <c r="A4" s="45">
        <v>1201681.4928000034</v>
      </c>
      <c r="B4" s="46">
        <v>140.99278338613203</v>
      </c>
      <c r="C4" s="46">
        <v>8523</v>
      </c>
      <c r="D4" s="35">
        <v>3.9658570925731196</v>
      </c>
    </row>
    <row r="5" spans="1:4" x14ac:dyDescent="0.25">
      <c r="A5" s="4" t="s">
        <v>1615</v>
      </c>
      <c r="B5" t="s">
        <v>1616</v>
      </c>
      <c r="C5" t="s">
        <v>1617</v>
      </c>
      <c r="D5" s="5" t="s">
        <v>1618</v>
      </c>
    </row>
    <row r="6" spans="1:4" ht="16.5" thickBot="1" x14ac:dyDescent="0.3">
      <c r="A6" s="12">
        <f>GETPIVOTDATA("Sum of Sales",$A$3)</f>
        <v>1201681.4928000034</v>
      </c>
      <c r="B6" s="6">
        <f>GETPIVOTDATA("Average of Sales",$A$3)</f>
        <v>140.99278338613203</v>
      </c>
      <c r="C6" s="7">
        <f>GETPIVOTDATA("Number of Items",$A$3)</f>
        <v>8523</v>
      </c>
      <c r="D6" s="8">
        <f>GETPIVOTDATA("Average of Rating",$A$3)</f>
        <v>3.9658570925731196</v>
      </c>
    </row>
    <row r="7" spans="1:4" ht="16.5" thickBot="1" x14ac:dyDescent="0.3"/>
    <row r="8" spans="1:4" x14ac:dyDescent="0.25">
      <c r="A8" s="16" t="s">
        <v>1622</v>
      </c>
      <c r="B8" s="15"/>
      <c r="C8" s="15"/>
      <c r="D8" s="17"/>
    </row>
    <row r="9" spans="1:4" ht="16.5" thickBot="1" x14ac:dyDescent="0.3">
      <c r="A9" s="4"/>
      <c r="D9" s="5"/>
    </row>
    <row r="10" spans="1:4" ht="16.5" thickBot="1" x14ac:dyDescent="0.3">
      <c r="A10" s="24" t="s">
        <v>1620</v>
      </c>
      <c r="B10" s="23" t="s">
        <v>1610</v>
      </c>
      <c r="D10" s="5"/>
    </row>
    <row r="11" spans="1:4" x14ac:dyDescent="0.25">
      <c r="A11" s="44" t="s">
        <v>17</v>
      </c>
      <c r="B11" s="21">
        <v>776319.68840000057</v>
      </c>
      <c r="D11" s="5"/>
    </row>
    <row r="12" spans="1:4" ht="16.5" thickBot="1" x14ac:dyDescent="0.3">
      <c r="A12" s="40" t="s">
        <v>10</v>
      </c>
      <c r="B12" s="22">
        <v>425361.8043999995</v>
      </c>
      <c r="D12" s="5"/>
    </row>
    <row r="13" spans="1:4" ht="16.5" thickBot="1" x14ac:dyDescent="0.3">
      <c r="A13" s="47" t="s">
        <v>1621</v>
      </c>
      <c r="B13" s="34">
        <v>1201681.4928000001</v>
      </c>
      <c r="D13" s="5"/>
    </row>
    <row r="14" spans="1:4" x14ac:dyDescent="0.25">
      <c r="A14" s="4"/>
      <c r="D14" s="5"/>
    </row>
    <row r="15" spans="1:4" x14ac:dyDescent="0.25">
      <c r="A15" s="4"/>
      <c r="D15" s="5"/>
    </row>
    <row r="16" spans="1:4" ht="16.5" thickBot="1" x14ac:dyDescent="0.3">
      <c r="A16" s="13"/>
      <c r="B16" s="7"/>
      <c r="C16" s="7"/>
      <c r="D16" s="14"/>
    </row>
    <row r="17" spans="1:7" ht="16.5" thickBot="1" x14ac:dyDescent="0.3"/>
    <row r="18" spans="1:7" ht="16.5" thickBot="1" x14ac:dyDescent="0.3">
      <c r="A18" s="1" t="s">
        <v>1623</v>
      </c>
      <c r="B18" s="2"/>
      <c r="C18" s="2"/>
      <c r="D18" s="2"/>
      <c r="E18" s="2"/>
      <c r="F18" s="3"/>
    </row>
    <row r="19" spans="1:7" ht="16.5" thickBot="1" x14ac:dyDescent="0.3">
      <c r="A19" s="24" t="s">
        <v>1610</v>
      </c>
      <c r="B19" s="24" t="s">
        <v>1624</v>
      </c>
      <c r="C19" s="23"/>
      <c r="F19" s="5"/>
    </row>
    <row r="20" spans="1:7" ht="16.5" thickBot="1" x14ac:dyDescent="0.3">
      <c r="A20" s="24" t="s">
        <v>1620</v>
      </c>
      <c r="B20" s="9" t="s">
        <v>10</v>
      </c>
      <c r="C20" s="11" t="s">
        <v>17</v>
      </c>
      <c r="F20" s="5"/>
    </row>
    <row r="21" spans="1:7" x14ac:dyDescent="0.25">
      <c r="A21" s="44" t="s">
        <v>14</v>
      </c>
      <c r="B21" s="27">
        <v>121349.89940000001</v>
      </c>
      <c r="C21" s="28">
        <v>215047.9126000001</v>
      </c>
      <c r="F21" s="5"/>
    </row>
    <row r="22" spans="1:7" x14ac:dyDescent="0.25">
      <c r="A22" s="39" t="s">
        <v>34</v>
      </c>
      <c r="B22" s="29">
        <v>138685.86819999994</v>
      </c>
      <c r="C22" s="25">
        <v>254464.77940000014</v>
      </c>
      <c r="F22" s="5"/>
    </row>
    <row r="23" spans="1:7" ht="16.5" thickBot="1" x14ac:dyDescent="0.3">
      <c r="A23" s="40" t="s">
        <v>21</v>
      </c>
      <c r="B23" s="30">
        <v>165326.0368</v>
      </c>
      <c r="C23" s="26">
        <v>306806.99640000012</v>
      </c>
      <c r="F23" s="5"/>
    </row>
    <row r="24" spans="1:7" x14ac:dyDescent="0.25">
      <c r="A24" s="4"/>
      <c r="F24" s="5"/>
    </row>
    <row r="25" spans="1:7" x14ac:dyDescent="0.25">
      <c r="A25" s="4"/>
      <c r="F25" s="5"/>
    </row>
    <row r="26" spans="1:7" ht="16.5" thickBot="1" x14ac:dyDescent="0.3">
      <c r="A26" s="13"/>
      <c r="B26" s="7"/>
      <c r="C26" s="7"/>
      <c r="D26" s="7"/>
      <c r="E26" s="7"/>
      <c r="F26" s="14"/>
    </row>
    <row r="27" spans="1:7" ht="16.5" thickBot="1" x14ac:dyDescent="0.3"/>
    <row r="28" spans="1:7" ht="16.5" thickBot="1" x14ac:dyDescent="0.3">
      <c r="A28" s="16" t="s">
        <v>1625</v>
      </c>
      <c r="B28" s="15"/>
      <c r="C28" s="15"/>
      <c r="D28" s="15"/>
      <c r="E28" s="15"/>
      <c r="F28" s="15"/>
      <c r="G28" s="17"/>
    </row>
    <row r="29" spans="1:7" ht="16.5" thickBot="1" x14ac:dyDescent="0.3">
      <c r="A29" s="24" t="s">
        <v>1620</v>
      </c>
      <c r="B29" s="23" t="s">
        <v>1610</v>
      </c>
      <c r="C29" s="32"/>
      <c r="D29" s="32"/>
      <c r="E29" s="32"/>
      <c r="F29" s="32"/>
      <c r="G29" s="5"/>
    </row>
    <row r="30" spans="1:7" x14ac:dyDescent="0.25">
      <c r="A30" s="44" t="s">
        <v>153</v>
      </c>
      <c r="B30" s="21">
        <v>9077.869999999999</v>
      </c>
      <c r="C30" s="32"/>
      <c r="D30" s="32"/>
      <c r="E30" s="32"/>
      <c r="F30" s="32"/>
      <c r="G30" s="5"/>
    </row>
    <row r="31" spans="1:7" x14ac:dyDescent="0.25">
      <c r="A31" s="39" t="s">
        <v>74</v>
      </c>
      <c r="B31" s="22">
        <v>15596.696600000001</v>
      </c>
      <c r="C31" s="32"/>
      <c r="D31" s="32"/>
      <c r="E31" s="32"/>
      <c r="F31" s="32"/>
      <c r="G31" s="5"/>
    </row>
    <row r="32" spans="1:7" x14ac:dyDescent="0.25">
      <c r="A32" s="39" t="s">
        <v>159</v>
      </c>
      <c r="B32" s="22">
        <v>21880.027399999992</v>
      </c>
      <c r="C32" s="32"/>
      <c r="D32" s="32"/>
      <c r="E32" s="32"/>
      <c r="F32" s="32"/>
      <c r="G32" s="5"/>
    </row>
    <row r="33" spans="1:7" x14ac:dyDescent="0.25">
      <c r="A33" s="39" t="s">
        <v>64</v>
      </c>
      <c r="B33" s="22">
        <v>22451.891599999999</v>
      </c>
      <c r="C33" s="32"/>
      <c r="D33" s="32"/>
      <c r="E33" s="32"/>
      <c r="F33" s="32"/>
      <c r="G33" s="5"/>
    </row>
    <row r="34" spans="1:7" x14ac:dyDescent="0.25">
      <c r="A34" s="39" t="s">
        <v>61</v>
      </c>
      <c r="B34" s="22">
        <v>29334.680599999996</v>
      </c>
      <c r="C34" s="32"/>
      <c r="D34" s="32"/>
      <c r="E34" s="32"/>
      <c r="F34" s="32"/>
      <c r="G34" s="5"/>
    </row>
    <row r="35" spans="1:7" x14ac:dyDescent="0.25">
      <c r="A35" s="39" t="s">
        <v>57</v>
      </c>
      <c r="B35" s="22">
        <v>35379.119800000015</v>
      </c>
      <c r="C35" s="32"/>
      <c r="D35" s="32"/>
      <c r="E35" s="32"/>
      <c r="F35" s="32"/>
      <c r="G35" s="5"/>
    </row>
    <row r="36" spans="1:7" x14ac:dyDescent="0.25">
      <c r="A36" s="39" t="s">
        <v>32</v>
      </c>
      <c r="B36" s="22">
        <v>58514.166999999987</v>
      </c>
      <c r="C36" s="32"/>
      <c r="D36" s="32"/>
      <c r="E36" s="32"/>
      <c r="F36" s="32"/>
      <c r="G36" s="5"/>
    </row>
    <row r="37" spans="1:7" x14ac:dyDescent="0.25">
      <c r="A37" s="39" t="s">
        <v>54</v>
      </c>
      <c r="B37" s="22">
        <v>59449.863799999992</v>
      </c>
      <c r="C37" s="32"/>
      <c r="D37" s="32"/>
      <c r="E37" s="32"/>
      <c r="F37" s="32"/>
      <c r="G37" s="5"/>
    </row>
    <row r="38" spans="1:7" x14ac:dyDescent="0.25">
      <c r="A38" s="39" t="s">
        <v>19</v>
      </c>
      <c r="B38" s="22">
        <v>68025.838800000012</v>
      </c>
      <c r="C38" s="32"/>
      <c r="D38" s="32"/>
      <c r="E38" s="32"/>
      <c r="F38" s="32"/>
      <c r="G38" s="5"/>
    </row>
    <row r="39" spans="1:7" x14ac:dyDescent="0.25">
      <c r="A39" s="39" t="s">
        <v>95</v>
      </c>
      <c r="B39" s="22">
        <v>81894.736400000009</v>
      </c>
      <c r="C39" s="32"/>
      <c r="D39" s="32"/>
      <c r="E39" s="32"/>
      <c r="F39" s="32"/>
      <c r="G39" s="5"/>
    </row>
    <row r="40" spans="1:7" x14ac:dyDescent="0.25">
      <c r="A40" s="39" t="s">
        <v>28</v>
      </c>
      <c r="B40" s="22">
        <v>90706.728999999992</v>
      </c>
      <c r="C40" s="32"/>
      <c r="D40" s="32"/>
      <c r="E40" s="32"/>
      <c r="F40" s="32"/>
      <c r="G40" s="5"/>
    </row>
    <row r="41" spans="1:7" x14ac:dyDescent="0.25">
      <c r="A41" s="39" t="s">
        <v>67</v>
      </c>
      <c r="B41" s="22">
        <v>101276.46159999995</v>
      </c>
      <c r="C41" s="32"/>
      <c r="D41" s="32"/>
      <c r="E41" s="32"/>
      <c r="F41" s="32"/>
      <c r="G41" s="5"/>
    </row>
    <row r="42" spans="1:7" x14ac:dyDescent="0.25">
      <c r="A42" s="39" t="s">
        <v>24</v>
      </c>
      <c r="B42" s="22">
        <v>118558.88140000009</v>
      </c>
      <c r="C42" s="32"/>
      <c r="D42" s="32"/>
      <c r="E42" s="32"/>
      <c r="F42" s="32"/>
      <c r="G42" s="5"/>
    </row>
    <row r="43" spans="1:7" x14ac:dyDescent="0.25">
      <c r="A43" s="39" t="s">
        <v>42</v>
      </c>
      <c r="B43" s="22">
        <v>135976.52539999998</v>
      </c>
      <c r="C43" s="32"/>
      <c r="D43" s="32"/>
      <c r="E43" s="32"/>
      <c r="F43" s="32"/>
      <c r="G43" s="5"/>
    </row>
    <row r="44" spans="1:7" x14ac:dyDescent="0.25">
      <c r="A44" s="39" t="s">
        <v>48</v>
      </c>
      <c r="B44" s="22">
        <v>175433.92240000021</v>
      </c>
      <c r="C44" s="32"/>
      <c r="D44" s="32"/>
      <c r="E44" s="32"/>
      <c r="F44" s="32"/>
      <c r="G44" s="5"/>
    </row>
    <row r="45" spans="1:7" ht="16.5" thickBot="1" x14ac:dyDescent="0.3">
      <c r="A45" s="40" t="s">
        <v>12</v>
      </c>
      <c r="B45" s="31">
        <v>178124.08099999995</v>
      </c>
      <c r="C45" s="32"/>
      <c r="D45" s="32"/>
      <c r="E45" s="32"/>
      <c r="F45" s="32"/>
      <c r="G45" s="5"/>
    </row>
    <row r="46" spans="1:7" ht="16.5" thickBot="1" x14ac:dyDescent="0.3">
      <c r="A46" s="13"/>
      <c r="B46" s="7"/>
      <c r="C46" s="7"/>
      <c r="D46" s="7"/>
      <c r="E46" s="7"/>
      <c r="F46" s="7"/>
      <c r="G46" s="14"/>
    </row>
    <row r="47" spans="1:7" ht="16.5" thickBot="1" x14ac:dyDescent="0.3"/>
    <row r="48" spans="1:7" ht="16.5" thickBot="1" x14ac:dyDescent="0.3">
      <c r="A48" s="1" t="s">
        <v>1626</v>
      </c>
      <c r="B48" s="2"/>
      <c r="C48" s="2"/>
      <c r="D48" s="2"/>
      <c r="E48" s="2"/>
      <c r="F48" s="2"/>
      <c r="G48" s="3"/>
    </row>
    <row r="49" spans="1:7" ht="16.5" thickBot="1" x14ac:dyDescent="0.3">
      <c r="A49" s="24" t="s">
        <v>1620</v>
      </c>
      <c r="B49" s="23" t="s">
        <v>1610</v>
      </c>
      <c r="C49" s="32"/>
      <c r="D49" s="32"/>
      <c r="E49" s="32"/>
      <c r="F49" s="32"/>
      <c r="G49" s="5"/>
    </row>
    <row r="50" spans="1:7" x14ac:dyDescent="0.25">
      <c r="A50" s="44">
        <v>2011</v>
      </c>
      <c r="B50" s="21">
        <v>78131.566599999976</v>
      </c>
      <c r="C50" s="32"/>
      <c r="D50" s="32"/>
      <c r="E50" s="32"/>
      <c r="F50" s="32"/>
      <c r="G50" s="5"/>
    </row>
    <row r="51" spans="1:7" x14ac:dyDescent="0.25">
      <c r="A51" s="39">
        <v>2012</v>
      </c>
      <c r="B51" s="22">
        <v>130476.85979999998</v>
      </c>
      <c r="C51" s="32"/>
      <c r="D51" s="32"/>
      <c r="E51" s="32"/>
      <c r="F51" s="32"/>
      <c r="G51" s="5"/>
    </row>
    <row r="52" spans="1:7" x14ac:dyDescent="0.25">
      <c r="A52" s="39">
        <v>2014</v>
      </c>
      <c r="B52" s="22">
        <v>131809.01560000007</v>
      </c>
      <c r="C52" s="32"/>
      <c r="D52" s="32"/>
      <c r="E52" s="32"/>
      <c r="F52" s="32"/>
      <c r="G52" s="5"/>
    </row>
    <row r="53" spans="1:7" x14ac:dyDescent="0.25">
      <c r="A53" s="39">
        <v>2015</v>
      </c>
      <c r="B53" s="22">
        <v>130942.78019999999</v>
      </c>
      <c r="C53" s="32"/>
      <c r="D53" s="32"/>
      <c r="E53" s="32"/>
      <c r="F53" s="32"/>
      <c r="G53" s="5"/>
    </row>
    <row r="54" spans="1:7" x14ac:dyDescent="0.25">
      <c r="A54" s="39">
        <v>2016</v>
      </c>
      <c r="B54" s="22">
        <v>132113.36980000007</v>
      </c>
      <c r="C54" s="32"/>
      <c r="D54" s="32"/>
      <c r="E54" s="32"/>
      <c r="F54" s="32"/>
      <c r="G54" s="5"/>
    </row>
    <row r="55" spans="1:7" x14ac:dyDescent="0.25">
      <c r="A55" s="39">
        <v>2017</v>
      </c>
      <c r="B55" s="22">
        <v>133103.90699999989</v>
      </c>
      <c r="C55" s="32"/>
      <c r="D55" s="32"/>
      <c r="E55" s="32"/>
      <c r="F55" s="32"/>
      <c r="G55" s="5"/>
    </row>
    <row r="56" spans="1:7" x14ac:dyDescent="0.25">
      <c r="A56" s="39">
        <v>2018</v>
      </c>
      <c r="B56" s="22">
        <v>204522.25700000025</v>
      </c>
      <c r="C56" s="32"/>
      <c r="D56" s="32"/>
      <c r="E56" s="32"/>
      <c r="F56" s="32"/>
      <c r="G56" s="5"/>
    </row>
    <row r="57" spans="1:7" x14ac:dyDescent="0.25">
      <c r="A57" s="39">
        <v>2020</v>
      </c>
      <c r="B57" s="22">
        <v>129103.96039999987</v>
      </c>
      <c r="C57" s="32"/>
      <c r="D57" s="32"/>
      <c r="E57" s="32"/>
      <c r="F57" s="32"/>
      <c r="G57" s="5"/>
    </row>
    <row r="58" spans="1:7" ht="16.5" thickBot="1" x14ac:dyDescent="0.3">
      <c r="A58" s="40">
        <v>2022</v>
      </c>
      <c r="B58" s="31">
        <v>131477.77639999994</v>
      </c>
      <c r="C58" s="32"/>
      <c r="D58" s="32"/>
      <c r="E58" s="32"/>
      <c r="F58" s="32"/>
      <c r="G58" s="5"/>
    </row>
    <row r="59" spans="1:7" x14ac:dyDescent="0.25">
      <c r="A59" s="4"/>
      <c r="B59" s="32"/>
      <c r="C59" s="32"/>
      <c r="D59" s="32"/>
      <c r="E59" s="32"/>
      <c r="F59" s="32"/>
      <c r="G59" s="5"/>
    </row>
    <row r="60" spans="1:7" x14ac:dyDescent="0.25">
      <c r="A60" s="4"/>
      <c r="B60" s="32"/>
      <c r="C60" s="32"/>
      <c r="D60" s="32"/>
      <c r="E60" s="32"/>
      <c r="F60" s="32"/>
      <c r="G60" s="5"/>
    </row>
    <row r="61" spans="1:7" x14ac:dyDescent="0.25">
      <c r="A61" s="4"/>
      <c r="B61" s="32"/>
      <c r="C61" s="32"/>
      <c r="D61" s="32"/>
      <c r="E61" s="32"/>
      <c r="F61" s="32"/>
      <c r="G61" s="5"/>
    </row>
    <row r="62" spans="1:7" ht="16.5" thickBot="1" x14ac:dyDescent="0.3">
      <c r="A62" s="13"/>
      <c r="B62" s="7"/>
      <c r="C62" s="7"/>
      <c r="D62" s="7"/>
      <c r="E62" s="7"/>
      <c r="F62" s="7"/>
      <c r="G62" s="14"/>
    </row>
    <row r="63" spans="1:7" ht="16.5" thickBot="1" x14ac:dyDescent="0.3"/>
    <row r="64" spans="1:7" x14ac:dyDescent="0.25">
      <c r="A64" s="16" t="s">
        <v>1627</v>
      </c>
      <c r="B64" s="15"/>
      <c r="C64" s="2"/>
      <c r="D64" s="2"/>
      <c r="E64" s="2"/>
      <c r="F64" s="2"/>
      <c r="G64" s="3"/>
    </row>
    <row r="65" spans="1:9" ht="16.5" thickBot="1" x14ac:dyDescent="0.3">
      <c r="A65" s="4"/>
      <c r="B65" s="32"/>
      <c r="C65" s="32"/>
      <c r="D65" s="32"/>
      <c r="E65" s="32"/>
      <c r="F65" s="32"/>
      <c r="G65" s="5"/>
    </row>
    <row r="66" spans="1:9" ht="16.5" thickBot="1" x14ac:dyDescent="0.3">
      <c r="A66" s="24" t="s">
        <v>1620</v>
      </c>
      <c r="B66" s="23" t="s">
        <v>1610</v>
      </c>
      <c r="C66" s="32"/>
      <c r="D66" s="32"/>
      <c r="E66" s="32"/>
      <c r="F66" s="32"/>
      <c r="G66" s="5"/>
    </row>
    <row r="67" spans="1:9" x14ac:dyDescent="0.25">
      <c r="A67" s="44" t="s">
        <v>30</v>
      </c>
      <c r="B67" s="21">
        <v>248991.58600000024</v>
      </c>
      <c r="C67" s="32"/>
      <c r="D67" s="32"/>
      <c r="E67" s="32"/>
      <c r="F67" s="32"/>
      <c r="G67" s="5"/>
    </row>
    <row r="68" spans="1:9" x14ac:dyDescent="0.25">
      <c r="A68" s="39" t="s">
        <v>15</v>
      </c>
      <c r="B68" s="22">
        <v>507895.7363999993</v>
      </c>
      <c r="C68" s="32"/>
      <c r="D68" s="32"/>
      <c r="E68" s="32"/>
      <c r="F68" s="32"/>
      <c r="G68" s="5"/>
    </row>
    <row r="69" spans="1:9" ht="16.5" thickBot="1" x14ac:dyDescent="0.3">
      <c r="A69" s="40" t="s">
        <v>26</v>
      </c>
      <c r="B69" s="31">
        <v>444794.17039999936</v>
      </c>
      <c r="C69" s="32"/>
      <c r="D69" s="32"/>
      <c r="E69" s="32"/>
      <c r="F69" s="32"/>
      <c r="G69" s="5"/>
    </row>
    <row r="70" spans="1:9" x14ac:dyDescent="0.25">
      <c r="A70" s="4"/>
      <c r="B70" s="32"/>
      <c r="C70" s="32"/>
      <c r="D70" s="32"/>
      <c r="E70" s="32"/>
      <c r="F70" s="32"/>
      <c r="G70" s="5"/>
    </row>
    <row r="71" spans="1:9" x14ac:dyDescent="0.25">
      <c r="A71" s="4"/>
      <c r="B71" s="32"/>
      <c r="C71" s="32"/>
      <c r="D71" s="32"/>
      <c r="E71" s="32"/>
      <c r="F71" s="32"/>
      <c r="G71" s="5"/>
    </row>
    <row r="72" spans="1:9" x14ac:dyDescent="0.25">
      <c r="A72" s="4"/>
      <c r="B72" s="32"/>
      <c r="C72" s="32"/>
      <c r="D72" s="32"/>
      <c r="E72" s="32"/>
      <c r="F72" s="32"/>
      <c r="G72" s="5"/>
    </row>
    <row r="73" spans="1:9" x14ac:dyDescent="0.25">
      <c r="A73" s="4"/>
      <c r="B73" s="32"/>
      <c r="C73" s="32"/>
      <c r="D73" s="32"/>
      <c r="E73" s="32"/>
      <c r="F73" s="32"/>
      <c r="G73" s="5"/>
    </row>
    <row r="74" spans="1:9" x14ac:dyDescent="0.25">
      <c r="A74" s="4"/>
      <c r="B74" s="32"/>
      <c r="C74" s="32"/>
      <c r="D74" s="32"/>
      <c r="E74" s="32"/>
      <c r="F74" s="32"/>
      <c r="G74" s="5"/>
    </row>
    <row r="75" spans="1:9" ht="16.5" thickBot="1" x14ac:dyDescent="0.3">
      <c r="A75" s="13"/>
      <c r="B75" s="7"/>
      <c r="C75" s="7"/>
      <c r="D75" s="7"/>
      <c r="E75" s="7"/>
      <c r="F75" s="7"/>
      <c r="G75" s="14"/>
    </row>
    <row r="76" spans="1:9" ht="16.5" thickBot="1" x14ac:dyDescent="0.3"/>
    <row r="77" spans="1:9" x14ac:dyDescent="0.25">
      <c r="A77" s="16" t="s">
        <v>1630</v>
      </c>
      <c r="B77" s="15"/>
      <c r="C77" s="15"/>
      <c r="D77" s="15"/>
      <c r="E77" s="15"/>
      <c r="F77" s="2"/>
      <c r="G77" s="2"/>
      <c r="H77" s="2"/>
      <c r="I77" s="3"/>
    </row>
    <row r="78" spans="1:9" ht="16.5" thickBot="1" x14ac:dyDescent="0.3">
      <c r="A78" s="4"/>
      <c r="B78" s="32"/>
      <c r="C78" s="32"/>
      <c r="D78" s="32"/>
      <c r="E78" s="32"/>
      <c r="F78" s="32"/>
      <c r="G78" s="32"/>
      <c r="H78" s="32"/>
      <c r="I78" s="5"/>
    </row>
    <row r="79" spans="1:9" ht="16.5" thickBot="1" x14ac:dyDescent="0.3">
      <c r="A79" s="24" t="s">
        <v>1620</v>
      </c>
      <c r="B79" s="23" t="s">
        <v>1610</v>
      </c>
      <c r="C79" s="32"/>
      <c r="D79" s="32" t="s">
        <v>1628</v>
      </c>
      <c r="E79" s="32" t="s">
        <v>1629</v>
      </c>
      <c r="F79" s="32"/>
      <c r="G79" s="32"/>
      <c r="H79" s="32"/>
      <c r="I79" s="5"/>
    </row>
    <row r="80" spans="1:9" x14ac:dyDescent="0.25">
      <c r="A80" s="44" t="s">
        <v>21</v>
      </c>
      <c r="B80" s="21">
        <v>472133.03319999954</v>
      </c>
      <c r="C80" s="32"/>
      <c r="D80" s="32" t="str">
        <f>A80</f>
        <v>Tier 3</v>
      </c>
      <c r="E80" s="33">
        <f>GETPIVOTDATA("Sales",$A$79,"Outlet Location Type",A80)</f>
        <v>472133.03319999954</v>
      </c>
      <c r="F80" s="32"/>
      <c r="G80" s="32"/>
      <c r="H80" s="32"/>
      <c r="I80" s="5"/>
    </row>
    <row r="81" spans="1:9" x14ac:dyDescent="0.25">
      <c r="A81" s="39" t="s">
        <v>34</v>
      </c>
      <c r="B81" s="22">
        <v>393150.64759999956</v>
      </c>
      <c r="C81" s="32"/>
      <c r="D81" s="32" t="str">
        <f t="shared" ref="D81:D82" si="0">A81</f>
        <v>Tier 2</v>
      </c>
      <c r="E81" s="33">
        <f t="shared" ref="E81:E82" si="1">GETPIVOTDATA("Sales",$A$79,"Outlet Location Type",A81)</f>
        <v>393150.64759999956</v>
      </c>
      <c r="F81" s="32"/>
      <c r="G81" s="32"/>
      <c r="H81" s="32"/>
      <c r="I81" s="5"/>
    </row>
    <row r="82" spans="1:9" ht="16.5" thickBot="1" x14ac:dyDescent="0.3">
      <c r="A82" s="40" t="s">
        <v>14</v>
      </c>
      <c r="B82" s="31">
        <v>336397.81199999945</v>
      </c>
      <c r="C82" s="32"/>
      <c r="D82" s="32" t="str">
        <f t="shared" si="0"/>
        <v>Tier 1</v>
      </c>
      <c r="E82" s="33">
        <f t="shared" si="1"/>
        <v>336397.81199999945</v>
      </c>
      <c r="F82" s="32"/>
      <c r="G82" s="32"/>
      <c r="H82" s="32"/>
      <c r="I82" s="5"/>
    </row>
    <row r="83" spans="1:9" x14ac:dyDescent="0.25">
      <c r="A83" s="4"/>
      <c r="B83" s="32"/>
      <c r="C83" s="32"/>
      <c r="D83" s="32"/>
      <c r="E83" s="32"/>
      <c r="F83" s="32"/>
      <c r="G83" s="32"/>
      <c r="H83" s="32"/>
      <c r="I83" s="5"/>
    </row>
    <row r="84" spans="1:9" x14ac:dyDescent="0.25">
      <c r="A84" s="4"/>
      <c r="B84" s="32"/>
      <c r="C84" s="32"/>
      <c r="D84" s="32"/>
      <c r="E84" s="32"/>
      <c r="F84" s="32"/>
      <c r="G84" s="32"/>
      <c r="H84" s="32"/>
      <c r="I84" s="5"/>
    </row>
    <row r="85" spans="1:9" x14ac:dyDescent="0.25">
      <c r="A85" s="4"/>
      <c r="B85" s="32"/>
      <c r="C85" s="32"/>
      <c r="D85" s="32"/>
      <c r="E85" s="32"/>
      <c r="F85" s="32"/>
      <c r="G85" s="32"/>
      <c r="H85" s="32"/>
      <c r="I85" s="5"/>
    </row>
    <row r="86" spans="1:9" x14ac:dyDescent="0.25">
      <c r="A86" s="4"/>
      <c r="B86" s="32"/>
      <c r="C86" s="32"/>
      <c r="D86" s="32"/>
      <c r="E86" s="32"/>
      <c r="F86" s="32"/>
      <c r="G86" s="32"/>
      <c r="H86" s="32"/>
      <c r="I86" s="5"/>
    </row>
    <row r="87" spans="1:9" ht="16.5" thickBot="1" x14ac:dyDescent="0.3">
      <c r="A87" s="13"/>
      <c r="B87" s="7"/>
      <c r="C87" s="7"/>
      <c r="D87" s="7"/>
      <c r="E87" s="7"/>
      <c r="F87" s="7"/>
      <c r="G87" s="7"/>
      <c r="H87" s="7"/>
      <c r="I87" s="14"/>
    </row>
    <row r="88" spans="1:9" ht="16.5" thickBot="1" x14ac:dyDescent="0.3"/>
    <row r="89" spans="1:9" ht="16.5" thickBot="1" x14ac:dyDescent="0.3">
      <c r="A89" s="16" t="s">
        <v>1632</v>
      </c>
      <c r="B89" s="15"/>
      <c r="C89" s="15"/>
      <c r="D89" s="2"/>
      <c r="E89" s="2"/>
      <c r="F89" s="2"/>
      <c r="G89" s="3"/>
    </row>
    <row r="90" spans="1:9" ht="16.5" thickBot="1" x14ac:dyDescent="0.3">
      <c r="A90" s="24" t="s">
        <v>1620</v>
      </c>
      <c r="B90" s="23" t="s">
        <v>1610</v>
      </c>
      <c r="C90" s="32"/>
      <c r="D90" s="32"/>
      <c r="E90" s="32"/>
      <c r="F90" s="32"/>
      <c r="G90" s="5"/>
    </row>
    <row r="91" spans="1:9" x14ac:dyDescent="0.25">
      <c r="A91" s="44" t="s">
        <v>40</v>
      </c>
      <c r="B91" s="21">
        <v>151939.149</v>
      </c>
      <c r="C91" s="32"/>
      <c r="D91" s="32"/>
      <c r="E91" s="32"/>
      <c r="F91" s="32"/>
      <c r="G91" s="5"/>
    </row>
    <row r="92" spans="1:9" x14ac:dyDescent="0.25">
      <c r="A92" s="39" t="s">
        <v>46</v>
      </c>
      <c r="B92" s="22">
        <v>130714.67460000006</v>
      </c>
      <c r="C92" s="32"/>
      <c r="D92" s="32"/>
      <c r="E92" s="32"/>
      <c r="F92" s="32"/>
      <c r="G92" s="5"/>
    </row>
    <row r="93" spans="1:9" x14ac:dyDescent="0.25">
      <c r="A93" s="39" t="s">
        <v>22</v>
      </c>
      <c r="B93" s="22">
        <v>131477.77639999994</v>
      </c>
      <c r="C93" s="32"/>
      <c r="D93" s="32"/>
      <c r="E93" s="32"/>
      <c r="F93" s="32"/>
      <c r="G93" s="5"/>
    </row>
    <row r="94" spans="1:9" ht="16.5" thickBot="1" x14ac:dyDescent="0.3">
      <c r="A94" s="40" t="s">
        <v>16</v>
      </c>
      <c r="B94" s="31">
        <v>787549.89280000131</v>
      </c>
      <c r="C94" s="32"/>
      <c r="D94" s="32"/>
      <c r="E94" s="32"/>
      <c r="F94" s="32"/>
      <c r="G94" s="5"/>
    </row>
    <row r="95" spans="1:9" x14ac:dyDescent="0.25">
      <c r="A95" s="4"/>
      <c r="B95" s="32"/>
      <c r="C95" s="32"/>
      <c r="D95" s="32"/>
      <c r="E95" s="32"/>
      <c r="F95" s="32"/>
      <c r="G95" s="5"/>
    </row>
    <row r="96" spans="1:9" ht="16.5" thickBot="1" x14ac:dyDescent="0.3">
      <c r="A96" s="4"/>
      <c r="B96" s="32"/>
      <c r="C96" s="32"/>
      <c r="D96" s="32"/>
      <c r="E96" s="32"/>
      <c r="F96" s="32"/>
      <c r="G96" s="5"/>
    </row>
    <row r="97" spans="1:7" ht="16.5" thickBot="1" x14ac:dyDescent="0.3">
      <c r="A97" s="24" t="s">
        <v>1620</v>
      </c>
      <c r="B97" s="23" t="s">
        <v>1611</v>
      </c>
      <c r="C97" s="32"/>
      <c r="D97" s="32"/>
      <c r="E97" s="32"/>
      <c r="F97" s="32"/>
      <c r="G97" s="5"/>
    </row>
    <row r="98" spans="1:7" x14ac:dyDescent="0.25">
      <c r="A98" s="44" t="s">
        <v>40</v>
      </c>
      <c r="B98" s="36">
        <v>140.29468975069253</v>
      </c>
      <c r="C98" s="32"/>
      <c r="D98" s="32"/>
      <c r="E98" s="32"/>
      <c r="F98" s="32"/>
      <c r="G98" s="5"/>
    </row>
    <row r="99" spans="1:7" x14ac:dyDescent="0.25">
      <c r="A99" s="39" t="s">
        <v>46</v>
      </c>
      <c r="B99" s="37">
        <v>139.80179101604284</v>
      </c>
      <c r="C99" s="32"/>
      <c r="D99" s="32"/>
      <c r="E99" s="32"/>
      <c r="F99" s="32"/>
      <c r="G99" s="5"/>
    </row>
    <row r="100" spans="1:7" x14ac:dyDescent="0.25">
      <c r="A100" s="39" t="s">
        <v>22</v>
      </c>
      <c r="B100" s="37">
        <v>141.67863836206891</v>
      </c>
      <c r="C100" s="32"/>
      <c r="D100" s="32"/>
      <c r="E100" s="32"/>
      <c r="F100" s="32"/>
      <c r="G100" s="5"/>
    </row>
    <row r="101" spans="1:7" ht="16.5" thickBot="1" x14ac:dyDescent="0.3">
      <c r="A101" s="40" t="s">
        <v>16</v>
      </c>
      <c r="B101" s="38">
        <v>141.21389506903375</v>
      </c>
      <c r="C101" s="32"/>
      <c r="D101" s="32"/>
      <c r="E101" s="32"/>
      <c r="F101" s="32"/>
      <c r="G101" s="5"/>
    </row>
    <row r="102" spans="1:7" x14ac:dyDescent="0.25">
      <c r="A102" s="4"/>
      <c r="B102" s="32"/>
      <c r="C102" s="32"/>
      <c r="D102" s="32"/>
      <c r="E102" s="32"/>
      <c r="F102" s="32"/>
      <c r="G102" s="5"/>
    </row>
    <row r="103" spans="1:7" x14ac:dyDescent="0.25">
      <c r="A103" s="4"/>
      <c r="B103" s="32"/>
      <c r="C103" s="32"/>
      <c r="D103" s="32"/>
      <c r="E103" s="32"/>
      <c r="F103" s="32"/>
      <c r="G103" s="5"/>
    </row>
    <row r="104" spans="1:7" x14ac:dyDescent="0.25">
      <c r="A104" s="4"/>
      <c r="B104" s="32"/>
      <c r="C104" s="32"/>
      <c r="D104" s="32"/>
      <c r="E104" s="32"/>
      <c r="F104" s="32"/>
      <c r="G104" s="5"/>
    </row>
    <row r="105" spans="1:7" ht="16.5" thickBot="1" x14ac:dyDescent="0.3">
      <c r="A105" s="4"/>
      <c r="B105" s="32"/>
      <c r="C105" s="32"/>
      <c r="D105" s="32"/>
      <c r="E105" s="32"/>
      <c r="F105" s="32"/>
      <c r="G105" s="5"/>
    </row>
    <row r="106" spans="1:7" ht="16.5" thickBot="1" x14ac:dyDescent="0.3">
      <c r="A106" s="24" t="s">
        <v>1620</v>
      </c>
      <c r="B106" s="23" t="s">
        <v>1631</v>
      </c>
      <c r="C106" s="32"/>
      <c r="D106" s="32"/>
      <c r="E106" s="32"/>
      <c r="F106" s="32"/>
      <c r="G106" s="5"/>
    </row>
    <row r="107" spans="1:7" x14ac:dyDescent="0.25">
      <c r="A107" s="44" t="s">
        <v>40</v>
      </c>
      <c r="B107" s="41">
        <v>1083</v>
      </c>
      <c r="C107" s="32"/>
      <c r="D107" s="32"/>
      <c r="E107" s="32"/>
      <c r="F107" s="32"/>
      <c r="G107" s="5"/>
    </row>
    <row r="108" spans="1:7" x14ac:dyDescent="0.25">
      <c r="A108" s="39" t="s">
        <v>46</v>
      </c>
      <c r="B108" s="42">
        <v>935</v>
      </c>
      <c r="C108" s="32"/>
      <c r="D108" s="32"/>
      <c r="E108" s="32"/>
      <c r="F108" s="32"/>
      <c r="G108" s="5"/>
    </row>
    <row r="109" spans="1:7" x14ac:dyDescent="0.25">
      <c r="A109" s="39" t="s">
        <v>22</v>
      </c>
      <c r="B109" s="42">
        <v>928</v>
      </c>
      <c r="C109" s="32"/>
      <c r="D109" s="32"/>
      <c r="E109" s="32"/>
      <c r="F109" s="32"/>
      <c r="G109" s="5"/>
    </row>
    <row r="110" spans="1:7" ht="16.5" thickBot="1" x14ac:dyDescent="0.3">
      <c r="A110" s="40" t="s">
        <v>16</v>
      </c>
      <c r="B110" s="43">
        <v>5577</v>
      </c>
      <c r="C110" s="32"/>
      <c r="D110" s="32"/>
      <c r="E110" s="32"/>
      <c r="F110" s="32"/>
      <c r="G110" s="5"/>
    </row>
    <row r="111" spans="1:7" x14ac:dyDescent="0.25">
      <c r="A111" s="4"/>
      <c r="B111" s="32"/>
      <c r="C111" s="32"/>
      <c r="D111" s="32"/>
      <c r="E111" s="32"/>
      <c r="F111" s="32"/>
      <c r="G111" s="5"/>
    </row>
    <row r="112" spans="1:7" x14ac:dyDescent="0.25">
      <c r="A112" s="4"/>
      <c r="B112" s="32"/>
      <c r="C112" s="32"/>
      <c r="D112" s="32"/>
      <c r="E112" s="32"/>
      <c r="F112" s="32"/>
      <c r="G112" s="5"/>
    </row>
    <row r="113" spans="1:7" x14ac:dyDescent="0.25">
      <c r="A113" s="4"/>
      <c r="B113" s="32"/>
      <c r="C113" s="32"/>
      <c r="D113" s="32"/>
      <c r="E113" s="32"/>
      <c r="F113" s="32"/>
      <c r="G113" s="5"/>
    </row>
    <row r="114" spans="1:7" x14ac:dyDescent="0.25">
      <c r="A114" s="4"/>
      <c r="B114" s="32"/>
      <c r="C114" s="32"/>
      <c r="D114" s="32"/>
      <c r="E114" s="32"/>
      <c r="F114" s="32"/>
      <c r="G114" s="5"/>
    </row>
    <row r="115" spans="1:7" ht="16.5" thickBot="1" x14ac:dyDescent="0.3">
      <c r="A115" s="13"/>
      <c r="B115" s="7"/>
      <c r="C115" s="7"/>
      <c r="D115" s="7"/>
      <c r="E115" s="7"/>
      <c r="F115" s="7"/>
      <c r="G115" s="14"/>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3A5C8-800F-47F8-8905-AADAE32916D5}">
  <dimension ref="A1"/>
  <sheetViews>
    <sheetView showGridLines="0" tabSelected="1" zoomScale="60" zoomScaleNormal="60" workbookViewId="0">
      <selection activeCell="AD23" sqref="AD23"/>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5.25" bestFit="1" customWidth="1"/>
    <col min="2" max="2" width="15.25" customWidth="1"/>
    <col min="3" max="3" width="18.75" bestFit="1" customWidth="1"/>
    <col min="4" max="4" width="25.5" bestFit="1" customWidth="1"/>
    <col min="5" max="5" width="16.875" bestFit="1" customWidth="1"/>
    <col min="6" max="6" width="21.125" bestFit="1" customWidth="1"/>
    <col min="7" max="7" width="12.125" bestFit="1" customWidth="1"/>
    <col min="8" max="8" width="16.5" bestFit="1" customWidth="1"/>
    <col min="9" max="9" width="14.5" bestFit="1" customWidth="1"/>
    <col min="10" max="10" width="13.5" bestFit="1" customWidth="1"/>
    <col min="11" max="11" width="8.875" bestFit="1" customWidth="1"/>
    <col min="12" max="12" width="8.375" bestFit="1"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surjith Gaddam</cp:lastModifiedBy>
  <dcterms:created xsi:type="dcterms:W3CDTF">2024-06-23T13:11:17Z</dcterms:created>
  <dcterms:modified xsi:type="dcterms:W3CDTF">2025-02-04T11:52:31Z</dcterms:modified>
</cp:coreProperties>
</file>