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zuke\github\"/>
    </mc:Choice>
  </mc:AlternateContent>
  <xr:revisionPtr revIDLastSave="0" documentId="13_ncr:1_{9FE70A8F-7CA1-42E8-8BE6-276A61624E6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BC" sheetId="1" r:id="rId1"/>
    <sheet name="XYZ" sheetId="2" r:id="rId2"/>
  </sheets>
  <definedNames>
    <definedName name="_xlnm._FilterDatabase" localSheetId="0" hidden="1">ABC!$A$1:$P$11</definedName>
    <definedName name="_xlnm._FilterDatabase" localSheetId="1" hidden="1">XYZ!$A$1:$P$15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<sst xmlns="http://schemas.openxmlformats.org/spreadsheetml/2006/main" count="112" uniqueCount="54">
  <si>
    <t>Stock</t>
  </si>
  <si>
    <t>Category</t>
  </si>
  <si>
    <t>Net Return</t>
  </si>
  <si>
    <t>Volatility</t>
  </si>
  <si>
    <t>Max Drawdown</t>
  </si>
  <si>
    <t>Avg Buy Price</t>
  </si>
  <si>
    <t>Current Price</t>
  </si>
  <si>
    <t>Quantity</t>
  </si>
  <si>
    <t>Buy Value</t>
  </si>
  <si>
    <t>Current Value</t>
  </si>
  <si>
    <t>P/L</t>
  </si>
  <si>
    <t>Beta</t>
  </si>
  <si>
    <t>Buy Weights</t>
  </si>
  <si>
    <t>Weights Now</t>
  </si>
  <si>
    <t>Optimal Sharpe</t>
  </si>
  <si>
    <t>Optimal Alpha</t>
  </si>
  <si>
    <t>Optimal Treynor</t>
  </si>
  <si>
    <t>ADANIPORTS</t>
  </si>
  <si>
    <t>LT</t>
  </si>
  <si>
    <t>BORORENEW</t>
  </si>
  <si>
    <t>AGG</t>
  </si>
  <si>
    <t>HDFCBANK</t>
  </si>
  <si>
    <t>IREDA</t>
  </si>
  <si>
    <t>ITC</t>
  </si>
  <si>
    <t>JUBLINGREA</t>
  </si>
  <si>
    <t>MARUTI</t>
  </si>
  <si>
    <t>PSUBNKBEES</t>
  </si>
  <si>
    <t>SBIN</t>
  </si>
  <si>
    <t>SUNPHARMA</t>
  </si>
  <si>
    <t>Portfolio Statistics</t>
  </si>
  <si>
    <t>Current Values</t>
  </si>
  <si>
    <t>Sharpe Max.</t>
  </si>
  <si>
    <t>Alpha Max.</t>
  </si>
  <si>
    <t>Treynor Max.</t>
  </si>
  <si>
    <t>Total Investment</t>
  </si>
  <si>
    <t>Total P/L</t>
  </si>
  <si>
    <t>Portfolio Return</t>
  </si>
  <si>
    <t>Portfolio Risk</t>
  </si>
  <si>
    <t>Portfolio Beta</t>
  </si>
  <si>
    <t>Risk-Free Rate</t>
  </si>
  <si>
    <t>Benchmark Return</t>
  </si>
  <si>
    <t>Jensen Alpha</t>
  </si>
  <si>
    <t>Sharpe Ratio</t>
  </si>
  <si>
    <t>Treynor Ratio</t>
  </si>
  <si>
    <t>HEROMOTOCO</t>
  </si>
  <si>
    <t>ONGC</t>
  </si>
  <si>
    <t>SBILIFE</t>
  </si>
  <si>
    <t>RELIANCE</t>
  </si>
  <si>
    <t>PARADEEP</t>
  </si>
  <si>
    <t>ICICIBANK</t>
  </si>
  <si>
    <t>CANFINHOME</t>
  </si>
  <si>
    <t>DIVGIITTS</t>
  </si>
  <si>
    <t>INFY</t>
  </si>
  <si>
    <t>HINDUNILVR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</si>
</sst>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108" workbookViewId="0">
      <selection activeCell="B30" sqref="B30"/>
    </sheetView>
  </sheetViews>
  <sheetFormatPr defaultRowHeight="15" x14ac:dyDescent="0.25"/>
  <cols>
    <col min="1" max="1" width="18.140625" bestFit="1" customWidth="1"/>
    <col min="2" max="4" width="14.42578125" bestFit="1" customWidth="1"/>
    <col min="5" max="5" width="15.42578125" bestFit="1" customWidth="1"/>
    <col min="6" max="7" width="13.7109375" bestFit="1" customWidth="1"/>
    <col min="8" max="8" width="9" bestFit="1" customWidth="1"/>
    <col min="9" max="10" width="13.7109375" bestFit="1" customWidth="1"/>
    <col min="11" max="11" width="14.42578125" bestFit="1" customWidth="1"/>
    <col min="12" max="12" width="6.42578125" bestFit="1" customWidth="1"/>
    <col min="13" max="14" width="13.7109375" bestFit="1" customWidth="1"/>
    <col min="15" max="15" width="15.42578125" bestFit="1" customWidth="1"/>
    <col min="16" max="16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t="s">
        <v>18</v>
      </c>
      <c r="C2">
        <v>1.1377920896654721</v>
      </c>
      <c r="D2">
        <v>0.32173811961913051</v>
      </c>
      <c r="E2">
        <v>0.12844924364339039</v>
      </c>
      <c r="F2">
        <v>627.6802978515625</v>
      </c>
      <c r="G2">
        <v>1341.849975585938</v>
      </c>
      <c r="H2">
        <v>145</v>
      </c>
      <c r="I2">
        <v>91013.643188476563</v>
      </c>
      <c r="J2">
        <v>194568.24645996091</v>
      </c>
      <c r="K2">
        <v>103554.6032714844</v>
      </c>
      <c r="L2">
        <v>1.22</v>
      </c>
      <c r="M2">
        <v>7.9684954043416606E-2</v>
      </c>
      <c r="N2">
        <v>0.11591770550177651</v>
      </c>
      <c r="O2">
        <v>0.15435746176954829</v>
      </c>
      <c r="P2">
        <v>0.29999999999999682</v>
      </c>
      <c r="Q2">
        <v>0.1075839154962185</v>
      </c>
      <c r="R2">
        <f t="shared" ref="R2:R11" si="0">Q2-N2</f>
        <v>-8.3337900055580061E-3</v>
      </c>
    </row>
    <row r="3" spans="1:18" x14ac:dyDescent="0.25">
      <c r="A3" t="s">
        <v>19</v>
      </c>
      <c r="B3" t="s">
        <v>20</v>
      </c>
      <c r="C3">
        <v>0.21151269953879351</v>
      </c>
      <c r="D3">
        <v>0.42562866844950198</v>
      </c>
      <c r="E3">
        <v>0.27566142874535488</v>
      </c>
      <c r="F3">
        <v>410.85000610351563</v>
      </c>
      <c r="G3">
        <v>497.75</v>
      </c>
      <c r="H3">
        <v>160</v>
      </c>
      <c r="I3">
        <v>65736.0009765625</v>
      </c>
      <c r="J3">
        <v>79640</v>
      </c>
      <c r="K3">
        <v>13903.9990234375</v>
      </c>
      <c r="L3">
        <v>2.17</v>
      </c>
      <c r="M3">
        <v>5.7553681330697333E-2</v>
      </c>
      <c r="N3">
        <v>4.7447033285882102E-2</v>
      </c>
      <c r="O3">
        <v>2.7169767629307839E-15</v>
      </c>
      <c r="P3">
        <v>6.8236622080694236E-16</v>
      </c>
      <c r="Q3">
        <v>2.6783792015075809E-2</v>
      </c>
      <c r="R3">
        <f t="shared" si="0"/>
        <v>-2.0663241270806293E-2</v>
      </c>
    </row>
    <row r="4" spans="1:18" x14ac:dyDescent="0.25">
      <c r="A4" t="s">
        <v>21</v>
      </c>
      <c r="B4" t="s">
        <v>18</v>
      </c>
      <c r="C4">
        <v>-9.0115641075031117E-2</v>
      </c>
      <c r="D4">
        <v>0.19647539676705919</v>
      </c>
      <c r="E4">
        <v>0.199137780388424</v>
      </c>
      <c r="F4">
        <v>1591.301147460938</v>
      </c>
      <c r="G4">
        <v>1447.900024414062</v>
      </c>
      <c r="H4">
        <v>104</v>
      </c>
      <c r="I4">
        <v>165495.3193359375</v>
      </c>
      <c r="J4">
        <v>150581.6025390625</v>
      </c>
      <c r="K4">
        <v>-14913.716796875</v>
      </c>
      <c r="L4">
        <v>1.1399999999999999</v>
      </c>
      <c r="M4">
        <v>0.14489571512235019</v>
      </c>
      <c r="N4">
        <v>8.9711832093324534E-2</v>
      </c>
      <c r="O4">
        <v>0</v>
      </c>
      <c r="P4">
        <v>1.4403534173302229E-15</v>
      </c>
      <c r="Q4">
        <v>5.0641537895113282E-2</v>
      </c>
      <c r="R4">
        <f t="shared" si="0"/>
        <v>-3.9070294198211251E-2</v>
      </c>
    </row>
    <row r="5" spans="1:18" x14ac:dyDescent="0.25">
      <c r="A5" t="s">
        <v>22</v>
      </c>
      <c r="B5" t="s">
        <v>18</v>
      </c>
      <c r="C5">
        <v>1.2649998982747399</v>
      </c>
      <c r="D5">
        <v>0.86651108550683209</v>
      </c>
      <c r="E5">
        <v>0.39937930348671891</v>
      </c>
      <c r="F5">
        <v>60</v>
      </c>
      <c r="G5">
        <v>135.8999938964844</v>
      </c>
      <c r="H5">
        <v>1110</v>
      </c>
      <c r="I5">
        <v>66600</v>
      </c>
      <c r="J5">
        <v>150848.99322509771</v>
      </c>
      <c r="K5">
        <v>84248.993225097656</v>
      </c>
      <c r="L5">
        <v>-4.49</v>
      </c>
      <c r="M5">
        <v>5.8310136297933392E-2</v>
      </c>
      <c r="N5">
        <v>8.9871135141800743E-2</v>
      </c>
      <c r="O5">
        <v>0.1140138676425459</v>
      </c>
      <c r="P5">
        <v>0.29999999999999039</v>
      </c>
      <c r="Q5">
        <v>0.18138624839092909</v>
      </c>
      <c r="R5">
        <f t="shared" si="0"/>
        <v>9.1515113249128352E-2</v>
      </c>
    </row>
    <row r="6" spans="1:18" x14ac:dyDescent="0.25">
      <c r="A6" t="s">
        <v>23</v>
      </c>
      <c r="B6" t="s">
        <v>20</v>
      </c>
      <c r="C6">
        <v>0.1403363333276734</v>
      </c>
      <c r="D6">
        <v>0.18090616087923431</v>
      </c>
      <c r="E6">
        <v>0.16839592262121239</v>
      </c>
      <c r="F6">
        <v>375.63479614257813</v>
      </c>
      <c r="G6">
        <v>428.35000610351563</v>
      </c>
      <c r="H6">
        <v>657</v>
      </c>
      <c r="I6">
        <v>246792.0610656738</v>
      </c>
      <c r="J6">
        <v>281425.95401000982</v>
      </c>
      <c r="K6">
        <v>34633.892944335938</v>
      </c>
      <c r="L6">
        <v>0.64</v>
      </c>
      <c r="M6">
        <v>0.21607325402383401</v>
      </c>
      <c r="N6">
        <v>0.1676648243021604</v>
      </c>
      <c r="O6">
        <v>6.5429589711140509E-3</v>
      </c>
      <c r="P6">
        <v>4.4623517598287171E-15</v>
      </c>
      <c r="Q6">
        <v>0.1688994740967229</v>
      </c>
      <c r="R6">
        <f t="shared" si="0"/>
        <v>1.2346497945625035E-3</v>
      </c>
    </row>
    <row r="7" spans="1:18" x14ac:dyDescent="0.25">
      <c r="A7" t="s">
        <v>24</v>
      </c>
      <c r="B7" t="s">
        <v>20</v>
      </c>
      <c r="C7">
        <v>0.27226333952966109</v>
      </c>
      <c r="D7">
        <v>0.31160839219282133</v>
      </c>
      <c r="E7">
        <v>0.20683325662710961</v>
      </c>
      <c r="F7">
        <v>355.82257080078119</v>
      </c>
      <c r="G7">
        <v>452.70001220703119</v>
      </c>
      <c r="H7">
        <v>206</v>
      </c>
      <c r="I7">
        <v>73299.449584960938</v>
      </c>
      <c r="J7">
        <v>93256.202514648438</v>
      </c>
      <c r="K7">
        <v>19956.7529296875</v>
      </c>
      <c r="L7">
        <v>1.3</v>
      </c>
      <c r="M7">
        <v>6.4175689127065616E-2</v>
      </c>
      <c r="N7">
        <v>5.5559142953634927E-2</v>
      </c>
      <c r="O7">
        <v>0</v>
      </c>
      <c r="P7">
        <v>2.431168998814765E-17</v>
      </c>
      <c r="Q7">
        <v>3.1362914665693638E-2</v>
      </c>
      <c r="R7">
        <f t="shared" si="0"/>
        <v>-2.4196228287941289E-2</v>
      </c>
    </row>
    <row r="8" spans="1:18" x14ac:dyDescent="0.25">
      <c r="A8" t="s">
        <v>25</v>
      </c>
      <c r="B8" t="s">
        <v>20</v>
      </c>
      <c r="C8">
        <v>0.53385122041711597</v>
      </c>
      <c r="D8">
        <v>0.1841863453222839</v>
      </c>
      <c r="E8">
        <v>8.6017915752459873E-2</v>
      </c>
      <c r="F8">
        <v>8214.8447265625</v>
      </c>
      <c r="G8">
        <v>12600.349609375</v>
      </c>
      <c r="H8">
        <v>10</v>
      </c>
      <c r="I8">
        <v>82148.447265625</v>
      </c>
      <c r="J8">
        <v>126003.49609375</v>
      </c>
      <c r="K8">
        <v>43855.048828125</v>
      </c>
      <c r="L8">
        <v>0.95</v>
      </c>
      <c r="M8">
        <v>7.1923230581414227E-2</v>
      </c>
      <c r="N8">
        <v>7.5068961241809021E-2</v>
      </c>
      <c r="O8">
        <v>0.24038596295351661</v>
      </c>
      <c r="P8">
        <v>1.3675551899515081E-15</v>
      </c>
      <c r="Q8">
        <v>6.9360682871197274E-2</v>
      </c>
      <c r="R8">
        <f t="shared" si="0"/>
        <v>-5.7082783706117468E-3</v>
      </c>
    </row>
    <row r="9" spans="1:18" x14ac:dyDescent="0.25">
      <c r="A9" t="s">
        <v>26</v>
      </c>
      <c r="B9" t="s">
        <v>18</v>
      </c>
      <c r="C9">
        <v>0.88753645227227052</v>
      </c>
      <c r="D9">
        <v>0.23892566873732321</v>
      </c>
      <c r="E9">
        <v>0.1197324404475035</v>
      </c>
      <c r="F9">
        <v>41.080001831054688</v>
      </c>
      <c r="G9">
        <v>77.540000915527344</v>
      </c>
      <c r="H9">
        <v>3949</v>
      </c>
      <c r="I9">
        <v>162224.92723083499</v>
      </c>
      <c r="J9">
        <v>306205.46361541748</v>
      </c>
      <c r="K9">
        <v>143980.53638458249</v>
      </c>
      <c r="L9">
        <v>1.1399999999999999</v>
      </c>
      <c r="M9">
        <v>0.14203239666294759</v>
      </c>
      <c r="N9">
        <v>0.18242768488799191</v>
      </c>
      <c r="O9">
        <v>0.1846997486632751</v>
      </c>
      <c r="P9">
        <v>0.29999999999999871</v>
      </c>
      <c r="Q9">
        <v>0.13788248313094201</v>
      </c>
      <c r="R9">
        <f t="shared" si="0"/>
        <v>-4.4545201757049901E-2</v>
      </c>
    </row>
    <row r="10" spans="1:18" x14ac:dyDescent="0.25">
      <c r="A10" t="s">
        <v>27</v>
      </c>
      <c r="B10" t="s">
        <v>18</v>
      </c>
      <c r="C10">
        <v>0.46438189942769542</v>
      </c>
      <c r="D10">
        <v>0.20773285495472729</v>
      </c>
      <c r="E10">
        <v>0.1180264604422421</v>
      </c>
      <c r="F10">
        <v>513.7662353515625</v>
      </c>
      <c r="G10">
        <v>752.3499755859375</v>
      </c>
      <c r="H10">
        <v>178</v>
      </c>
      <c r="I10">
        <v>91450.389892578125</v>
      </c>
      <c r="J10">
        <v>133918.2956542969</v>
      </c>
      <c r="K10">
        <v>42467.90576171875</v>
      </c>
      <c r="L10">
        <v>1.39</v>
      </c>
      <c r="M10">
        <v>8.0067337824855575E-2</v>
      </c>
      <c r="N10">
        <v>7.9784352479884774E-2</v>
      </c>
      <c r="O10">
        <v>0</v>
      </c>
      <c r="P10">
        <v>3.6093113154643654E-15</v>
      </c>
      <c r="Q10">
        <v>4.5037643418796312E-2</v>
      </c>
      <c r="R10">
        <f t="shared" si="0"/>
        <v>-3.4746709061088461E-2</v>
      </c>
    </row>
    <row r="11" spans="1:18" x14ac:dyDescent="0.25">
      <c r="A11" t="s">
        <v>28</v>
      </c>
      <c r="B11" t="s">
        <v>20</v>
      </c>
      <c r="C11">
        <v>0.6636682394734077</v>
      </c>
      <c r="D11">
        <v>0.17542636318944871</v>
      </c>
      <c r="E11">
        <v>8.9357830660508175E-2</v>
      </c>
      <c r="F11">
        <v>974.08245849609375</v>
      </c>
      <c r="G11">
        <v>1620.550048828125</v>
      </c>
      <c r="H11">
        <v>100</v>
      </c>
      <c r="I11">
        <v>97408.245849609375</v>
      </c>
      <c r="J11">
        <v>162055.0048828125</v>
      </c>
      <c r="K11">
        <v>64646.759033203118</v>
      </c>
      <c r="L11">
        <v>0.72</v>
      </c>
      <c r="M11">
        <v>8.5283604985485401E-2</v>
      </c>
      <c r="N11">
        <v>9.6547328111735178E-2</v>
      </c>
      <c r="O11">
        <v>0.29999999999999771</v>
      </c>
      <c r="P11">
        <v>0.10000000000000241</v>
      </c>
      <c r="Q11">
        <v>0.1851547725115231</v>
      </c>
      <c r="R11">
        <f t="shared" si="0"/>
        <v>8.8607444399787919E-2</v>
      </c>
    </row>
    <row r="14" spans="1:18" x14ac:dyDescent="0.25">
      <c r="A14" t="s">
        <v>29</v>
      </c>
      <c r="B14" t="s">
        <v>30</v>
      </c>
      <c r="C14" t="s">
        <v>31</v>
      </c>
      <c r="D14" t="s">
        <v>32</v>
      </c>
      <c r="E14" t="s">
        <v>33</v>
      </c>
    </row>
    <row r="15" spans="1:18" x14ac:dyDescent="0.25">
      <c r="A15" t="s">
        <v>34</v>
      </c>
      <c r="B15">
        <v>1142168.484390259</v>
      </c>
      <c r="C15">
        <v>1142168.484390259</v>
      </c>
      <c r="D15">
        <v>1142168.484390259</v>
      </c>
      <c r="E15">
        <v>1142168.484390259</v>
      </c>
    </row>
    <row r="16" spans="1:18" x14ac:dyDescent="0.25">
      <c r="A16" t="s">
        <v>35</v>
      </c>
      <c r="B16">
        <v>536334.77460479736</v>
      </c>
      <c r="C16">
        <v>927590.45169749984</v>
      </c>
      <c r="D16">
        <v>1203234.9290328119</v>
      </c>
      <c r="E16">
        <v>786274.44921371446</v>
      </c>
    </row>
    <row r="17" spans="1:5" x14ac:dyDescent="0.25">
      <c r="A17" t="s">
        <v>36</v>
      </c>
      <c r="B17">
        <v>0.46957588301091768</v>
      </c>
      <c r="C17">
        <v>0.8121310160231654</v>
      </c>
      <c r="D17">
        <v>1.0534653560110729</v>
      </c>
      <c r="E17">
        <v>0.68840495947799096</v>
      </c>
    </row>
    <row r="18" spans="1:5" x14ac:dyDescent="0.25">
      <c r="A18" t="s">
        <v>37</v>
      </c>
      <c r="B18">
        <v>0.15854078256700821</v>
      </c>
      <c r="C18">
        <v>0.15854078256700821</v>
      </c>
      <c r="D18">
        <v>0.30274244690522328</v>
      </c>
      <c r="E18">
        <v>0.1893622586642292</v>
      </c>
    </row>
    <row r="19" spans="1:5" x14ac:dyDescent="0.25">
      <c r="A19" t="s">
        <v>38</v>
      </c>
      <c r="B19">
        <v>0.58235952827486248</v>
      </c>
      <c r="C19">
        <v>0.33550570966730942</v>
      </c>
      <c r="D19">
        <v>-0.56699999999994866</v>
      </c>
      <c r="E19">
        <v>5.401960478978729E-4</v>
      </c>
    </row>
    <row r="20" spans="1:5" x14ac:dyDescent="0.25">
      <c r="A20" t="s">
        <v>39</v>
      </c>
      <c r="B20">
        <v>7.0400000000000004E-2</v>
      </c>
      <c r="C20">
        <v>7.0400000000000004E-2</v>
      </c>
      <c r="D20">
        <v>7.0400000000000004E-2</v>
      </c>
      <c r="E20">
        <v>7.0400000000000004E-2</v>
      </c>
    </row>
    <row r="21" spans="1:5" x14ac:dyDescent="0.25">
      <c r="A21" t="s">
        <v>40</v>
      </c>
      <c r="B21">
        <v>0.28613029511513699</v>
      </c>
      <c r="C21">
        <v>0.28613029511513699</v>
      </c>
      <c r="D21">
        <v>0.28613029511513699</v>
      </c>
      <c r="E21">
        <v>0.28613029511513699</v>
      </c>
    </row>
    <row r="22" spans="1:5" x14ac:dyDescent="0.25">
      <c r="A22" t="s">
        <v>41</v>
      </c>
      <c r="B22">
        <v>0.27354329011306971</v>
      </c>
      <c r="C22">
        <v>0.66935227026382327</v>
      </c>
      <c r="D22">
        <v>1.105384433341345</v>
      </c>
      <c r="E22">
        <v>0.61788842282515788</v>
      </c>
    </row>
    <row r="23" spans="1:5" x14ac:dyDescent="0.25">
      <c r="A23" t="s">
        <v>42</v>
      </c>
      <c r="B23">
        <v>2.517811988484437</v>
      </c>
      <c r="C23">
        <v>4.678487162819879</v>
      </c>
      <c r="D23">
        <v>3.247200272246038</v>
      </c>
      <c r="E23">
        <v>3.2636121043201989</v>
      </c>
    </row>
    <row r="24" spans="1:5" x14ac:dyDescent="0.25">
      <c r="A24" t="s">
        <v>43</v>
      </c>
      <c r="B24">
        <v>0.68544578328340566</v>
      </c>
      <c r="C24">
        <v>2.2107850765302111</v>
      </c>
      <c r="D24">
        <v>-1.7338013333530189</v>
      </c>
      <c r="E24">
        <v>1144.0382836618389</v>
      </c>
    </row>
  </sheetData>
  <autoFilter ref="A1:P11" xr:uid="{00000000-0009-0000-0000-000000000000}">
    <sortState xmlns:xlrd2="http://schemas.microsoft.com/office/spreadsheetml/2017/richdata2" ref="A2:P11">
      <sortCondition descending="1" ref="C1:C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tabSelected="1" workbookViewId="0">
      <selection activeCell="L11" sqref="L11"/>
    </sheetView>
  </sheetViews>
  <sheetFormatPr defaultRowHeight="15" x14ac:dyDescent="0.25"/>
  <cols>
    <col min="1" max="1" width="17.5703125" bestFit="1" customWidth="1"/>
    <col min="2" max="2" width="14.28515625" bestFit="1" customWidth="1"/>
    <col min="3" max="4" width="12.7109375" bestFit="1" customWidth="1"/>
    <col min="5" max="5" width="14.85546875" bestFit="1" customWidth="1"/>
    <col min="6" max="6" width="12.85546875" bestFit="1" customWidth="1"/>
    <col min="7" max="7" width="12.5703125" bestFit="1" customWidth="1"/>
    <col min="8" max="8" width="8.7109375" bestFit="1" customWidth="1"/>
    <col min="9" max="9" width="12" bestFit="1" customWidth="1"/>
    <col min="10" max="10" width="13.42578125" bestFit="1" customWidth="1"/>
    <col min="11" max="11" width="12" bestFit="1" customWidth="1"/>
    <col min="12" max="12" width="5.7109375" bestFit="1" customWidth="1"/>
    <col min="13" max="13" width="12" bestFit="1" customWidth="1"/>
    <col min="14" max="14" width="12.85546875" bestFit="1" customWidth="1"/>
    <col min="15" max="15" width="14.85546875" bestFit="1" customWidth="1"/>
    <col min="16" max="16" width="1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22</v>
      </c>
      <c r="B2" t="s">
        <v>20</v>
      </c>
      <c r="C2">
        <v>1.2649998982747399</v>
      </c>
      <c r="D2">
        <v>0.86485585747106197</v>
      </c>
      <c r="E2">
        <v>0.39937930348671891</v>
      </c>
      <c r="F2">
        <v>60</v>
      </c>
      <c r="G2">
        <v>135.8999938964844</v>
      </c>
      <c r="H2">
        <v>1682</v>
      </c>
      <c r="I2">
        <v>100920</v>
      </c>
      <c r="J2">
        <v>228583.78973388669</v>
      </c>
      <c r="K2">
        <v>127663.7897338867</v>
      </c>
      <c r="L2">
        <v>-4.49</v>
      </c>
      <c r="M2">
        <v>4.6304093938163197E-2</v>
      </c>
      <c r="N2">
        <v>7.4827289083290546E-2</v>
      </c>
      <c r="O2">
        <v>0.1393972988811554</v>
      </c>
      <c r="P2">
        <v>0.29999999999991422</v>
      </c>
      <c r="Q2">
        <v>0.163476509641788</v>
      </c>
    </row>
    <row r="3" spans="1:17" x14ac:dyDescent="0.25">
      <c r="A3" t="s">
        <v>44</v>
      </c>
      <c r="B3" t="s">
        <v>18</v>
      </c>
      <c r="C3">
        <v>1.0453580540307561</v>
      </c>
      <c r="D3">
        <v>0.2543386294271065</v>
      </c>
      <c r="E3">
        <v>0.1039387245072969</v>
      </c>
      <c r="F3">
        <v>2308.788818359375</v>
      </c>
      <c r="G3">
        <v>4722.2998046875</v>
      </c>
      <c r="H3">
        <v>79</v>
      </c>
      <c r="I3">
        <v>182394.3166503906</v>
      </c>
      <c r="J3">
        <v>373061.6845703125</v>
      </c>
      <c r="K3">
        <v>190667.3679199219</v>
      </c>
      <c r="L3">
        <v>1</v>
      </c>
      <c r="M3">
        <v>8.3686123384530034E-2</v>
      </c>
      <c r="N3">
        <v>0.12212237162460431</v>
      </c>
      <c r="O3">
        <v>0.26206324715398199</v>
      </c>
      <c r="P3">
        <v>0.29999999999996019</v>
      </c>
      <c r="Q3">
        <v>0.1470139601034397</v>
      </c>
    </row>
    <row r="4" spans="1:17" x14ac:dyDescent="0.25">
      <c r="A4" t="s">
        <v>45</v>
      </c>
      <c r="B4" t="s">
        <v>18</v>
      </c>
      <c r="C4">
        <v>0.85967624957562416</v>
      </c>
      <c r="D4">
        <v>0.25772586291476712</v>
      </c>
      <c r="E4">
        <v>0.100088084216685</v>
      </c>
      <c r="F4">
        <v>144.13798522949219</v>
      </c>
      <c r="G4">
        <v>268.04998779296881</v>
      </c>
      <c r="H4">
        <v>1223</v>
      </c>
      <c r="I4">
        <v>176280.75593566889</v>
      </c>
      <c r="J4">
        <v>327825.13507080078</v>
      </c>
      <c r="K4">
        <v>151544.37913513181</v>
      </c>
      <c r="L4">
        <v>1.07</v>
      </c>
      <c r="M4">
        <v>8.0881100696944458E-2</v>
      </c>
      <c r="N4">
        <v>0.1073141108530456</v>
      </c>
      <c r="O4">
        <v>0.22505795445037141</v>
      </c>
      <c r="P4">
        <v>0.29999999999995308</v>
      </c>
      <c r="Q4">
        <v>0.1245766038665307</v>
      </c>
    </row>
    <row r="5" spans="1:17" x14ac:dyDescent="0.25">
      <c r="A5" t="s">
        <v>46</v>
      </c>
      <c r="B5" t="s">
        <v>18</v>
      </c>
      <c r="C5">
        <v>0.36494848200329683</v>
      </c>
      <c r="D5">
        <v>0.20557233270304959</v>
      </c>
      <c r="E5">
        <v>7.508903095225461E-2</v>
      </c>
      <c r="F5">
        <v>1099.125732421875</v>
      </c>
      <c r="G5">
        <v>1500.25</v>
      </c>
      <c r="H5">
        <v>164</v>
      </c>
      <c r="I5">
        <v>180256.6201171875</v>
      </c>
      <c r="J5">
        <v>246041</v>
      </c>
      <c r="K5">
        <v>65784.3798828125</v>
      </c>
      <c r="L5">
        <v>0.93</v>
      </c>
      <c r="M5">
        <v>8.2705305894590256E-2</v>
      </c>
      <c r="N5">
        <v>8.0541936306048501E-2</v>
      </c>
      <c r="O5">
        <v>7.3611956701460077E-16</v>
      </c>
      <c r="P5">
        <v>2.0902544847806871E-14</v>
      </c>
      <c r="Q5">
        <v>4.8895167221348783E-2</v>
      </c>
    </row>
    <row r="6" spans="1:17" x14ac:dyDescent="0.25">
      <c r="A6" t="s">
        <v>47</v>
      </c>
      <c r="B6" t="s">
        <v>18</v>
      </c>
      <c r="C6">
        <v>0.38606386736511422</v>
      </c>
      <c r="D6">
        <v>0.1842758321561829</v>
      </c>
      <c r="E6">
        <v>0.1481729384505914</v>
      </c>
      <c r="F6">
        <v>2143.98486328125</v>
      </c>
      <c r="G6">
        <v>2971.699951171875</v>
      </c>
      <c r="H6">
        <v>119</v>
      </c>
      <c r="I6">
        <v>255134.19873046881</v>
      </c>
      <c r="J6">
        <v>353632.29418945313</v>
      </c>
      <c r="K6">
        <v>98498.095458984375</v>
      </c>
      <c r="L6">
        <v>1.01</v>
      </c>
      <c r="M6">
        <v>0.1170606213322793</v>
      </c>
      <c r="N6">
        <v>0.1157621279151391</v>
      </c>
      <c r="O6">
        <v>9.4709257803642852E-3</v>
      </c>
      <c r="P6">
        <v>2.7554347692415601E-14</v>
      </c>
      <c r="Q6">
        <v>7.0262319863713382E-2</v>
      </c>
    </row>
    <row r="7" spans="1:17" x14ac:dyDescent="0.25">
      <c r="A7" t="s">
        <v>25</v>
      </c>
      <c r="B7" t="s">
        <v>18</v>
      </c>
      <c r="C7">
        <v>0.53385122041711597</v>
      </c>
      <c r="D7">
        <v>0.1838345086202697</v>
      </c>
      <c r="E7">
        <v>8.6017915752459873E-2</v>
      </c>
      <c r="F7">
        <v>8214.8447265625</v>
      </c>
      <c r="G7">
        <v>12600.349609375</v>
      </c>
      <c r="H7">
        <v>20</v>
      </c>
      <c r="I7">
        <v>164296.89453125</v>
      </c>
      <c r="J7">
        <v>252006.9921875</v>
      </c>
      <c r="K7">
        <v>87710.09765625</v>
      </c>
      <c r="L7">
        <v>0.95</v>
      </c>
      <c r="M7">
        <v>7.5382667837133294E-2</v>
      </c>
      <c r="N7">
        <v>8.2494913910464054E-2</v>
      </c>
      <c r="O7">
        <v>0.17923972424998191</v>
      </c>
      <c r="P7">
        <v>9.9999999999998021E-2</v>
      </c>
      <c r="Q7">
        <v>5.6375923263863897E-2</v>
      </c>
    </row>
    <row r="8" spans="1:17" x14ac:dyDescent="0.25">
      <c r="A8" t="s">
        <v>48</v>
      </c>
      <c r="B8" t="s">
        <v>20</v>
      </c>
      <c r="C8">
        <v>0.32679078348544938</v>
      </c>
      <c r="D8">
        <v>0.37710314264888117</v>
      </c>
      <c r="E8">
        <v>0.2001356417376966</v>
      </c>
      <c r="F8">
        <v>50.045570373535163</v>
      </c>
      <c r="G8">
        <v>66.400001525878906</v>
      </c>
      <c r="H8">
        <v>1295</v>
      </c>
      <c r="I8">
        <v>64809.013633728027</v>
      </c>
      <c r="J8">
        <v>85988.001976013184</v>
      </c>
      <c r="K8">
        <v>21178.98834228516</v>
      </c>
      <c r="L8">
        <v>0.82</v>
      </c>
      <c r="M8">
        <v>2.9735658495202561E-2</v>
      </c>
      <c r="N8">
        <v>2.814831746837489E-2</v>
      </c>
      <c r="O8">
        <v>2.6982451820135249E-2</v>
      </c>
      <c r="P8">
        <v>8.1958077889579666E-15</v>
      </c>
      <c r="Q8">
        <v>1.710925540830846E-2</v>
      </c>
    </row>
    <row r="9" spans="1:17" x14ac:dyDescent="0.25">
      <c r="A9" t="s">
        <v>49</v>
      </c>
      <c r="B9" t="s">
        <v>18</v>
      </c>
      <c r="C9">
        <v>0.25653960619611121</v>
      </c>
      <c r="D9">
        <v>0.15683124537268581</v>
      </c>
      <c r="E9">
        <v>8.4437489810305522E-2</v>
      </c>
      <c r="F9">
        <v>870.0880126953125</v>
      </c>
      <c r="G9">
        <v>1093.300048828125</v>
      </c>
      <c r="H9">
        <v>330</v>
      </c>
      <c r="I9">
        <v>287129.04418945313</v>
      </c>
      <c r="J9">
        <v>360789.01611328119</v>
      </c>
      <c r="K9">
        <v>73659.971923828125</v>
      </c>
      <c r="L9">
        <v>1.3</v>
      </c>
      <c r="M9">
        <v>0.13174048983871831</v>
      </c>
      <c r="N9">
        <v>0.1181048929069456</v>
      </c>
      <c r="O9">
        <v>1.111849593745522E-15</v>
      </c>
      <c r="P9">
        <v>3.1925458358407372E-14</v>
      </c>
      <c r="Q9">
        <v>7.1680647252946067E-2</v>
      </c>
    </row>
    <row r="10" spans="1:17" x14ac:dyDescent="0.25">
      <c r="A10" t="s">
        <v>50</v>
      </c>
      <c r="B10" t="s">
        <v>20</v>
      </c>
      <c r="C10">
        <v>0.43013714733133479</v>
      </c>
      <c r="D10">
        <v>0.32546724273647237</v>
      </c>
      <c r="E10">
        <v>0.20127001869162989</v>
      </c>
      <c r="F10">
        <v>526.48797607421875</v>
      </c>
      <c r="G10">
        <v>752.95001220703125</v>
      </c>
      <c r="H10">
        <v>126</v>
      </c>
      <c r="I10">
        <v>66337.484985351563</v>
      </c>
      <c r="J10">
        <v>94871.701538085938</v>
      </c>
      <c r="K10">
        <v>28534.216552734379</v>
      </c>
      <c r="L10">
        <v>1.37</v>
      </c>
      <c r="M10">
        <v>3.0436951410852259E-2</v>
      </c>
      <c r="N10">
        <v>3.1056411502664031E-2</v>
      </c>
      <c r="O10">
        <v>1.1506803948888941E-2</v>
      </c>
      <c r="P10">
        <v>9.2086996632361188E-15</v>
      </c>
      <c r="Q10">
        <v>1.8868295575108111E-2</v>
      </c>
    </row>
    <row r="11" spans="1:17" x14ac:dyDescent="0.25">
      <c r="A11" t="s">
        <v>51</v>
      </c>
      <c r="B11" t="s">
        <v>20</v>
      </c>
      <c r="C11">
        <v>0.17366870831368539</v>
      </c>
      <c r="D11">
        <v>0.41570520643606262</v>
      </c>
      <c r="E11">
        <v>0.38329795548982531</v>
      </c>
      <c r="F11">
        <v>655.977294921875</v>
      </c>
      <c r="G11">
        <v>769.9000244140625</v>
      </c>
      <c r="H11">
        <v>116</v>
      </c>
      <c r="I11">
        <v>76093.3662109375</v>
      </c>
      <c r="J11">
        <v>89308.40283203125</v>
      </c>
      <c r="K11">
        <v>13215.03662109375</v>
      </c>
      <c r="L11">
        <v>1.07</v>
      </c>
      <c r="M11">
        <v>3.491314285674102E-2</v>
      </c>
      <c r="N11">
        <v>2.9235256288555091E-2</v>
      </c>
      <c r="O11">
        <v>1.3514950564139381E-2</v>
      </c>
      <c r="P11">
        <v>9.9732131447826298E-15</v>
      </c>
      <c r="Q11">
        <v>1.7766031988087419E-2</v>
      </c>
    </row>
    <row r="12" spans="1:17" x14ac:dyDescent="0.25">
      <c r="A12" t="s">
        <v>52</v>
      </c>
      <c r="B12" t="s">
        <v>18</v>
      </c>
      <c r="C12">
        <v>7.6953670291929122E-2</v>
      </c>
      <c r="D12">
        <v>0.25279942327271482</v>
      </c>
      <c r="E12">
        <v>0.14345727726007629</v>
      </c>
      <c r="F12">
        <v>1391.006958007812</v>
      </c>
      <c r="G12">
        <v>1498.050048828125</v>
      </c>
      <c r="H12">
        <v>112</v>
      </c>
      <c r="I12">
        <v>155792.779296875</v>
      </c>
      <c r="J12">
        <v>167781.60546875</v>
      </c>
      <c r="K12">
        <v>11988.826171875</v>
      </c>
      <c r="L12">
        <v>0.7</v>
      </c>
      <c r="M12">
        <v>7.1480811409532566E-2</v>
      </c>
      <c r="N12">
        <v>5.492359151926151E-2</v>
      </c>
      <c r="O12">
        <v>0.1327666431509871</v>
      </c>
      <c r="P12">
        <v>1.645813155958302E-14</v>
      </c>
      <c r="Q12">
        <v>4.9098673895900793E-2</v>
      </c>
    </row>
    <row r="13" spans="1:17" x14ac:dyDescent="0.25">
      <c r="A13" t="s">
        <v>23</v>
      </c>
      <c r="B13" t="s">
        <v>18</v>
      </c>
      <c r="C13">
        <v>0.1403363333276734</v>
      </c>
      <c r="D13">
        <v>0.18056058323537241</v>
      </c>
      <c r="E13">
        <v>0.16839592262121239</v>
      </c>
      <c r="F13">
        <v>375.63479614257813</v>
      </c>
      <c r="G13">
        <v>428.35000610351563</v>
      </c>
      <c r="H13">
        <v>434</v>
      </c>
      <c r="I13">
        <v>163025.50152587891</v>
      </c>
      <c r="J13">
        <v>185903.90264892581</v>
      </c>
      <c r="K13">
        <v>22878.401123046879</v>
      </c>
      <c r="L13">
        <v>0.64</v>
      </c>
      <c r="M13">
        <v>7.479932755618772E-2</v>
      </c>
      <c r="N13">
        <v>6.0855956065028277E-2</v>
      </c>
      <c r="O13">
        <v>1.349908854370449E-15</v>
      </c>
      <c r="P13">
        <v>1.7814205086361761E-14</v>
      </c>
      <c r="Q13">
        <v>8.2052938032076153E-2</v>
      </c>
    </row>
    <row r="14" spans="1:17" x14ac:dyDescent="0.25">
      <c r="A14" t="s">
        <v>19</v>
      </c>
      <c r="B14" t="s">
        <v>20</v>
      </c>
      <c r="C14">
        <v>0.21151269953879351</v>
      </c>
      <c r="D14">
        <v>0.42481562345027618</v>
      </c>
      <c r="E14">
        <v>0.27566142874535488</v>
      </c>
      <c r="F14">
        <v>410.85000610351563</v>
      </c>
      <c r="G14">
        <v>497.75</v>
      </c>
      <c r="H14">
        <v>103</v>
      </c>
      <c r="I14">
        <v>42317.550628662109</v>
      </c>
      <c r="J14">
        <v>51268.25</v>
      </c>
      <c r="K14">
        <v>8950.6993713378906</v>
      </c>
      <c r="L14">
        <v>2.1800000000000002</v>
      </c>
      <c r="M14">
        <v>1.9416129999430709E-2</v>
      </c>
      <c r="N14">
        <v>1.678274810305019E-2</v>
      </c>
      <c r="O14">
        <v>0</v>
      </c>
      <c r="P14">
        <v>9.308935772357354E-15</v>
      </c>
      <c r="Q14">
        <v>1.020029021503842E-2</v>
      </c>
    </row>
    <row r="15" spans="1:17" x14ac:dyDescent="0.25">
      <c r="A15" t="s">
        <v>53</v>
      </c>
      <c r="B15" t="s">
        <v>18</v>
      </c>
      <c r="C15">
        <v>-0.10184681178006209</v>
      </c>
      <c r="D15">
        <v>0.16490033638623069</v>
      </c>
      <c r="E15">
        <v>0.18170311481038159</v>
      </c>
      <c r="F15">
        <v>2521.117919921875</v>
      </c>
      <c r="G15">
        <v>2264.35009765625</v>
      </c>
      <c r="H15">
        <v>105</v>
      </c>
      <c r="I15">
        <v>264717.38159179688</v>
      </c>
      <c r="J15">
        <v>237756.76025390619</v>
      </c>
      <c r="K15">
        <v>-26960.621337890621</v>
      </c>
      <c r="L15">
        <v>0.19</v>
      </c>
      <c r="M15">
        <v>0.1214575753496944</v>
      </c>
      <c r="N15">
        <v>7.7830076453528324E-2</v>
      </c>
      <c r="O15">
        <v>0</v>
      </c>
      <c r="P15">
        <v>2.308529344611023E-14</v>
      </c>
      <c r="Q15">
        <v>0.1238097177106464</v>
      </c>
    </row>
    <row r="18" spans="1:5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</row>
    <row r="19" spans="1:5" x14ac:dyDescent="0.25">
      <c r="A19" t="s">
        <v>34</v>
      </c>
      <c r="B19">
        <v>2179504.9080276489</v>
      </c>
      <c r="C19">
        <v>2179504.9080276489</v>
      </c>
      <c r="D19">
        <v>2179504.9080276489</v>
      </c>
      <c r="E19">
        <v>2179504.9080276489</v>
      </c>
    </row>
    <row r="20" spans="1:5" x14ac:dyDescent="0.25">
      <c r="A20" t="s">
        <v>35</v>
      </c>
      <c r="B20">
        <v>875313.62855529785</v>
      </c>
      <c r="C20">
        <v>1676996.787141524</v>
      </c>
      <c r="D20">
        <v>2189084.6659898548</v>
      </c>
      <c r="E20">
        <v>1269920.10812119</v>
      </c>
    </row>
    <row r="21" spans="1:5" x14ac:dyDescent="0.25">
      <c r="A21" t="s">
        <v>36</v>
      </c>
      <c r="B21">
        <v>0.40161122158124257</v>
      </c>
      <c r="C21">
        <v>0.76943932586007713</v>
      </c>
      <c r="D21">
        <v>1.004395382605894</v>
      </c>
      <c r="E21">
        <v>0.58266448652800207</v>
      </c>
    </row>
    <row r="22" spans="1:5" x14ac:dyDescent="0.25">
      <c r="A22" t="s">
        <v>37</v>
      </c>
      <c r="B22">
        <v>0.1164740305810727</v>
      </c>
      <c r="C22">
        <v>0.16045286599368291</v>
      </c>
      <c r="D22">
        <v>0.2818764367396569</v>
      </c>
      <c r="E22">
        <v>0.16261264994775479</v>
      </c>
    </row>
    <row r="23" spans="1:5" x14ac:dyDescent="0.25">
      <c r="A23" t="s">
        <v>38</v>
      </c>
      <c r="B23">
        <v>0.55038328085366628</v>
      </c>
      <c r="C23">
        <v>0.2021123387269543</v>
      </c>
      <c r="D23">
        <v>-0.63099999999954015</v>
      </c>
      <c r="E23">
        <v>1.0130547581353559E-3</v>
      </c>
    </row>
    <row r="24" spans="1:5" x14ac:dyDescent="0.25">
      <c r="A24" t="s">
        <v>39</v>
      </c>
      <c r="B24">
        <v>7.0400000000000004E-2</v>
      </c>
      <c r="C24">
        <v>7.0400000000000004E-2</v>
      </c>
      <c r="D24">
        <v>7.0400000000000004E-2</v>
      </c>
      <c r="E24">
        <v>7.0400000000000004E-2</v>
      </c>
    </row>
    <row r="25" spans="1:5" x14ac:dyDescent="0.25">
      <c r="A25" t="s">
        <v>40</v>
      </c>
      <c r="B25">
        <v>0.28613029511513699</v>
      </c>
      <c r="C25">
        <v>0.28613029511513699</v>
      </c>
      <c r="D25">
        <v>0.28613029511513699</v>
      </c>
      <c r="E25">
        <v>0.28613029511513699</v>
      </c>
    </row>
    <row r="26" spans="1:5" x14ac:dyDescent="0.25">
      <c r="A26" t="s">
        <v>41</v>
      </c>
      <c r="B26">
        <v>0.21247687397624379</v>
      </c>
      <c r="C26">
        <v>0.65543757138010073</v>
      </c>
      <c r="D26">
        <v>1.070121198823446</v>
      </c>
      <c r="E26">
        <v>0.51204593992606173</v>
      </c>
    </row>
    <row r="27" spans="1:5" x14ac:dyDescent="0.25">
      <c r="A27" t="s">
        <v>42</v>
      </c>
      <c r="B27">
        <v>2.8436486651047961</v>
      </c>
      <c r="C27">
        <v>4.3566646287739008</v>
      </c>
      <c r="D27">
        <v>3.3134922287546118</v>
      </c>
      <c r="E27">
        <v>3.1502130165924078</v>
      </c>
    </row>
    <row r="28" spans="1:5" x14ac:dyDescent="0.25">
      <c r="A28" t="s">
        <v>43</v>
      </c>
      <c r="B28">
        <v>0.60178285406402765</v>
      </c>
      <c r="C28">
        <v>3.4586672454691221</v>
      </c>
      <c r="D28">
        <v>-1.48018285674576</v>
      </c>
      <c r="E28">
        <v>505.66317606649801</v>
      </c>
    </row>
  </sheetData>
  <autoFilter ref="A1:P15" xr:uid="{00000000-0009-0000-0000-000001000000}">
    <sortState xmlns:xlrd2="http://schemas.microsoft.com/office/spreadsheetml/2017/richdata2" ref="A2:P15">
      <sortCondition descending="1" ref="C1:C1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ABC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Siddhant Sindhkar</cp:lastModifiedBy>
  <dcterms:created xsi:type="dcterms:W3CDTF">2024-03-15T16:31:41Z</dcterms:created>
  <dcterms:modified xsi:type="dcterms:W3CDTF">2024-04-01T10:50:29Z</dcterms:modified>
</cp:coreProperties>
</file>