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yasa Datta Ray\Desktop\"/>
    </mc:Choice>
  </mc:AlternateContent>
  <bookViews>
    <workbookView xWindow="0" yWindow="0" windowWidth="20490" windowHeight="7365" activeTab="3"/>
  </bookViews>
  <sheets>
    <sheet name="Logistics Forecasting" sheetId="2" r:id="rId1"/>
    <sheet name="Marketing Forecasting" sheetId="1" r:id="rId2"/>
    <sheet name="Forecasting Comparison" sheetId="3" r:id="rId3"/>
    <sheet name="Summar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3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</calcChain>
</file>

<file path=xl/sharedStrings.xml><?xml version="1.0" encoding="utf-8"?>
<sst xmlns="http://schemas.openxmlformats.org/spreadsheetml/2006/main" count="269" uniqueCount="42">
  <si>
    <t>DIVISION</t>
  </si>
  <si>
    <t>DEPOT</t>
  </si>
  <si>
    <t>MSR_HQ</t>
  </si>
  <si>
    <t>PRODUCT NAME</t>
  </si>
  <si>
    <t>PACK</t>
  </si>
  <si>
    <t>Projected Sale QTY</t>
  </si>
  <si>
    <t xml:space="preserve">Month Last Year </t>
  </si>
  <si>
    <t>Last Previous Month</t>
  </si>
  <si>
    <t>Previous Month</t>
  </si>
  <si>
    <t>Next Month</t>
  </si>
  <si>
    <t>PHOENIX</t>
  </si>
  <si>
    <t>NWLP</t>
  </si>
  <si>
    <t>DMDM</t>
  </si>
  <si>
    <t>KLKT</t>
  </si>
  <si>
    <t>BHAWANIPUR</t>
  </si>
  <si>
    <t>BIRATI</t>
  </si>
  <si>
    <t>CENTRAL</t>
  </si>
  <si>
    <t>DHAKURIA (SSKM)</t>
  </si>
  <si>
    <t>DUMDUM (CMCH)</t>
  </si>
  <si>
    <t>GORIA</t>
  </si>
  <si>
    <t>KHIDIRPUR</t>
  </si>
  <si>
    <t>LAKETOWN</t>
  </si>
  <si>
    <t>NEW ALIPUR</t>
  </si>
  <si>
    <t>PARK CIRCUS (CNMCH)</t>
  </si>
  <si>
    <t>RAJABAZAR</t>
  </si>
  <si>
    <t>RASHBEHARI (RKMSP)</t>
  </si>
  <si>
    <t>SALT LAKE</t>
  </si>
  <si>
    <t>SARSUNA</t>
  </si>
  <si>
    <t>SEALDAH</t>
  </si>
  <si>
    <t>SHYAMBAZAR (RGKMCH)</t>
  </si>
  <si>
    <t>SONARPUR</t>
  </si>
  <si>
    <t>TOLLYGUNGE</t>
  </si>
  <si>
    <t>ULTADANGA (NRSMCH)</t>
  </si>
  <si>
    <t>CARMOZYME</t>
  </si>
  <si>
    <t>Primary Sale</t>
  </si>
  <si>
    <t>Secondary Sale</t>
  </si>
  <si>
    <t>Logistics</t>
  </si>
  <si>
    <t>Marketing</t>
  </si>
  <si>
    <t>Difference</t>
  </si>
  <si>
    <t>Forecasting</t>
  </si>
  <si>
    <t>Final Forecasting</t>
  </si>
  <si>
    <t>Manual entry for blank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</si>
</sst>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6AA84F"/>
        <bgColor rgb="FF6AA84F"/>
      </patternFill>
    </fill>
    <fill>
      <patternFill patternType="solid">
        <fgColor theme="5" tint="-0.249977111117893"/>
        <bgColor rgb="FF6AA84F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" fontId="0" fillId="0" borderId="0" xfId="0" applyNumberFormat="1"/>
    <xf numFmtId="165" fontId="0" fillId="0" borderId="0" xfId="1" applyNumberFormat="1" applyFont="1"/>
    <xf numFmtId="0" fontId="3" fillId="4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 wrapText="1"/>
    </xf>
    <xf numFmtId="165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b/>
        <i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3" sqref="J3:J21"/>
    </sheetView>
  </sheetViews>
  <sheetFormatPr defaultColWidth="17.7109375" defaultRowHeight="15" x14ac:dyDescent="0.25"/>
  <cols>
    <col min="1" max="1" width="9.28515625" bestFit="1" customWidth="1"/>
    <col min="2" max="2" width="7" bestFit="1" customWidth="1"/>
    <col min="3" max="3" width="23.140625" bestFit="1" customWidth="1"/>
    <col min="4" max="4" width="15.140625" bestFit="1" customWidth="1"/>
    <col min="5" max="5" width="5.85546875" bestFit="1" customWidth="1"/>
    <col min="6" max="6" width="19" bestFit="1" customWidth="1"/>
    <col min="7" max="7" width="16.28515625" bestFit="1" customWidth="1"/>
    <col min="8" max="8" width="19.5703125" bestFit="1" customWidth="1"/>
    <col min="9" max="9" width="15.140625" bestFit="1" customWidth="1"/>
    <col min="10" max="10" width="19.5703125" customWidth="1"/>
  </cols>
  <sheetData>
    <row r="1" spans="1:10" x14ac:dyDescent="0.25">
      <c r="A1" t="s">
        <v>34</v>
      </c>
      <c r="G1" s="5">
        <v>43586</v>
      </c>
      <c r="H1" s="5">
        <v>43862</v>
      </c>
      <c r="I1" s="5">
        <v>43891</v>
      </c>
      <c r="J1" s="5">
        <v>43952</v>
      </c>
    </row>
    <row r="2" spans="1:1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 spans="1:10" x14ac:dyDescent="0.25">
      <c r="A3" t="s">
        <v>10</v>
      </c>
      <c r="B3" t="s">
        <v>11</v>
      </c>
      <c r="C3" t="s">
        <v>14</v>
      </c>
      <c r="D3" t="s">
        <v>33</v>
      </c>
      <c r="E3">
        <v>200</v>
      </c>
      <c r="F3" s="6">
        <v>350</v>
      </c>
      <c r="G3" s="6">
        <v>259</v>
      </c>
      <c r="H3" s="6">
        <v>392</v>
      </c>
      <c r="I3" s="6">
        <v>308</v>
      </c>
      <c r="J3" s="6">
        <f t="shared" ref="J3:J21" si="0">(AVERAGE(H3:I3)*0.6)+(F3*0.2)+(G3*0.2)</f>
        <v>331.8</v>
      </c>
    </row>
    <row r="4" spans="1:10" x14ac:dyDescent="0.25">
      <c r="A4" t="s">
        <v>10</v>
      </c>
      <c r="B4" t="s">
        <v>12</v>
      </c>
      <c r="C4" t="s">
        <v>15</v>
      </c>
      <c r="D4" t="s">
        <v>33</v>
      </c>
      <c r="E4">
        <v>200</v>
      </c>
      <c r="F4" s="6">
        <v>1200</v>
      </c>
      <c r="G4" s="6">
        <v>802</v>
      </c>
      <c r="H4" s="6">
        <v>2206</v>
      </c>
      <c r="I4" s="6">
        <v>678</v>
      </c>
      <c r="J4" s="6">
        <f t="shared" si="0"/>
        <v>1265.5999999999999</v>
      </c>
    </row>
    <row r="5" spans="1:10" x14ac:dyDescent="0.25">
      <c r="A5" t="s">
        <v>10</v>
      </c>
      <c r="B5" t="s">
        <v>13</v>
      </c>
      <c r="C5" t="s">
        <v>16</v>
      </c>
      <c r="D5" t="s">
        <v>33</v>
      </c>
      <c r="E5">
        <v>200</v>
      </c>
      <c r="F5" s="6">
        <v>3200</v>
      </c>
      <c r="G5" s="6">
        <v>2968</v>
      </c>
      <c r="H5" s="6">
        <v>4060</v>
      </c>
      <c r="I5" s="6">
        <v>2604</v>
      </c>
      <c r="J5" s="6">
        <f t="shared" si="0"/>
        <v>3232.7999999999997</v>
      </c>
    </row>
    <row r="6" spans="1:10" x14ac:dyDescent="0.25">
      <c r="A6" t="s">
        <v>10</v>
      </c>
      <c r="B6" t="s">
        <v>11</v>
      </c>
      <c r="C6" t="s">
        <v>17</v>
      </c>
      <c r="D6" t="s">
        <v>33</v>
      </c>
      <c r="E6">
        <v>200</v>
      </c>
      <c r="F6" s="6">
        <v>1150</v>
      </c>
      <c r="G6" s="6">
        <v>815</v>
      </c>
      <c r="H6" s="6">
        <v>1077</v>
      </c>
      <c r="I6" s="6">
        <v>1051</v>
      </c>
      <c r="J6" s="6">
        <f t="shared" si="0"/>
        <v>1031.4000000000001</v>
      </c>
    </row>
    <row r="7" spans="1:10" x14ac:dyDescent="0.25">
      <c r="A7" t="s">
        <v>10</v>
      </c>
      <c r="B7" t="s">
        <v>12</v>
      </c>
      <c r="C7" t="s">
        <v>18</v>
      </c>
      <c r="D7" t="s">
        <v>33</v>
      </c>
      <c r="E7">
        <v>200</v>
      </c>
      <c r="F7" s="6">
        <v>30</v>
      </c>
      <c r="G7" s="6">
        <v>26</v>
      </c>
      <c r="H7" s="6">
        <v>22</v>
      </c>
      <c r="I7" s="6">
        <v>17</v>
      </c>
      <c r="J7" s="6">
        <f t="shared" si="0"/>
        <v>22.9</v>
      </c>
    </row>
    <row r="8" spans="1:10" x14ac:dyDescent="0.25">
      <c r="A8" t="s">
        <v>10</v>
      </c>
      <c r="B8" t="s">
        <v>11</v>
      </c>
      <c r="C8" t="s">
        <v>19</v>
      </c>
      <c r="D8" t="s">
        <v>33</v>
      </c>
      <c r="E8">
        <v>200</v>
      </c>
      <c r="F8" s="6">
        <v>1500</v>
      </c>
      <c r="G8" s="6">
        <v>999</v>
      </c>
      <c r="H8" s="6">
        <v>1564</v>
      </c>
      <c r="I8" s="6">
        <v>1337</v>
      </c>
      <c r="J8" s="6">
        <f t="shared" si="0"/>
        <v>1370.1</v>
      </c>
    </row>
    <row r="9" spans="1:10" x14ac:dyDescent="0.25">
      <c r="A9" t="s">
        <v>10</v>
      </c>
      <c r="B9" t="s">
        <v>11</v>
      </c>
      <c r="C9" t="s">
        <v>20</v>
      </c>
      <c r="D9" t="s">
        <v>33</v>
      </c>
      <c r="E9">
        <v>200</v>
      </c>
      <c r="F9" s="6">
        <v>450</v>
      </c>
      <c r="G9" s="6">
        <v>388</v>
      </c>
      <c r="H9" s="6">
        <v>412</v>
      </c>
      <c r="I9" s="6">
        <v>394</v>
      </c>
      <c r="J9" s="6">
        <f t="shared" si="0"/>
        <v>409.4</v>
      </c>
    </row>
    <row r="10" spans="1:10" x14ac:dyDescent="0.25">
      <c r="A10" t="s">
        <v>10</v>
      </c>
      <c r="B10" t="s">
        <v>12</v>
      </c>
      <c r="C10" t="s">
        <v>21</v>
      </c>
      <c r="D10" t="s">
        <v>33</v>
      </c>
      <c r="E10">
        <v>200</v>
      </c>
      <c r="F10" s="6">
        <v>1980</v>
      </c>
      <c r="G10" s="6">
        <v>1610</v>
      </c>
      <c r="H10" s="6">
        <v>1868</v>
      </c>
      <c r="I10" s="6">
        <v>1817</v>
      </c>
      <c r="J10" s="6">
        <f t="shared" si="0"/>
        <v>1823.5</v>
      </c>
    </row>
    <row r="11" spans="1:10" x14ac:dyDescent="0.25">
      <c r="A11" t="s">
        <v>10</v>
      </c>
      <c r="B11" t="s">
        <v>11</v>
      </c>
      <c r="C11" t="s">
        <v>22</v>
      </c>
      <c r="D11" t="s">
        <v>33</v>
      </c>
      <c r="E11">
        <v>200</v>
      </c>
      <c r="F11" s="6">
        <v>900</v>
      </c>
      <c r="G11" s="6">
        <v>782</v>
      </c>
      <c r="H11" s="6">
        <v>1386</v>
      </c>
      <c r="I11" s="6">
        <v>693</v>
      </c>
      <c r="J11" s="6">
        <f t="shared" si="0"/>
        <v>960.09999999999991</v>
      </c>
    </row>
    <row r="12" spans="1:10" x14ac:dyDescent="0.25">
      <c r="A12" t="s">
        <v>10</v>
      </c>
      <c r="B12" t="s">
        <v>11</v>
      </c>
      <c r="C12" t="s">
        <v>23</v>
      </c>
      <c r="D12" t="s">
        <v>33</v>
      </c>
      <c r="E12">
        <v>200</v>
      </c>
      <c r="F12" s="6">
        <v>0</v>
      </c>
      <c r="G12" s="6">
        <v>0</v>
      </c>
      <c r="H12" s="6">
        <v>1</v>
      </c>
      <c r="I12" s="6">
        <v>0</v>
      </c>
      <c r="J12" s="6">
        <f t="shared" si="0"/>
        <v>0.3</v>
      </c>
    </row>
    <row r="13" spans="1:10" x14ac:dyDescent="0.25">
      <c r="A13" t="s">
        <v>10</v>
      </c>
      <c r="B13" t="s">
        <v>12</v>
      </c>
      <c r="C13" t="s">
        <v>24</v>
      </c>
      <c r="D13" t="s">
        <v>33</v>
      </c>
      <c r="E13">
        <v>200</v>
      </c>
      <c r="F13" s="6">
        <v>750</v>
      </c>
      <c r="G13" s="6">
        <v>526</v>
      </c>
      <c r="H13" s="6">
        <v>720</v>
      </c>
      <c r="I13" s="6">
        <v>699</v>
      </c>
      <c r="J13" s="6">
        <f t="shared" si="0"/>
        <v>680.90000000000009</v>
      </c>
    </row>
    <row r="14" spans="1:10" x14ac:dyDescent="0.25">
      <c r="A14" t="s">
        <v>10</v>
      </c>
      <c r="B14" t="s">
        <v>11</v>
      </c>
      <c r="C14" t="s">
        <v>25</v>
      </c>
      <c r="D14" t="s">
        <v>33</v>
      </c>
      <c r="E14">
        <v>200</v>
      </c>
      <c r="F14" s="6">
        <v>800</v>
      </c>
      <c r="G14" s="6">
        <v>378</v>
      </c>
      <c r="H14" s="6">
        <v>995</v>
      </c>
      <c r="I14" s="6">
        <v>607</v>
      </c>
      <c r="J14" s="6">
        <f t="shared" si="0"/>
        <v>716.19999999999993</v>
      </c>
    </row>
    <row r="15" spans="1:10" x14ac:dyDescent="0.25">
      <c r="A15" t="s">
        <v>10</v>
      </c>
      <c r="B15" t="s">
        <v>12</v>
      </c>
      <c r="C15" t="s">
        <v>26</v>
      </c>
      <c r="D15" t="s">
        <v>33</v>
      </c>
      <c r="E15">
        <v>200</v>
      </c>
      <c r="F15" s="6">
        <v>1000</v>
      </c>
      <c r="G15" s="6">
        <v>857</v>
      </c>
      <c r="H15" s="6">
        <v>1063</v>
      </c>
      <c r="I15" s="6">
        <v>916</v>
      </c>
      <c r="J15" s="6">
        <f t="shared" si="0"/>
        <v>965.09999999999991</v>
      </c>
    </row>
    <row r="16" spans="1:10" x14ac:dyDescent="0.25">
      <c r="A16" t="s">
        <v>10</v>
      </c>
      <c r="B16" t="s">
        <v>11</v>
      </c>
      <c r="C16" t="s">
        <v>27</v>
      </c>
      <c r="D16" t="s">
        <v>33</v>
      </c>
      <c r="E16">
        <v>200</v>
      </c>
      <c r="F16" s="6">
        <v>1200</v>
      </c>
      <c r="G16" s="6">
        <v>879</v>
      </c>
      <c r="H16" s="6">
        <v>1278</v>
      </c>
      <c r="I16" s="6">
        <v>1047</v>
      </c>
      <c r="J16" s="6">
        <f t="shared" si="0"/>
        <v>1113.3</v>
      </c>
    </row>
    <row r="17" spans="1:10" x14ac:dyDescent="0.25">
      <c r="A17" t="s">
        <v>10</v>
      </c>
      <c r="B17" t="s">
        <v>12</v>
      </c>
      <c r="C17" t="s">
        <v>28</v>
      </c>
      <c r="D17" t="s">
        <v>33</v>
      </c>
      <c r="E17">
        <v>200</v>
      </c>
      <c r="F17" s="6">
        <v>600</v>
      </c>
      <c r="G17" s="6">
        <v>438</v>
      </c>
      <c r="H17" s="6">
        <v>713</v>
      </c>
      <c r="I17" s="6">
        <v>431</v>
      </c>
      <c r="J17" s="6">
        <f t="shared" si="0"/>
        <v>550.79999999999995</v>
      </c>
    </row>
    <row r="18" spans="1:10" x14ac:dyDescent="0.25">
      <c r="A18" t="s">
        <v>10</v>
      </c>
      <c r="B18" t="s">
        <v>12</v>
      </c>
      <c r="C18" t="s">
        <v>29</v>
      </c>
      <c r="D18" t="s">
        <v>33</v>
      </c>
      <c r="E18">
        <v>200</v>
      </c>
      <c r="F18" s="6">
        <v>350</v>
      </c>
      <c r="G18" s="6">
        <v>208</v>
      </c>
      <c r="H18" s="6">
        <v>366</v>
      </c>
      <c r="I18" s="6">
        <v>259</v>
      </c>
      <c r="J18" s="6">
        <f t="shared" si="0"/>
        <v>299.10000000000002</v>
      </c>
    </row>
    <row r="19" spans="1:10" x14ac:dyDescent="0.25">
      <c r="A19" t="s">
        <v>10</v>
      </c>
      <c r="B19" t="s">
        <v>11</v>
      </c>
      <c r="C19" t="s">
        <v>30</v>
      </c>
      <c r="D19" t="s">
        <v>33</v>
      </c>
      <c r="E19">
        <v>200</v>
      </c>
      <c r="F19" s="6">
        <v>1350</v>
      </c>
      <c r="G19" s="6">
        <v>876</v>
      </c>
      <c r="H19" s="6">
        <v>1475</v>
      </c>
      <c r="I19" s="6">
        <v>978</v>
      </c>
      <c r="J19" s="6">
        <f t="shared" si="0"/>
        <v>1181.0999999999999</v>
      </c>
    </row>
    <row r="20" spans="1:10" x14ac:dyDescent="0.25">
      <c r="A20" t="s">
        <v>10</v>
      </c>
      <c r="B20" t="s">
        <v>11</v>
      </c>
      <c r="C20" t="s">
        <v>31</v>
      </c>
      <c r="D20" t="s">
        <v>33</v>
      </c>
      <c r="E20">
        <v>200</v>
      </c>
      <c r="F20" s="6">
        <v>980</v>
      </c>
      <c r="G20" s="6">
        <v>782</v>
      </c>
      <c r="H20" s="6">
        <v>973</v>
      </c>
      <c r="I20" s="6">
        <v>901</v>
      </c>
      <c r="J20" s="6">
        <f t="shared" si="0"/>
        <v>914.59999999999991</v>
      </c>
    </row>
    <row r="21" spans="1:10" x14ac:dyDescent="0.25">
      <c r="A21" t="s">
        <v>10</v>
      </c>
      <c r="B21" t="s">
        <v>12</v>
      </c>
      <c r="C21" t="s">
        <v>32</v>
      </c>
      <c r="D21" t="s">
        <v>33</v>
      </c>
      <c r="E21">
        <v>200</v>
      </c>
      <c r="F21" s="6">
        <v>60</v>
      </c>
      <c r="G21" s="6">
        <v>37</v>
      </c>
      <c r="H21" s="6">
        <v>28</v>
      </c>
      <c r="I21" s="6">
        <v>60</v>
      </c>
      <c r="J21" s="6">
        <f t="shared" si="0"/>
        <v>45.8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J3" sqref="J3:J21"/>
    </sheetView>
  </sheetViews>
  <sheetFormatPr defaultColWidth="17.7109375" defaultRowHeight="15" x14ac:dyDescent="0.25"/>
  <cols>
    <col min="1" max="1" width="9.28515625" bestFit="1" customWidth="1"/>
    <col min="2" max="2" width="7" bestFit="1" customWidth="1"/>
    <col min="3" max="3" width="23.140625" bestFit="1" customWidth="1"/>
    <col min="4" max="4" width="15.140625" bestFit="1" customWidth="1"/>
    <col min="5" max="5" width="5.85546875" bestFit="1" customWidth="1"/>
    <col min="6" max="6" width="19" bestFit="1" customWidth="1"/>
    <col min="7" max="7" width="16.28515625" bestFit="1" customWidth="1"/>
    <col min="8" max="8" width="19.5703125" bestFit="1" customWidth="1"/>
    <col min="9" max="9" width="15.140625" bestFit="1" customWidth="1"/>
    <col min="10" max="10" width="19.5703125" customWidth="1"/>
  </cols>
  <sheetData>
    <row r="1" spans="1:10" x14ac:dyDescent="0.25">
      <c r="A1" t="s">
        <v>35</v>
      </c>
      <c r="G1" s="5">
        <v>43586</v>
      </c>
      <c r="H1" s="5">
        <v>43862</v>
      </c>
      <c r="I1" s="5">
        <v>43891</v>
      </c>
      <c r="J1" s="5">
        <v>43952</v>
      </c>
    </row>
    <row r="2" spans="1:1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 spans="1:10" x14ac:dyDescent="0.25">
      <c r="A3" t="s">
        <v>10</v>
      </c>
      <c r="B3" t="s">
        <v>11</v>
      </c>
      <c r="C3" t="s">
        <v>14</v>
      </c>
      <c r="D3" t="s">
        <v>33</v>
      </c>
      <c r="E3">
        <v>200</v>
      </c>
      <c r="F3" s="6">
        <v>110</v>
      </c>
      <c r="G3" s="6">
        <v>259</v>
      </c>
      <c r="H3" s="6">
        <v>122</v>
      </c>
      <c r="I3" s="6">
        <v>87</v>
      </c>
      <c r="J3" s="6">
        <f t="shared" ref="J3:J21" si="0">(AVERAGE(H3:I3)*0.6)+(F3*0.2)+(G3*0.2)</f>
        <v>136.5</v>
      </c>
    </row>
    <row r="4" spans="1:10" x14ac:dyDescent="0.25">
      <c r="A4" t="s">
        <v>10</v>
      </c>
      <c r="B4" t="s">
        <v>12</v>
      </c>
      <c r="C4" t="s">
        <v>15</v>
      </c>
      <c r="D4" t="s">
        <v>33</v>
      </c>
      <c r="E4">
        <v>200</v>
      </c>
      <c r="F4" s="6">
        <v>1200</v>
      </c>
      <c r="G4" s="6">
        <v>802</v>
      </c>
      <c r="H4" s="6">
        <v>1789</v>
      </c>
      <c r="I4" s="6">
        <v>678</v>
      </c>
      <c r="J4" s="6">
        <f t="shared" si="0"/>
        <v>1140.5</v>
      </c>
    </row>
    <row r="5" spans="1:10" x14ac:dyDescent="0.25">
      <c r="A5" t="s">
        <v>10</v>
      </c>
      <c r="B5" t="s">
        <v>13</v>
      </c>
      <c r="C5" t="s">
        <v>16</v>
      </c>
      <c r="D5" t="s">
        <v>33</v>
      </c>
      <c r="E5">
        <v>200</v>
      </c>
      <c r="F5" s="6">
        <v>3400</v>
      </c>
      <c r="G5" s="6">
        <v>2968</v>
      </c>
      <c r="H5" s="6">
        <v>4060</v>
      </c>
      <c r="I5" s="6">
        <v>2604</v>
      </c>
      <c r="J5" s="6">
        <f t="shared" si="0"/>
        <v>3272.7999999999997</v>
      </c>
    </row>
    <row r="6" spans="1:10" x14ac:dyDescent="0.25">
      <c r="A6" t="s">
        <v>10</v>
      </c>
      <c r="B6" t="s">
        <v>11</v>
      </c>
      <c r="C6" t="s">
        <v>17</v>
      </c>
      <c r="D6" t="s">
        <v>33</v>
      </c>
      <c r="E6">
        <v>200</v>
      </c>
      <c r="F6" s="6">
        <v>1800</v>
      </c>
      <c r="G6" s="6">
        <v>815</v>
      </c>
      <c r="H6" s="6">
        <v>1077</v>
      </c>
      <c r="I6" s="6">
        <v>1051</v>
      </c>
      <c r="J6" s="6">
        <f t="shared" si="0"/>
        <v>1161.4000000000001</v>
      </c>
    </row>
    <row r="7" spans="1:10" x14ac:dyDescent="0.25">
      <c r="A7" t="s">
        <v>10</v>
      </c>
      <c r="B7" t="s">
        <v>12</v>
      </c>
      <c r="C7" t="s">
        <v>18</v>
      </c>
      <c r="D7" t="s">
        <v>33</v>
      </c>
      <c r="E7">
        <v>200</v>
      </c>
      <c r="F7" s="6">
        <v>38</v>
      </c>
      <c r="G7" s="6">
        <v>26</v>
      </c>
      <c r="H7" s="6">
        <v>22</v>
      </c>
      <c r="I7" s="6">
        <v>17</v>
      </c>
      <c r="J7" s="6">
        <f t="shared" si="0"/>
        <v>24.5</v>
      </c>
    </row>
    <row r="8" spans="1:10" x14ac:dyDescent="0.25">
      <c r="A8" t="s">
        <v>10</v>
      </c>
      <c r="B8" t="s">
        <v>11</v>
      </c>
      <c r="C8" t="s">
        <v>19</v>
      </c>
      <c r="D8" t="s">
        <v>33</v>
      </c>
      <c r="E8">
        <v>200</v>
      </c>
      <c r="F8" s="6">
        <v>1800</v>
      </c>
      <c r="G8" s="6">
        <v>999</v>
      </c>
      <c r="H8" s="6">
        <v>1564</v>
      </c>
      <c r="I8" s="6">
        <v>1337</v>
      </c>
      <c r="J8" s="6">
        <f t="shared" si="0"/>
        <v>1430.1</v>
      </c>
    </row>
    <row r="9" spans="1:10" x14ac:dyDescent="0.25">
      <c r="A9" t="s">
        <v>10</v>
      </c>
      <c r="B9" t="s">
        <v>11</v>
      </c>
      <c r="C9" t="s">
        <v>20</v>
      </c>
      <c r="D9" t="s">
        <v>33</v>
      </c>
      <c r="E9">
        <v>200</v>
      </c>
      <c r="F9" s="6">
        <v>390</v>
      </c>
      <c r="G9" s="6">
        <v>288</v>
      </c>
      <c r="H9" s="6">
        <v>320</v>
      </c>
      <c r="I9" s="6">
        <v>340</v>
      </c>
      <c r="J9" s="6">
        <f t="shared" si="0"/>
        <v>333.6</v>
      </c>
    </row>
    <row r="10" spans="1:10" x14ac:dyDescent="0.25">
      <c r="A10" t="s">
        <v>10</v>
      </c>
      <c r="B10" t="s">
        <v>12</v>
      </c>
      <c r="C10" t="s">
        <v>21</v>
      </c>
      <c r="D10" t="s">
        <v>33</v>
      </c>
      <c r="E10">
        <v>200</v>
      </c>
      <c r="F10" s="6">
        <v>1980</v>
      </c>
      <c r="G10" s="6">
        <v>1610</v>
      </c>
      <c r="H10" s="6">
        <v>1868</v>
      </c>
      <c r="I10" s="6">
        <v>1817</v>
      </c>
      <c r="J10" s="6">
        <f t="shared" si="0"/>
        <v>1823.5</v>
      </c>
    </row>
    <row r="11" spans="1:10" x14ac:dyDescent="0.25">
      <c r="A11" t="s">
        <v>10</v>
      </c>
      <c r="B11" t="s">
        <v>11</v>
      </c>
      <c r="C11" t="s">
        <v>22</v>
      </c>
      <c r="D11" t="s">
        <v>33</v>
      </c>
      <c r="E11">
        <v>200</v>
      </c>
      <c r="F11" s="6">
        <v>900</v>
      </c>
      <c r="G11" s="6">
        <v>782</v>
      </c>
      <c r="H11" s="6">
        <v>1386</v>
      </c>
      <c r="I11" s="6">
        <v>693</v>
      </c>
      <c r="J11" s="6">
        <f t="shared" si="0"/>
        <v>960.09999999999991</v>
      </c>
    </row>
    <row r="12" spans="1:10" x14ac:dyDescent="0.25">
      <c r="A12" t="s">
        <v>10</v>
      </c>
      <c r="B12" t="s">
        <v>11</v>
      </c>
      <c r="C12" t="s">
        <v>23</v>
      </c>
      <c r="D12" t="s">
        <v>33</v>
      </c>
      <c r="E12">
        <v>200</v>
      </c>
      <c r="F12" s="6">
        <v>0</v>
      </c>
      <c r="G12" s="6">
        <v>0</v>
      </c>
      <c r="H12" s="6">
        <v>1</v>
      </c>
      <c r="I12" s="6">
        <v>0</v>
      </c>
      <c r="J12" s="6">
        <f t="shared" si="0"/>
        <v>0.3</v>
      </c>
    </row>
    <row r="13" spans="1:10" x14ac:dyDescent="0.25">
      <c r="A13" t="s">
        <v>10</v>
      </c>
      <c r="B13" t="s">
        <v>12</v>
      </c>
      <c r="C13" t="s">
        <v>24</v>
      </c>
      <c r="D13" t="s">
        <v>33</v>
      </c>
      <c r="E13">
        <v>200</v>
      </c>
      <c r="F13" s="6">
        <v>750</v>
      </c>
      <c r="G13" s="6">
        <v>526</v>
      </c>
      <c r="H13" s="6">
        <v>720</v>
      </c>
      <c r="I13" s="6">
        <v>699</v>
      </c>
      <c r="J13" s="6">
        <f t="shared" si="0"/>
        <v>680.90000000000009</v>
      </c>
    </row>
    <row r="14" spans="1:10" x14ac:dyDescent="0.25">
      <c r="A14" t="s">
        <v>10</v>
      </c>
      <c r="B14" t="s">
        <v>11</v>
      </c>
      <c r="C14" t="s">
        <v>25</v>
      </c>
      <c r="D14" t="s">
        <v>33</v>
      </c>
      <c r="E14">
        <v>200</v>
      </c>
      <c r="F14" s="6">
        <v>800</v>
      </c>
      <c r="G14" s="6">
        <v>378</v>
      </c>
      <c r="H14" s="6">
        <v>995</v>
      </c>
      <c r="I14" s="6">
        <v>607</v>
      </c>
      <c r="J14" s="6">
        <f t="shared" si="0"/>
        <v>716.19999999999993</v>
      </c>
    </row>
    <row r="15" spans="1:10" x14ac:dyDescent="0.25">
      <c r="A15" t="s">
        <v>10</v>
      </c>
      <c r="B15" t="s">
        <v>12</v>
      </c>
      <c r="C15" t="s">
        <v>26</v>
      </c>
      <c r="D15" t="s">
        <v>33</v>
      </c>
      <c r="E15">
        <v>200</v>
      </c>
      <c r="F15" s="6">
        <v>1000</v>
      </c>
      <c r="G15" s="6">
        <v>857</v>
      </c>
      <c r="H15" s="6">
        <v>1063</v>
      </c>
      <c r="I15" s="6">
        <v>916</v>
      </c>
      <c r="J15" s="6">
        <f t="shared" si="0"/>
        <v>965.09999999999991</v>
      </c>
    </row>
    <row r="16" spans="1:10" x14ac:dyDescent="0.25">
      <c r="A16" t="s">
        <v>10</v>
      </c>
      <c r="B16" t="s">
        <v>11</v>
      </c>
      <c r="C16" t="s">
        <v>27</v>
      </c>
      <c r="D16" t="s">
        <v>33</v>
      </c>
      <c r="E16">
        <v>200</v>
      </c>
      <c r="F16" s="6">
        <v>1200</v>
      </c>
      <c r="G16" s="6">
        <v>879</v>
      </c>
      <c r="H16" s="6">
        <v>1278</v>
      </c>
      <c r="I16" s="6">
        <v>1047</v>
      </c>
      <c r="J16" s="6">
        <f t="shared" si="0"/>
        <v>1113.3</v>
      </c>
    </row>
    <row r="17" spans="1:10" x14ac:dyDescent="0.25">
      <c r="A17" t="s">
        <v>10</v>
      </c>
      <c r="B17" t="s">
        <v>12</v>
      </c>
      <c r="C17" t="s">
        <v>28</v>
      </c>
      <c r="D17" t="s">
        <v>33</v>
      </c>
      <c r="E17">
        <v>200</v>
      </c>
      <c r="F17" s="6">
        <v>600</v>
      </c>
      <c r="G17" s="6">
        <v>438</v>
      </c>
      <c r="H17" s="6">
        <v>713</v>
      </c>
      <c r="I17" s="6">
        <v>431</v>
      </c>
      <c r="J17" s="6">
        <f t="shared" si="0"/>
        <v>550.79999999999995</v>
      </c>
    </row>
    <row r="18" spans="1:10" x14ac:dyDescent="0.25">
      <c r="A18" t="s">
        <v>10</v>
      </c>
      <c r="B18" t="s">
        <v>12</v>
      </c>
      <c r="C18" t="s">
        <v>29</v>
      </c>
      <c r="D18" t="s">
        <v>33</v>
      </c>
      <c r="E18">
        <v>200</v>
      </c>
      <c r="F18" s="6">
        <v>350</v>
      </c>
      <c r="G18" s="6">
        <v>208</v>
      </c>
      <c r="H18" s="6">
        <v>366</v>
      </c>
      <c r="I18" s="6">
        <v>259</v>
      </c>
      <c r="J18" s="6">
        <f t="shared" si="0"/>
        <v>299.10000000000002</v>
      </c>
    </row>
    <row r="19" spans="1:10" x14ac:dyDescent="0.25">
      <c r="A19" t="s">
        <v>10</v>
      </c>
      <c r="B19" t="s">
        <v>11</v>
      </c>
      <c r="C19" t="s">
        <v>30</v>
      </c>
      <c r="D19" t="s">
        <v>33</v>
      </c>
      <c r="E19">
        <v>200</v>
      </c>
      <c r="F19" s="6">
        <v>1350</v>
      </c>
      <c r="G19" s="6">
        <v>876</v>
      </c>
      <c r="H19" s="6">
        <v>1475</v>
      </c>
      <c r="I19" s="6">
        <v>978</v>
      </c>
      <c r="J19" s="6">
        <f t="shared" si="0"/>
        <v>1181.0999999999999</v>
      </c>
    </row>
    <row r="20" spans="1:10" x14ac:dyDescent="0.25">
      <c r="A20" t="s">
        <v>10</v>
      </c>
      <c r="B20" t="s">
        <v>11</v>
      </c>
      <c r="C20" t="s">
        <v>31</v>
      </c>
      <c r="D20" t="s">
        <v>33</v>
      </c>
      <c r="E20">
        <v>200</v>
      </c>
      <c r="F20" s="6">
        <v>980</v>
      </c>
      <c r="G20" s="6">
        <v>782</v>
      </c>
      <c r="H20" s="6">
        <v>973</v>
      </c>
      <c r="I20" s="6">
        <v>901</v>
      </c>
      <c r="J20" s="6">
        <f t="shared" si="0"/>
        <v>914.59999999999991</v>
      </c>
    </row>
    <row r="21" spans="1:10" x14ac:dyDescent="0.25">
      <c r="A21" t="s">
        <v>10</v>
      </c>
      <c r="B21" t="s">
        <v>12</v>
      </c>
      <c r="C21" t="s">
        <v>32</v>
      </c>
      <c r="D21" t="s">
        <v>33</v>
      </c>
      <c r="E21">
        <v>200</v>
      </c>
      <c r="F21" s="6">
        <v>60</v>
      </c>
      <c r="G21" s="6">
        <v>37</v>
      </c>
      <c r="H21" s="6">
        <v>28</v>
      </c>
      <c r="I21" s="6">
        <v>60</v>
      </c>
      <c r="J21" s="6">
        <f t="shared" si="0"/>
        <v>45.8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D3" sqref="D3:E3"/>
    </sheetView>
  </sheetViews>
  <sheetFormatPr defaultColWidth="10.85546875" defaultRowHeight="15" x14ac:dyDescent="0.25"/>
  <cols>
    <col min="1" max="1" width="9.28515625" bestFit="1" customWidth="1"/>
    <col min="2" max="2" width="7" bestFit="1" customWidth="1"/>
    <col min="3" max="3" width="23.140625" bestFit="1" customWidth="1"/>
    <col min="4" max="4" width="15.140625" bestFit="1" customWidth="1"/>
    <col min="5" max="5" width="5.85546875" bestFit="1" customWidth="1"/>
    <col min="6" max="6" width="19.42578125" customWidth="1"/>
    <col min="7" max="7" width="17.7109375" customWidth="1"/>
    <col min="9" max="9" width="15.7109375" customWidth="1"/>
    <col min="10" max="10" width="17.140625" customWidth="1"/>
  </cols>
  <sheetData>
    <row r="1" spans="1:10" x14ac:dyDescent="0.25">
      <c r="J1" t="s">
        <v>41</v>
      </c>
    </row>
    <row r="2" spans="1:10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36</v>
      </c>
      <c r="G2" s="7" t="s">
        <v>37</v>
      </c>
      <c r="H2" s="8" t="s">
        <v>38</v>
      </c>
      <c r="I2" s="8" t="s">
        <v>39</v>
      </c>
      <c r="J2" s="8" t="s">
        <v>40</v>
      </c>
    </row>
    <row r="3" spans="1:10" x14ac:dyDescent="0.25">
      <c r="A3" t="s">
        <v>10</v>
      </c>
      <c r="B3" t="s">
        <v>11</v>
      </c>
      <c r="C3" t="s">
        <v>14</v>
      </c>
      <c r="D3" t="s">
        <v>33</v>
      </c>
      <c r="E3">
        <v>200</v>
      </c>
      <c r="F3" s="6">
        <v>331.8</v>
      </c>
      <c r="G3" s="6">
        <v>136.5</v>
      </c>
      <c r="H3" s="10">
        <f>ABS((F3-G3)/G3)</f>
        <v>1.4307692307692308</v>
      </c>
      <c r="I3" s="6" t="str">
        <f>IF(H3&lt;0.1,AVERAGE(F3:G3),"")</f>
        <v/>
      </c>
      <c r="J3" s="9">
        <v>150</v>
      </c>
    </row>
    <row r="4" spans="1:10" x14ac:dyDescent="0.25">
      <c r="A4" t="s">
        <v>10</v>
      </c>
      <c r="B4" t="s">
        <v>12</v>
      </c>
      <c r="C4" t="s">
        <v>15</v>
      </c>
      <c r="D4" t="s">
        <v>33</v>
      </c>
      <c r="E4">
        <v>200</v>
      </c>
      <c r="F4" s="6">
        <v>1265.5999999999999</v>
      </c>
      <c r="G4" s="6">
        <v>1140.5</v>
      </c>
      <c r="H4" s="10">
        <f t="shared" ref="H4:H21" si="0">ABS((F4-G4)/G4)</f>
        <v>0.10968873301183683</v>
      </c>
      <c r="I4" s="6" t="str">
        <f t="shared" ref="I4:I21" si="1">IF(H4&lt;0.1,AVERAGE(F4:G4),"")</f>
        <v/>
      </c>
      <c r="J4" s="9">
        <v>1150</v>
      </c>
    </row>
    <row r="5" spans="1:10" x14ac:dyDescent="0.25">
      <c r="A5" t="s">
        <v>10</v>
      </c>
      <c r="B5" t="s">
        <v>13</v>
      </c>
      <c r="C5" t="s">
        <v>16</v>
      </c>
      <c r="D5" t="s">
        <v>33</v>
      </c>
      <c r="E5">
        <v>200</v>
      </c>
      <c r="F5" s="6">
        <v>3232.7999999999997</v>
      </c>
      <c r="G5" s="6">
        <v>3272.7999999999997</v>
      </c>
      <c r="H5" s="10">
        <f t="shared" si="0"/>
        <v>1.2221950623319483E-2</v>
      </c>
      <c r="I5" s="6">
        <f t="shared" si="1"/>
        <v>3252.7999999999997</v>
      </c>
      <c r="J5" s="9">
        <v>3252.7999999999997</v>
      </c>
    </row>
    <row r="6" spans="1:10" x14ac:dyDescent="0.25">
      <c r="A6" t="s">
        <v>10</v>
      </c>
      <c r="B6" t="s">
        <v>11</v>
      </c>
      <c r="C6" t="s">
        <v>17</v>
      </c>
      <c r="D6" t="s">
        <v>33</v>
      </c>
      <c r="E6">
        <v>200</v>
      </c>
      <c r="F6" s="6">
        <v>1031.4000000000001</v>
      </c>
      <c r="G6" s="6">
        <v>1161.4000000000001</v>
      </c>
      <c r="H6" s="10">
        <f t="shared" si="0"/>
        <v>0.11193387291200274</v>
      </c>
      <c r="I6" s="6" t="str">
        <f t="shared" si="1"/>
        <v/>
      </c>
      <c r="J6" s="9">
        <v>1165</v>
      </c>
    </row>
    <row r="7" spans="1:10" x14ac:dyDescent="0.25">
      <c r="A7" t="s">
        <v>10</v>
      </c>
      <c r="B7" t="s">
        <v>12</v>
      </c>
      <c r="C7" t="s">
        <v>18</v>
      </c>
      <c r="D7" t="s">
        <v>33</v>
      </c>
      <c r="E7">
        <v>200</v>
      </c>
      <c r="F7" s="6">
        <v>22.9</v>
      </c>
      <c r="G7" s="6">
        <v>24.5</v>
      </c>
      <c r="H7" s="10">
        <f t="shared" si="0"/>
        <v>6.5306122448979653E-2</v>
      </c>
      <c r="I7" s="6">
        <f t="shared" si="1"/>
        <v>23.7</v>
      </c>
      <c r="J7" s="9">
        <v>23.7</v>
      </c>
    </row>
    <row r="8" spans="1:10" x14ac:dyDescent="0.25">
      <c r="A8" t="s">
        <v>10</v>
      </c>
      <c r="B8" t="s">
        <v>11</v>
      </c>
      <c r="C8" t="s">
        <v>19</v>
      </c>
      <c r="D8" t="s">
        <v>33</v>
      </c>
      <c r="E8">
        <v>200</v>
      </c>
      <c r="F8" s="6">
        <v>1370.1</v>
      </c>
      <c r="G8" s="6">
        <v>1430.1</v>
      </c>
      <c r="H8" s="10">
        <f t="shared" si="0"/>
        <v>4.1955108034403193E-2</v>
      </c>
      <c r="I8" s="6">
        <f t="shared" si="1"/>
        <v>1400.1</v>
      </c>
      <c r="J8" s="9">
        <v>1400.1</v>
      </c>
    </row>
    <row r="9" spans="1:10" x14ac:dyDescent="0.25">
      <c r="A9" t="s">
        <v>10</v>
      </c>
      <c r="B9" t="s">
        <v>11</v>
      </c>
      <c r="C9" t="s">
        <v>20</v>
      </c>
      <c r="D9" t="s">
        <v>33</v>
      </c>
      <c r="E9">
        <v>200</v>
      </c>
      <c r="F9" s="6">
        <v>409.4</v>
      </c>
      <c r="G9" s="6">
        <v>333.6</v>
      </c>
      <c r="H9" s="10">
        <f t="shared" si="0"/>
        <v>0.2272182254196641</v>
      </c>
      <c r="I9" s="6" t="str">
        <f t="shared" si="1"/>
        <v/>
      </c>
      <c r="J9" s="9">
        <v>350</v>
      </c>
    </row>
    <row r="10" spans="1:10" x14ac:dyDescent="0.25">
      <c r="A10" t="s">
        <v>10</v>
      </c>
      <c r="B10" t="s">
        <v>12</v>
      </c>
      <c r="C10" t="s">
        <v>21</v>
      </c>
      <c r="D10" t="s">
        <v>33</v>
      </c>
      <c r="E10">
        <v>200</v>
      </c>
      <c r="F10" s="6">
        <v>1823.5</v>
      </c>
      <c r="G10" s="6">
        <v>1823.5</v>
      </c>
      <c r="H10" s="10">
        <f t="shared" si="0"/>
        <v>0</v>
      </c>
      <c r="I10" s="6">
        <f t="shared" si="1"/>
        <v>1823.5</v>
      </c>
      <c r="J10" s="9">
        <v>1823.5</v>
      </c>
    </row>
    <row r="11" spans="1:10" x14ac:dyDescent="0.25">
      <c r="A11" t="s">
        <v>10</v>
      </c>
      <c r="B11" t="s">
        <v>11</v>
      </c>
      <c r="C11" t="s">
        <v>22</v>
      </c>
      <c r="D11" t="s">
        <v>33</v>
      </c>
      <c r="E11">
        <v>200</v>
      </c>
      <c r="F11" s="6">
        <v>960.09999999999991</v>
      </c>
      <c r="G11" s="6">
        <v>960.09999999999991</v>
      </c>
      <c r="H11" s="10">
        <f t="shared" si="0"/>
        <v>0</v>
      </c>
      <c r="I11" s="6">
        <f t="shared" si="1"/>
        <v>960.09999999999991</v>
      </c>
      <c r="J11" s="9">
        <v>960.09999999999991</v>
      </c>
    </row>
    <row r="12" spans="1:10" x14ac:dyDescent="0.25">
      <c r="A12" t="s">
        <v>10</v>
      </c>
      <c r="B12" t="s">
        <v>11</v>
      </c>
      <c r="C12" t="s">
        <v>23</v>
      </c>
      <c r="D12" t="s">
        <v>33</v>
      </c>
      <c r="E12">
        <v>200</v>
      </c>
      <c r="F12" s="6">
        <v>0.3</v>
      </c>
      <c r="G12" s="6">
        <v>0.3</v>
      </c>
      <c r="H12" s="10">
        <f t="shared" si="0"/>
        <v>0</v>
      </c>
      <c r="I12" s="6">
        <f t="shared" si="1"/>
        <v>0.3</v>
      </c>
      <c r="J12" s="9">
        <v>0.3</v>
      </c>
    </row>
    <row r="13" spans="1:10" x14ac:dyDescent="0.25">
      <c r="A13" t="s">
        <v>10</v>
      </c>
      <c r="B13" t="s">
        <v>12</v>
      </c>
      <c r="C13" t="s">
        <v>24</v>
      </c>
      <c r="D13" t="s">
        <v>33</v>
      </c>
      <c r="E13">
        <v>200</v>
      </c>
      <c r="F13" s="6">
        <v>680.90000000000009</v>
      </c>
      <c r="G13" s="6">
        <v>680.90000000000009</v>
      </c>
      <c r="H13" s="10">
        <f t="shared" si="0"/>
        <v>0</v>
      </c>
      <c r="I13" s="6">
        <f t="shared" si="1"/>
        <v>680.90000000000009</v>
      </c>
      <c r="J13" s="9">
        <v>680.90000000000009</v>
      </c>
    </row>
    <row r="14" spans="1:10" x14ac:dyDescent="0.25">
      <c r="A14" t="s">
        <v>10</v>
      </c>
      <c r="B14" t="s">
        <v>11</v>
      </c>
      <c r="C14" t="s">
        <v>25</v>
      </c>
      <c r="D14" t="s">
        <v>33</v>
      </c>
      <c r="E14">
        <v>200</v>
      </c>
      <c r="F14" s="6">
        <v>716.19999999999993</v>
      </c>
      <c r="G14" s="6">
        <v>716.19999999999993</v>
      </c>
      <c r="H14" s="10">
        <f t="shared" si="0"/>
        <v>0</v>
      </c>
      <c r="I14" s="6">
        <f t="shared" si="1"/>
        <v>716.19999999999993</v>
      </c>
      <c r="J14" s="9">
        <v>716.19999999999993</v>
      </c>
    </row>
    <row r="15" spans="1:10" x14ac:dyDescent="0.25">
      <c r="A15" t="s">
        <v>10</v>
      </c>
      <c r="B15" t="s">
        <v>12</v>
      </c>
      <c r="C15" t="s">
        <v>26</v>
      </c>
      <c r="D15" t="s">
        <v>33</v>
      </c>
      <c r="E15">
        <v>200</v>
      </c>
      <c r="F15" s="6">
        <v>965.09999999999991</v>
      </c>
      <c r="G15" s="6">
        <v>965.09999999999991</v>
      </c>
      <c r="H15" s="10">
        <f t="shared" si="0"/>
        <v>0</v>
      </c>
      <c r="I15" s="6">
        <f t="shared" si="1"/>
        <v>965.09999999999991</v>
      </c>
      <c r="J15" s="9">
        <v>965.09999999999991</v>
      </c>
    </row>
    <row r="16" spans="1:10" x14ac:dyDescent="0.25">
      <c r="A16" t="s">
        <v>10</v>
      </c>
      <c r="B16" t="s">
        <v>11</v>
      </c>
      <c r="C16" t="s">
        <v>27</v>
      </c>
      <c r="D16" t="s">
        <v>33</v>
      </c>
      <c r="E16">
        <v>200</v>
      </c>
      <c r="F16" s="6">
        <v>1113.3</v>
      </c>
      <c r="G16" s="6">
        <v>1113.3</v>
      </c>
      <c r="H16" s="10">
        <f t="shared" si="0"/>
        <v>0</v>
      </c>
      <c r="I16" s="6">
        <f t="shared" si="1"/>
        <v>1113.3</v>
      </c>
      <c r="J16" s="9">
        <v>1113.3</v>
      </c>
    </row>
    <row r="17" spans="1:10" x14ac:dyDescent="0.25">
      <c r="A17" t="s">
        <v>10</v>
      </c>
      <c r="B17" t="s">
        <v>12</v>
      </c>
      <c r="C17" t="s">
        <v>28</v>
      </c>
      <c r="D17" t="s">
        <v>33</v>
      </c>
      <c r="E17">
        <v>200</v>
      </c>
      <c r="F17" s="6">
        <v>550.79999999999995</v>
      </c>
      <c r="G17" s="6">
        <v>550.79999999999995</v>
      </c>
      <c r="H17" s="10">
        <f t="shared" si="0"/>
        <v>0</v>
      </c>
      <c r="I17" s="6">
        <f t="shared" si="1"/>
        <v>550.79999999999995</v>
      </c>
      <c r="J17" s="9">
        <v>550.79999999999995</v>
      </c>
    </row>
    <row r="18" spans="1:10" x14ac:dyDescent="0.25">
      <c r="A18" t="s">
        <v>10</v>
      </c>
      <c r="B18" t="s">
        <v>12</v>
      </c>
      <c r="C18" t="s">
        <v>29</v>
      </c>
      <c r="D18" t="s">
        <v>33</v>
      </c>
      <c r="E18">
        <v>200</v>
      </c>
      <c r="F18" s="6">
        <v>299.10000000000002</v>
      </c>
      <c r="G18" s="6">
        <v>299.10000000000002</v>
      </c>
      <c r="H18" s="10">
        <f t="shared" si="0"/>
        <v>0</v>
      </c>
      <c r="I18" s="6">
        <f t="shared" si="1"/>
        <v>299.10000000000002</v>
      </c>
      <c r="J18" s="9">
        <v>299.10000000000002</v>
      </c>
    </row>
    <row r="19" spans="1:10" x14ac:dyDescent="0.25">
      <c r="A19" t="s">
        <v>10</v>
      </c>
      <c r="B19" t="s">
        <v>11</v>
      </c>
      <c r="C19" t="s">
        <v>30</v>
      </c>
      <c r="D19" t="s">
        <v>33</v>
      </c>
      <c r="E19">
        <v>200</v>
      </c>
      <c r="F19" s="6">
        <v>1181.0999999999999</v>
      </c>
      <c r="G19" s="6">
        <v>1181.0999999999999</v>
      </c>
      <c r="H19" s="10">
        <f t="shared" si="0"/>
        <v>0</v>
      </c>
      <c r="I19" s="6">
        <f t="shared" si="1"/>
        <v>1181.0999999999999</v>
      </c>
      <c r="J19" s="9">
        <v>1181.0999999999999</v>
      </c>
    </row>
    <row r="20" spans="1:10" x14ac:dyDescent="0.25">
      <c r="A20" t="s">
        <v>10</v>
      </c>
      <c r="B20" t="s">
        <v>11</v>
      </c>
      <c r="C20" t="s">
        <v>31</v>
      </c>
      <c r="D20" t="s">
        <v>33</v>
      </c>
      <c r="E20">
        <v>200</v>
      </c>
      <c r="F20" s="6">
        <v>914.59999999999991</v>
      </c>
      <c r="G20" s="6">
        <v>914.59999999999991</v>
      </c>
      <c r="H20" s="10">
        <f t="shared" si="0"/>
        <v>0</v>
      </c>
      <c r="I20" s="6">
        <f t="shared" si="1"/>
        <v>914.59999999999991</v>
      </c>
      <c r="J20" s="9">
        <v>914.59999999999991</v>
      </c>
    </row>
    <row r="21" spans="1:10" x14ac:dyDescent="0.25">
      <c r="A21" t="s">
        <v>10</v>
      </c>
      <c r="B21" t="s">
        <v>12</v>
      </c>
      <c r="C21" t="s">
        <v>32</v>
      </c>
      <c r="D21" t="s">
        <v>33</v>
      </c>
      <c r="E21">
        <v>200</v>
      </c>
      <c r="F21" s="6">
        <v>45.8</v>
      </c>
      <c r="G21" s="6">
        <v>45.8</v>
      </c>
      <c r="H21" s="10">
        <f t="shared" si="0"/>
        <v>0</v>
      </c>
      <c r="I21" s="6">
        <f t="shared" si="1"/>
        <v>45.8</v>
      </c>
      <c r="J21" s="9">
        <v>45.8</v>
      </c>
    </row>
  </sheetData>
  <conditionalFormatting sqref="H3:H21">
    <cfRule type="cellIs" dxfId="0" priority="1" operator="greater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tabSelected="1" workbookViewId="0">
      <selection activeCell="D3" sqref="D3"/>
    </sheetView>
  </sheetViews>
  <sheetFormatPr defaultRowHeight="15" x14ac:dyDescent="0.25"/>
  <cols>
    <col min="2" max="2" width="19.7109375" customWidth="1"/>
    <col min="4" max="4" width="27.7109375" customWidth="1"/>
  </cols>
  <sheetData>
    <row r="2" spans="1:4" x14ac:dyDescent="0.25">
      <c r="A2" s="2" t="s">
        <v>1</v>
      </c>
      <c r="B2" s="2" t="s">
        <v>3</v>
      </c>
      <c r="C2" s="2" t="s">
        <v>4</v>
      </c>
      <c r="D2" s="8" t="s">
        <v>40</v>
      </c>
    </row>
    <row r="3" spans="1:4" x14ac:dyDescent="0.25">
      <c r="A3" t="s">
        <v>11</v>
      </c>
      <c r="B3" t="s">
        <v>33</v>
      </c>
      <c r="C3">
        <v>200</v>
      </c>
      <c r="D3" s="6">
        <f>SUMIF('Forecasting Comparison'!$B$3:$B$21,Summary!A3,'Forecasting Comparison'!$J$3:$J$21)</f>
        <v>7950.7000000000007</v>
      </c>
    </row>
    <row r="4" spans="1:4" x14ac:dyDescent="0.25">
      <c r="A4" t="s">
        <v>12</v>
      </c>
      <c r="B4" t="s">
        <v>33</v>
      </c>
      <c r="C4">
        <v>200</v>
      </c>
      <c r="D4" s="6">
        <f>SUMIF('Forecasting Comparison'!$B$3:$B$21,Summary!A4,'Forecasting Comparison'!$J$3:$J$21)</f>
        <v>5538.9000000000005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Logistics Forecasting</vt:lpstr>
      <vt:lpstr>Marketing Forecasting</vt:lpstr>
      <vt:lpstr>Forecasting Comparison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Piyasa Datta Ray</dc:creator>
  <cp:lastModifiedBy>Piyasa Datta Ray</cp:lastModifiedBy>
  <dcterms:created xsi:type="dcterms:W3CDTF">2020-04-20T06:18:24Z</dcterms:created>
  <dcterms:modified xsi:type="dcterms:W3CDTF">2020-04-20T07:05:51Z</dcterms:modified>
</cp:coreProperties>
</file>