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stian\Documents\GitHub\PCB-Workshop\"/>
    </mc:Choice>
  </mc:AlternateContent>
  <bookViews>
    <workbookView xWindow="0" yWindow="0" windowWidth="19200" windowHeight="64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I16" i="1" s="1"/>
  <c r="I19" i="1"/>
  <c r="H19" i="1"/>
  <c r="H18" i="1"/>
  <c r="H7" i="1"/>
  <c r="H8" i="1"/>
  <c r="I8" i="1" s="1"/>
  <c r="H9" i="1"/>
  <c r="I9" i="1" s="1"/>
  <c r="H10" i="1"/>
  <c r="I10" i="1" s="1"/>
  <c r="H11" i="1"/>
  <c r="H12" i="1"/>
  <c r="I12" i="1" s="1"/>
  <c r="H13" i="1"/>
  <c r="H14" i="1"/>
  <c r="I14" i="1" s="1"/>
  <c r="H15" i="1"/>
  <c r="H17" i="1"/>
  <c r="I17" i="1" s="1"/>
  <c r="I7" i="1"/>
  <c r="I11" i="1"/>
  <c r="I13" i="1"/>
  <c r="I15" i="1"/>
  <c r="I6" i="1"/>
  <c r="H6" i="1"/>
  <c r="E2" i="1" l="1"/>
  <c r="E3" i="1" s="1"/>
</calcChain>
</file>

<file path=xl/sharedStrings.xml><?xml version="1.0" encoding="utf-8"?>
<sst xmlns="http://schemas.openxmlformats.org/spreadsheetml/2006/main" count="71" uniqueCount="54">
  <si>
    <t>Schematic Reference</t>
  </si>
  <si>
    <t>Price/unit</t>
  </si>
  <si>
    <t>Total</t>
  </si>
  <si>
    <t>Package</t>
  </si>
  <si>
    <t>Supplier</t>
  </si>
  <si>
    <t>Value or P/N</t>
  </si>
  <si>
    <t>R1</t>
  </si>
  <si>
    <t>R2 R3</t>
  </si>
  <si>
    <t>68R</t>
  </si>
  <si>
    <t>2.2K</t>
  </si>
  <si>
    <t>0805</t>
  </si>
  <si>
    <t>R4</t>
  </si>
  <si>
    <t>4.7K</t>
  </si>
  <si>
    <t>R5 R6</t>
  </si>
  <si>
    <t>330R</t>
  </si>
  <si>
    <t>C1</t>
  </si>
  <si>
    <t>10uF</t>
  </si>
  <si>
    <t>C2</t>
  </si>
  <si>
    <t>0.1uF</t>
  </si>
  <si>
    <t>D1 D3</t>
  </si>
  <si>
    <t>3.6V</t>
  </si>
  <si>
    <t>LED1</t>
  </si>
  <si>
    <t>RED</t>
  </si>
  <si>
    <t>LED2</t>
  </si>
  <si>
    <t>GREEN</t>
  </si>
  <si>
    <t>IC1</t>
  </si>
  <si>
    <t>X1</t>
  </si>
  <si>
    <t>JP2 JP3</t>
  </si>
  <si>
    <t>Mini USB</t>
  </si>
  <si>
    <t>U1</t>
  </si>
  <si>
    <t>0.1"</t>
  </si>
  <si>
    <t>CHIPLED 0603</t>
  </si>
  <si>
    <t>SOIC-8</t>
  </si>
  <si>
    <t>SOD323-W</t>
  </si>
  <si>
    <t>Supplier order code</t>
  </si>
  <si>
    <t>Onecall</t>
  </si>
  <si>
    <t>Minimum QTY</t>
  </si>
  <si>
    <t>Qty/unit</t>
  </si>
  <si>
    <t>Qty to order</t>
  </si>
  <si>
    <t>No. Units to be made:</t>
  </si>
  <si>
    <t>CA06400</t>
  </si>
  <si>
    <t>CA06475</t>
  </si>
  <si>
    <t>ATTINY85-20PU</t>
  </si>
  <si>
    <t>10033526-N3212MLF</t>
  </si>
  <si>
    <t>http://www.ebay.co.uk/itm/10-x-40-Pin-Header-Pins-Strip-PCB-0-1-2-54mm-for-Arduino-Breadboard-UK-Seller-/400858209683?pt=LH_DefaultDomain_3&amp;hash=item5d5502dd93</t>
  </si>
  <si>
    <t>eBay</t>
  </si>
  <si>
    <t>Total Cost:</t>
  </si>
  <si>
    <t>PCB</t>
  </si>
  <si>
    <t>Per Unit:</t>
  </si>
  <si>
    <t>4-pin</t>
  </si>
  <si>
    <t>Ragworm</t>
  </si>
  <si>
    <t>MCP9808T-E/MC</t>
  </si>
  <si>
    <t>DNF</t>
  </si>
  <si>
    <t>http://www.ragworm.eu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</si>
</sst>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44" fontId="0" fillId="0" borderId="0" xfId="1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NumberForma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0" fillId="0" borderId="8" xfId="0" applyBorder="1"/>
    <xf numFmtId="0" fontId="3" fillId="0" borderId="6" xfId="2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0" xfId="2" applyAlignment="1">
      <alignment horizontal="left"/>
    </xf>
    <xf numFmtId="0" fontId="3" fillId="0" borderId="9" xfId="2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necall.farnell.com/kingbright/kpt-1608ec/led-0603-red-15mcd-625nm/dp/2099221" TargetMode="External"/><Relationship Id="rId13" Type="http://schemas.openxmlformats.org/officeDocument/2006/relationships/hyperlink" Target="http://onecall.farnell.com/microchip/mcp9808t-e-mc/temp-sensor-i2c-20-to-100-deg/dp/2080524" TargetMode="External"/><Relationship Id="rId3" Type="http://schemas.openxmlformats.org/officeDocument/2006/relationships/hyperlink" Target="http://onecall.farnell.com/yageo-phycomp/rc0805jr-074k7l/resistor-rc11-0805-4k7/dp/9234098" TargetMode="External"/><Relationship Id="rId7" Type="http://schemas.openxmlformats.org/officeDocument/2006/relationships/hyperlink" Target="http://onecall.farnell.com/nxp/bzx384-c3v6/diode-zener-3-6v-5-sod-323/dp/8735654" TargetMode="External"/><Relationship Id="rId12" Type="http://schemas.openxmlformats.org/officeDocument/2006/relationships/hyperlink" Target="http://www.ebay.co.uk/itm/10-x-40-Pin-Header-Pins-Strip-PCB-0-1-2-54mm-for-Arduino-Breadboard-UK-Seller-/400858209683?pt=LH_DefaultDomain_3&amp;hash=item5d5502dd93" TargetMode="External"/><Relationship Id="rId2" Type="http://schemas.openxmlformats.org/officeDocument/2006/relationships/hyperlink" Target="http://onecall.farnell.com/vishay-draloric/crcw080568r0fkea/resistor-0805-68r-1/dp/2138823" TargetMode="External"/><Relationship Id="rId1" Type="http://schemas.openxmlformats.org/officeDocument/2006/relationships/hyperlink" Target="http://onecall.farnell.com/multicomp/mcwr08x2201ftl/res-thick-film-2-2kohm-1-0-125w/dp/2447623" TargetMode="External"/><Relationship Id="rId6" Type="http://schemas.openxmlformats.org/officeDocument/2006/relationships/hyperlink" Target="http://onecall.farnell.com/multicomp/mcca000387/mlcc-0805-y5v-50v-100nf/dp/CA06475" TargetMode="External"/><Relationship Id="rId11" Type="http://schemas.openxmlformats.org/officeDocument/2006/relationships/hyperlink" Target="http://onecall.farnell.com/fci/10033526-n3212mlf/mini-usb-2-0-type-b-receptacle/dp/2112367" TargetMode="External"/><Relationship Id="rId5" Type="http://schemas.openxmlformats.org/officeDocument/2006/relationships/hyperlink" Target="http://onecall.farnell.com/multicomp/mcca000268/mlcc-0805-y5v-6-3v-10uf/dp/CA06400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onecall.farnell.com/atmel/attiny85-20su/mcu-8bit-attiny-20mhz-soic-8/dp/1455164" TargetMode="External"/><Relationship Id="rId4" Type="http://schemas.openxmlformats.org/officeDocument/2006/relationships/hyperlink" Target="http://onecall.farnell.com/multicomp/mcwr08x3300ftl/res-thick-film-330-ohm-1-0-125w/dp/2447638" TargetMode="External"/><Relationship Id="rId9" Type="http://schemas.openxmlformats.org/officeDocument/2006/relationships/hyperlink" Target="http://onecall.farnell.com/osram/lgq971/led-green-10mcd-570nm-smd/dp/1226372" TargetMode="External"/><Relationship Id="rId14" Type="http://schemas.openxmlformats.org/officeDocument/2006/relationships/hyperlink" Target="http://www.ragworm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M29"/>
  <sheetViews>
    <sheetView tabSelected="1" zoomScaleNormal="100" workbookViewId="0">
      <selection activeCell="A19" sqref="A19"/>
    </sheetView>
  </sheetViews>
  <sheetFormatPr defaultRowHeight="14.5" x14ac:dyDescent="0.35"/>
  <cols>
    <col min="2" max="2" width="19.26953125" bestFit="1" customWidth="1"/>
    <col min="3" max="3" width="8" bestFit="1" customWidth="1"/>
    <col min="4" max="4" width="18.36328125" bestFit="1" customWidth="1"/>
    <col min="5" max="5" width="12.26953125" style="1" bestFit="1" customWidth="1"/>
    <col min="7" max="7" width="12.7265625" bestFit="1" customWidth="1"/>
    <col min="8" max="8" width="11.1796875" bestFit="1" customWidth="1"/>
    <col min="9" max="9" width="10.7265625" customWidth="1"/>
    <col min="10" max="10" width="8.7265625" bestFit="1" customWidth="1"/>
    <col min="11" max="11" width="151.26953125" bestFit="1" customWidth="1"/>
  </cols>
  <sheetData>
    <row r="2" spans="2:13" x14ac:dyDescent="0.35">
      <c r="B2" s="4" t="s">
        <v>39</v>
      </c>
      <c r="C2">
        <v>20</v>
      </c>
      <c r="D2" s="6" t="s">
        <v>46</v>
      </c>
      <c r="E2" s="7">
        <f>SUM(I6:I19)</f>
        <v>102.089</v>
      </c>
    </row>
    <row r="3" spans="2:13" x14ac:dyDescent="0.35">
      <c r="D3" s="6" t="s">
        <v>48</v>
      </c>
      <c r="E3" s="7">
        <f>E2/C2</f>
        <v>5.1044499999999999</v>
      </c>
    </row>
    <row r="4" spans="2:13" ht="15" thickBot="1" x14ac:dyDescent="0.4">
      <c r="D4" s="6"/>
      <c r="E4" s="7"/>
    </row>
    <row r="5" spans="2:13" ht="15" thickBot="1" x14ac:dyDescent="0.4">
      <c r="B5" s="11" t="s">
        <v>0</v>
      </c>
      <c r="C5" s="12" t="s">
        <v>37</v>
      </c>
      <c r="D5" s="12" t="s">
        <v>5</v>
      </c>
      <c r="E5" s="13" t="s">
        <v>3</v>
      </c>
      <c r="F5" s="12" t="s">
        <v>1</v>
      </c>
      <c r="G5" s="12" t="s">
        <v>36</v>
      </c>
      <c r="H5" s="12" t="s">
        <v>38</v>
      </c>
      <c r="I5" s="12" t="s">
        <v>2</v>
      </c>
      <c r="J5" s="12" t="s">
        <v>4</v>
      </c>
      <c r="K5" s="21" t="s">
        <v>34</v>
      </c>
    </row>
    <row r="6" spans="2:13" s="2" customFormat="1" x14ac:dyDescent="0.35">
      <c r="B6" s="14" t="s">
        <v>6</v>
      </c>
      <c r="C6" s="8">
        <v>1</v>
      </c>
      <c r="D6" s="8" t="s">
        <v>9</v>
      </c>
      <c r="E6" s="9" t="s">
        <v>10</v>
      </c>
      <c r="F6" s="10">
        <v>1.8E-3</v>
      </c>
      <c r="G6" s="8">
        <v>100</v>
      </c>
      <c r="H6" s="8">
        <f>MAX(C6*$C$2,G6)</f>
        <v>100</v>
      </c>
      <c r="I6" s="10">
        <f>F6*H6</f>
        <v>0.18</v>
      </c>
      <c r="J6" s="8" t="s">
        <v>35</v>
      </c>
      <c r="K6" s="20">
        <v>2447623</v>
      </c>
      <c r="L6" s="5"/>
    </row>
    <row r="7" spans="2:13" s="2" customFormat="1" x14ac:dyDescent="0.35">
      <c r="B7" s="14" t="s">
        <v>7</v>
      </c>
      <c r="C7" s="8">
        <v>2</v>
      </c>
      <c r="D7" s="8" t="s">
        <v>8</v>
      </c>
      <c r="E7" s="9" t="s">
        <v>10</v>
      </c>
      <c r="F7" s="10">
        <v>8.5000000000000006E-3</v>
      </c>
      <c r="G7" s="8">
        <v>50</v>
      </c>
      <c r="H7" s="8">
        <f t="shared" ref="H7:H17" si="0">MAX(C7*$C$2,G7)</f>
        <v>50</v>
      </c>
      <c r="I7" s="10">
        <f t="shared" ref="I7:I19" si="1">F7*H7</f>
        <v>0.42500000000000004</v>
      </c>
      <c r="J7" s="8" t="s">
        <v>35</v>
      </c>
      <c r="K7" s="20">
        <v>2138823</v>
      </c>
      <c r="L7" s="5"/>
    </row>
    <row r="8" spans="2:13" s="2" customFormat="1" x14ac:dyDescent="0.35">
      <c r="B8" s="14" t="s">
        <v>11</v>
      </c>
      <c r="C8" s="8">
        <v>1</v>
      </c>
      <c r="D8" s="8" t="s">
        <v>12</v>
      </c>
      <c r="E8" s="9" t="s">
        <v>10</v>
      </c>
      <c r="F8" s="10">
        <v>5.5999999999999999E-3</v>
      </c>
      <c r="G8" s="8">
        <v>50</v>
      </c>
      <c r="H8" s="8">
        <f t="shared" si="0"/>
        <v>50</v>
      </c>
      <c r="I8" s="10">
        <f t="shared" si="1"/>
        <v>0.27999999999999997</v>
      </c>
      <c r="J8" s="8" t="s">
        <v>35</v>
      </c>
      <c r="K8" s="20">
        <v>9234098</v>
      </c>
      <c r="L8" s="5"/>
    </row>
    <row r="9" spans="2:13" s="2" customFormat="1" x14ac:dyDescent="0.35">
      <c r="B9" s="14" t="s">
        <v>13</v>
      </c>
      <c r="C9" s="8">
        <v>2</v>
      </c>
      <c r="D9" s="8" t="s">
        <v>14</v>
      </c>
      <c r="E9" s="9" t="s">
        <v>10</v>
      </c>
      <c r="F9" s="10">
        <v>1.8E-3</v>
      </c>
      <c r="G9" s="8">
        <v>100</v>
      </c>
      <c r="H9" s="8">
        <f t="shared" si="0"/>
        <v>100</v>
      </c>
      <c r="I9" s="10">
        <f t="shared" si="1"/>
        <v>0.18</v>
      </c>
      <c r="J9" s="8" t="s">
        <v>35</v>
      </c>
      <c r="K9" s="20">
        <v>2447638</v>
      </c>
      <c r="L9" s="5"/>
    </row>
    <row r="10" spans="2:13" s="2" customFormat="1" x14ac:dyDescent="0.35">
      <c r="B10" s="14" t="s">
        <v>15</v>
      </c>
      <c r="C10" s="8">
        <v>1</v>
      </c>
      <c r="D10" s="8" t="s">
        <v>16</v>
      </c>
      <c r="E10" s="9" t="s">
        <v>10</v>
      </c>
      <c r="F10" s="10">
        <v>0.03</v>
      </c>
      <c r="G10" s="8">
        <v>100</v>
      </c>
      <c r="H10" s="8">
        <f t="shared" si="0"/>
        <v>100</v>
      </c>
      <c r="I10" s="10">
        <f t="shared" si="1"/>
        <v>3</v>
      </c>
      <c r="J10" s="8" t="s">
        <v>35</v>
      </c>
      <c r="K10" s="20" t="s">
        <v>40</v>
      </c>
      <c r="L10" s="5"/>
      <c r="M10"/>
    </row>
    <row r="11" spans="2:13" s="2" customFormat="1" x14ac:dyDescent="0.35">
      <c r="B11" s="14" t="s">
        <v>17</v>
      </c>
      <c r="C11" s="8">
        <v>1</v>
      </c>
      <c r="D11" s="8" t="s">
        <v>18</v>
      </c>
      <c r="E11" s="9" t="s">
        <v>10</v>
      </c>
      <c r="F11" s="10">
        <v>7.0000000000000001E-3</v>
      </c>
      <c r="G11" s="8">
        <v>100</v>
      </c>
      <c r="H11" s="8">
        <f t="shared" si="0"/>
        <v>100</v>
      </c>
      <c r="I11" s="10">
        <f t="shared" si="1"/>
        <v>0.70000000000000007</v>
      </c>
      <c r="J11" s="8" t="s">
        <v>35</v>
      </c>
      <c r="K11" s="20" t="s">
        <v>41</v>
      </c>
      <c r="L11" s="5"/>
      <c r="M11"/>
    </row>
    <row r="12" spans="2:13" s="2" customFormat="1" x14ac:dyDescent="0.35">
      <c r="B12" s="14" t="s">
        <v>19</v>
      </c>
      <c r="C12" s="8">
        <v>2</v>
      </c>
      <c r="D12" s="8" t="s">
        <v>20</v>
      </c>
      <c r="E12" s="9" t="s">
        <v>33</v>
      </c>
      <c r="F12" s="10">
        <v>3.1199999999999999E-2</v>
      </c>
      <c r="G12" s="8">
        <v>10</v>
      </c>
      <c r="H12" s="8">
        <f t="shared" si="0"/>
        <v>40</v>
      </c>
      <c r="I12" s="10">
        <f t="shared" si="1"/>
        <v>1.248</v>
      </c>
      <c r="J12" s="8" t="s">
        <v>35</v>
      </c>
      <c r="K12" s="20">
        <v>8735654</v>
      </c>
      <c r="L12" s="5"/>
      <c r="M12"/>
    </row>
    <row r="13" spans="2:13" s="2" customFormat="1" x14ac:dyDescent="0.35">
      <c r="B13" s="14" t="s">
        <v>21</v>
      </c>
      <c r="C13" s="8">
        <v>1</v>
      </c>
      <c r="D13" s="8" t="s">
        <v>22</v>
      </c>
      <c r="E13" s="9" t="s">
        <v>31</v>
      </c>
      <c r="F13" s="10">
        <v>5.4100000000000002E-2</v>
      </c>
      <c r="G13" s="8">
        <v>1</v>
      </c>
      <c r="H13" s="8">
        <f t="shared" si="0"/>
        <v>20</v>
      </c>
      <c r="I13" s="10">
        <f t="shared" si="1"/>
        <v>1.0820000000000001</v>
      </c>
      <c r="J13" s="8" t="s">
        <v>35</v>
      </c>
      <c r="K13" s="20">
        <v>1226372</v>
      </c>
      <c r="L13" s="5"/>
      <c r="M13"/>
    </row>
    <row r="14" spans="2:13" s="2" customFormat="1" x14ac:dyDescent="0.35">
      <c r="B14" s="14" t="s">
        <v>23</v>
      </c>
      <c r="C14" s="8">
        <v>1</v>
      </c>
      <c r="D14" s="8" t="s">
        <v>24</v>
      </c>
      <c r="E14" s="9" t="s">
        <v>31</v>
      </c>
      <c r="F14" s="10">
        <v>5.62E-2</v>
      </c>
      <c r="G14" s="8">
        <v>1</v>
      </c>
      <c r="H14" s="8">
        <f t="shared" si="0"/>
        <v>20</v>
      </c>
      <c r="I14" s="10">
        <f t="shared" si="1"/>
        <v>1.1240000000000001</v>
      </c>
      <c r="J14" s="8" t="s">
        <v>35</v>
      </c>
      <c r="K14" s="20">
        <v>2099221</v>
      </c>
      <c r="L14" s="5"/>
      <c r="M14"/>
    </row>
    <row r="15" spans="2:13" s="2" customFormat="1" x14ac:dyDescent="0.35">
      <c r="B15" s="14" t="s">
        <v>25</v>
      </c>
      <c r="C15" s="8">
        <v>1</v>
      </c>
      <c r="D15" s="8" t="s">
        <v>42</v>
      </c>
      <c r="E15" s="9" t="s">
        <v>32</v>
      </c>
      <c r="F15" s="10">
        <v>1.05</v>
      </c>
      <c r="G15" s="8">
        <v>1</v>
      </c>
      <c r="H15" s="8">
        <f t="shared" si="0"/>
        <v>20</v>
      </c>
      <c r="I15" s="10">
        <f t="shared" si="1"/>
        <v>21</v>
      </c>
      <c r="J15" s="8" t="s">
        <v>35</v>
      </c>
      <c r="K15" s="20">
        <v>1455164</v>
      </c>
      <c r="L15" s="5"/>
    </row>
    <row r="16" spans="2:13" s="2" customFormat="1" x14ac:dyDescent="0.35">
      <c r="B16" s="14" t="s">
        <v>29</v>
      </c>
      <c r="C16" s="8">
        <v>1</v>
      </c>
      <c r="D16" s="8" t="s">
        <v>51</v>
      </c>
      <c r="E16" s="9" t="s">
        <v>52</v>
      </c>
      <c r="F16" s="10">
        <v>0.71699999999999997</v>
      </c>
      <c r="G16" s="8">
        <v>10</v>
      </c>
      <c r="H16" s="8">
        <f t="shared" si="0"/>
        <v>20</v>
      </c>
      <c r="I16" s="10">
        <f t="shared" si="1"/>
        <v>14.34</v>
      </c>
      <c r="J16" s="8" t="s">
        <v>35</v>
      </c>
      <c r="K16" s="22">
        <v>2080524</v>
      </c>
      <c r="L16" s="5"/>
    </row>
    <row r="17" spans="2:12" s="2" customFormat="1" x14ac:dyDescent="0.35">
      <c r="B17" s="14" t="s">
        <v>26</v>
      </c>
      <c r="C17" s="8">
        <v>1</v>
      </c>
      <c r="D17" s="9" t="s">
        <v>43</v>
      </c>
      <c r="E17" s="9" t="s">
        <v>28</v>
      </c>
      <c r="F17" s="10">
        <v>0.31900000000000001</v>
      </c>
      <c r="G17" s="8">
        <v>10</v>
      </c>
      <c r="H17" s="8">
        <f t="shared" si="0"/>
        <v>20</v>
      </c>
      <c r="I17" s="10">
        <f t="shared" si="1"/>
        <v>6.38</v>
      </c>
      <c r="J17" s="8" t="s">
        <v>35</v>
      </c>
      <c r="K17" s="20">
        <v>2112367</v>
      </c>
      <c r="L17" s="5"/>
    </row>
    <row r="18" spans="2:12" s="2" customFormat="1" x14ac:dyDescent="0.35">
      <c r="B18" s="14" t="s">
        <v>27</v>
      </c>
      <c r="C18" s="8">
        <v>2</v>
      </c>
      <c r="D18" s="8" t="s">
        <v>49</v>
      </c>
      <c r="E18" s="9" t="s">
        <v>30</v>
      </c>
      <c r="F18" s="10"/>
      <c r="G18" s="8">
        <v>100</v>
      </c>
      <c r="H18" s="8">
        <f>MAX(C18*$C$2,G18)</f>
        <v>100</v>
      </c>
      <c r="I18" s="10">
        <v>2.15</v>
      </c>
      <c r="J18" s="8" t="s">
        <v>45</v>
      </c>
      <c r="K18" s="20" t="s">
        <v>44</v>
      </c>
    </row>
    <row r="19" spans="2:12" ht="15" thickBot="1" x14ac:dyDescent="0.4">
      <c r="B19" s="15" t="s">
        <v>47</v>
      </c>
      <c r="C19" s="16">
        <v>1</v>
      </c>
      <c r="D19" s="16"/>
      <c r="E19" s="17"/>
      <c r="F19" s="18">
        <v>2.5</v>
      </c>
      <c r="G19" s="16"/>
      <c r="H19" s="16">
        <f>MAX(C19*$C$2,G19)</f>
        <v>20</v>
      </c>
      <c r="I19" s="18">
        <f t="shared" si="1"/>
        <v>50</v>
      </c>
      <c r="J19" s="19" t="s">
        <v>50</v>
      </c>
      <c r="K19" s="23" t="s">
        <v>53</v>
      </c>
    </row>
    <row r="20" spans="2:12" x14ac:dyDescent="0.35">
      <c r="B20" s="2"/>
      <c r="C20" s="2"/>
      <c r="D20" s="2"/>
      <c r="E20" s="3"/>
      <c r="F20" s="2"/>
      <c r="G20" s="2"/>
      <c r="H20" s="2"/>
      <c r="I20" s="2"/>
      <c r="K20" s="2"/>
    </row>
    <row r="21" spans="2:12" x14ac:dyDescent="0.35">
      <c r="B21" s="2"/>
      <c r="C21" s="2"/>
      <c r="D21" s="2"/>
      <c r="E21" s="3"/>
      <c r="F21" s="2"/>
      <c r="G21" s="2"/>
      <c r="H21" s="2"/>
      <c r="I21" s="2"/>
      <c r="K21" s="2"/>
    </row>
    <row r="22" spans="2:12" x14ac:dyDescent="0.35">
      <c r="B22" s="2"/>
      <c r="C22" s="2"/>
      <c r="D22" s="2"/>
      <c r="E22" s="3"/>
      <c r="F22" s="2"/>
      <c r="G22" s="2"/>
      <c r="H22" s="2"/>
      <c r="I22" s="2"/>
      <c r="K22" s="2"/>
    </row>
    <row r="23" spans="2:12" x14ac:dyDescent="0.35">
      <c r="B23" s="2"/>
      <c r="C23" s="2"/>
      <c r="D23" s="2"/>
      <c r="E23" s="3"/>
      <c r="F23" s="2"/>
      <c r="G23" s="2"/>
      <c r="H23" s="2"/>
      <c r="I23" s="2"/>
      <c r="K23" s="2"/>
    </row>
    <row r="24" spans="2:12" x14ac:dyDescent="0.35">
      <c r="B24" s="2"/>
      <c r="C24" s="2"/>
      <c r="D24" s="2"/>
      <c r="E24" s="3"/>
      <c r="F24" s="2"/>
      <c r="G24" s="2"/>
      <c r="H24" s="2"/>
      <c r="I24" s="2"/>
      <c r="K24" s="2"/>
    </row>
    <row r="25" spans="2:12" x14ac:dyDescent="0.35">
      <c r="B25" s="2"/>
      <c r="C25" s="2"/>
      <c r="D25" s="2"/>
      <c r="E25" s="3"/>
      <c r="F25" s="2"/>
      <c r="G25" s="2"/>
      <c r="H25" s="2"/>
      <c r="I25" s="2"/>
      <c r="K25" s="2"/>
    </row>
    <row r="26" spans="2:12" x14ac:dyDescent="0.35">
      <c r="B26" s="2"/>
      <c r="C26" s="2"/>
      <c r="D26" s="2"/>
      <c r="E26" s="3"/>
      <c r="F26" s="2"/>
      <c r="G26" s="2"/>
      <c r="H26" s="2"/>
      <c r="I26" s="2"/>
      <c r="K26" s="2"/>
    </row>
    <row r="27" spans="2:12" x14ac:dyDescent="0.35">
      <c r="B27" s="2"/>
      <c r="C27" s="2"/>
      <c r="D27" s="2"/>
      <c r="E27" s="3"/>
      <c r="F27" s="2"/>
      <c r="G27" s="2"/>
      <c r="H27" s="2"/>
      <c r="I27" s="2"/>
      <c r="K27" s="2"/>
    </row>
    <row r="28" spans="2:12" x14ac:dyDescent="0.35">
      <c r="B28" s="2"/>
      <c r="C28" s="2"/>
      <c r="D28" s="2"/>
      <c r="E28" s="3"/>
      <c r="F28" s="2"/>
      <c r="G28" s="2"/>
      <c r="H28" s="2"/>
      <c r="I28" s="2"/>
      <c r="K28" s="2"/>
    </row>
    <row r="29" spans="2:12" x14ac:dyDescent="0.35">
      <c r="B29" s="2"/>
      <c r="C29" s="2"/>
      <c r="D29" s="2"/>
      <c r="E29" s="3"/>
      <c r="F29" s="2"/>
      <c r="G29" s="2"/>
      <c r="H29" s="2"/>
      <c r="I29" s="2"/>
      <c r="K29" s="2"/>
    </row>
  </sheetData>
  <hyperlinks>
    <hyperlink ref="K6" r:id="rId1" tooltip="2447623" display="http://onecall.farnell.com/multicomp/mcwr08x2201ftl/res-thick-film-2-2kohm-1-0-125w/dp/2447623"/>
    <hyperlink ref="K7" r:id="rId2" tooltip="2138823" display="http://onecall.farnell.com/vishay-draloric/crcw080568r0fkea/resistor-0805-68r-1/dp/2138823"/>
    <hyperlink ref="K8" r:id="rId3" tooltip="9234098" display="http://onecall.farnell.com/yageo-phycomp/rc0805jr-074k7l/resistor-rc11-0805-4k7/dp/9234098"/>
    <hyperlink ref="K9" r:id="rId4" tooltip="2447638" display="http://onecall.farnell.com/multicomp/mcwr08x3300ftl/res-thick-film-330-ohm-1-0-125w/dp/2447638"/>
    <hyperlink ref="K10" r:id="rId5" tooltip="CA06400" display="http://onecall.farnell.com/multicomp/mcca000268/mlcc-0805-y5v-6-3v-10uf/dp/CA06400"/>
    <hyperlink ref="K11" r:id="rId6" tooltip="CA06475" display="http://onecall.farnell.com/multicomp/mcca000387/mlcc-0805-y5v-50v-100nf/dp/CA06475"/>
    <hyperlink ref="K12" r:id="rId7" tooltip="8735654" display="http://onecall.farnell.com/nxp/bzx384-c3v6/diode-zener-3-6v-5-sod-323/dp/8735654"/>
    <hyperlink ref="K14" r:id="rId8" tooltip="2099221" display="http://onecall.farnell.com/kingbright/kpt-1608ec/led-0603-red-15mcd-625nm/dp/2099221"/>
    <hyperlink ref="K13" r:id="rId9" tooltip="1226372" display="http://onecall.farnell.com/osram/lgq971/led-green-10mcd-570nm-smd/dp/1226372"/>
    <hyperlink ref="K15" r:id="rId10" tooltip="1455164" display="http://onecall.farnell.com/atmel/attiny85-20su/mcu-8bit-attiny-20mhz-soic-8/dp/1455164"/>
    <hyperlink ref="K17" r:id="rId11" tooltip="2112367" display="http://onecall.farnell.com/fci/10033526-n3212mlf/mini-usb-2-0-type-b-receptacle/dp/2112367"/>
    <hyperlink ref="K18" r:id="rId12"/>
    <hyperlink ref="K16" r:id="rId13" tooltip="2080524" display="http://onecall.farnell.com/microchip/mcp9808t-e-mc/temp-sensor-i2c-20-to-100-deg/dp/2080524"/>
    <hyperlink ref="K19" r:id="rId14"/>
  </hyperlinks>
  <pageMargins left="0.7" right="0.7" top="0.75" bottom="0.75" header="0.3" footer="0.3"/>
  <pageSetup paperSize="9" orientation="portrait" r:id="rId15"/>
  <ignoredErrors>
    <ignoredError sqref="E6:E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Goscik</dc:creator>
  <cp:lastModifiedBy>Sebastian Goscik</cp:lastModifiedBy>
  <dcterms:created xsi:type="dcterms:W3CDTF">2015-04-06T19:52:50Z</dcterms:created>
  <dcterms:modified xsi:type="dcterms:W3CDTF">2015-04-09T15:41:24Z</dcterms:modified>
</cp:coreProperties>
</file>