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ARISH.T\Desktop\Python\"/>
    </mc:Choice>
  </mc:AlternateContent>
  <bookViews>
    <workbookView xWindow="0" yWindow="0" windowWidth="26880" windowHeight="16800" tabRatio="760" activeTab="3"/>
  </bookViews>
  <sheets>
    <sheet name="Data Source" sheetId="1" r:id="rId1"/>
    <sheet name="Data Source2" sheetId="10" r:id="rId2"/>
    <sheet name="Pivot Tables" sheetId="7" r:id="rId3"/>
    <sheet name="Dashboard" sheetId="5" r:id="rId4"/>
    <sheet name="Income &amp; Expenses" sheetId="9" r:id="rId5"/>
    <sheet name="Assets &amp; Goals" sheetId="4" r:id="rId6"/>
  </sheets>
  <definedNames>
    <definedName name="Slicer_Month">#N/A</definedName>
    <definedName name="Slicer_Month1">#N/A</definedName>
  </definedNames>
  <calcPr calcId="162913"/>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5" i="7" l="1"/>
  <c r="AN12" i="7" s="1"/>
  <c r="AG12" i="7" l="1"/>
  <c r="AD10" i="7" l="1"/>
  <c r="AD9" i="7"/>
  <c r="H5" i="7"/>
  <c r="H4" i="7"/>
  <c r="D6" i="7"/>
  <c r="D5" i="7"/>
  <c r="D4" i="7"/>
  <c r="H7" i="7"/>
  <c r="H6" i="7"/>
  <c r="H8" i="7" l="1"/>
  <c r="D7" i="7"/>
  <c r="AN8" i="7" l="1"/>
  <c r="AP8" i="7" s="1"/>
  <c r="K4" i="7"/>
  <c r="AU8" i="7"/>
</calcChain>
</file>

<file path=xl/sharedStrings.xml><?xml version="1.0" encoding="utf-8"?>
<sst xmlns="http://schemas.openxmlformats.org/spreadsheetml/2006/main" count="7026" uniqueCount="101">
  <si>
    <t>Month</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</si>
  <si>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</si>
  <si>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</si>
  <si>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</si>
  <si>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</si>
  <si>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</si>
  <si>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</si>
  <si>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</si>
  <si>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</si>
  <si>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</si>
  <si>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</si>
  <si>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</si>
  <si>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</si>
  <si>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</si>
  <si>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</si>
  <si>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</si>
  <si>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</si>
  <si>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</si>
  <si>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</si>
  <si>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</si>
  <si>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</si>
  <si>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</si>
  <si>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</si>
  <si>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</si>
  <si>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</si>
  <si>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</si>
  <si>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</si>
  <si>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</si>
  <si>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</si>
  <si>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</si>
  <si>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</si>
  <si>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</si>
  <si>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</si>
  <si>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</si>
  <si>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 xml:space="preserve"> Late </t>
  </si>
  <si>
    <t>Dec</t>
  </si>
  <si>
    <t>Feb</t>
  </si>
  <si>
    <t>Jan</t>
  </si>
  <si>
    <t>Jul</t>
  </si>
  <si>
    <t>Jun</t>
  </si>
  <si>
    <t>Mar</t>
  </si>
  <si>
    <t>May</t>
  </si>
  <si>
    <t>Nov</t>
  </si>
  <si>
    <t>Oct</t>
  </si>
  <si>
    <t>Sep</t>
  </si>
  <si>
    <t>Gold</t>
  </si>
  <si>
    <t>Bonds</t>
  </si>
  <si>
    <t xml:space="preserve">Stock </t>
  </si>
  <si>
    <t>Warehouse</t>
  </si>
  <si>
    <t>Land</t>
  </si>
  <si>
    <t>Income Goal</t>
  </si>
  <si>
    <t>Assets</t>
  </si>
  <si>
    <t>Column1</t>
  </si>
  <si>
    <t>Column2</t>
  </si>
  <si>
    <t>Column3</t>
  </si>
  <si>
    <t>Column4</t>
  </si>
  <si>
    <t>Column5</t>
  </si>
  <si>
    <t>Column6</t>
  </si>
  <si>
    <t>Column7</t>
  </si>
  <si>
    <t>Late</t>
  </si>
  <si>
    <t>Paid</t>
  </si>
  <si>
    <t>Column8</t>
  </si>
  <si>
    <t>Goals</t>
  </si>
  <si>
    <t xml:space="preserve"> </t>
  </si>
  <si>
    <t>Jan, 2023</t>
  </si>
  <si>
    <t>Feb, 2023</t>
  </si>
  <si>
    <t>Apr, 2023</t>
  </si>
  <si>
    <t>May, 2023</t>
  </si>
  <si>
    <t>Jun, 2023</t>
  </si>
  <si>
    <t>Jul, 2023</t>
  </si>
  <si>
    <t>Sep, 2023</t>
  </si>
  <si>
    <t>Oct, 2023</t>
  </si>
  <si>
    <t>Nov, 2023</t>
  </si>
  <si>
    <t>Aug, 2023</t>
  </si>
  <si>
    <t>Dec, 2023</t>
  </si>
  <si>
    <t>Column9</t>
  </si>
  <si>
    <t>Column10</t>
  </si>
  <si>
    <t>Row Labels</t>
  </si>
  <si>
    <t>Grand Total</t>
  </si>
  <si>
    <t>Sum of Amount</t>
  </si>
  <si>
    <t>Total Expenses</t>
  </si>
  <si>
    <t>Total Income</t>
  </si>
  <si>
    <t>Available Balance</t>
  </si>
  <si>
    <t>Monthly Expense</t>
  </si>
  <si>
    <t>Monthly Income</t>
  </si>
  <si>
    <t>Main Category</t>
  </si>
  <si>
    <t>Category</t>
  </si>
  <si>
    <t>Sub - Category</t>
  </si>
  <si>
    <t>Amount</t>
  </si>
  <si>
    <t>Bill Due Date</t>
  </si>
  <si>
    <t>Status</t>
  </si>
  <si>
    <t>Column Labels</t>
  </si>
  <si>
    <t>Max Income</t>
  </si>
  <si>
    <t>Max Expense</t>
  </si>
  <si>
    <t>Count of Status</t>
  </si>
  <si>
    <t>Slicer Selection</t>
  </si>
  <si>
    <t>Percentage</t>
  </si>
  <si>
    <t>Mar, 2023</t>
  </si>
  <si>
    <t>Total</t>
  </si>
  <si>
    <t>Total Net Worth</t>
  </si>
  <si>
    <t xml:space="preserve">Late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</si>
</sst>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5" formatCode="&quot;$&quot;#,##0_);\(&quot;$&quot;#,##0\)"/>
    <numFmt numFmtId="44" formatCode="_(&quot;$&quot;* #,##0.00_);_(&quot;$&quot;* \(#,##0.00\);_(&quot;$&quot;* &quot;-&quot;??_);_(@_)"/>
    <numFmt numFmtId="43" formatCode="_(* #,##0.00_);_(* \(#,##0.00\);_(* &quot;-&quot;??_);_(@_)"/>
    <numFmt numFmtId="164" formatCode="&quot;$&quot;#,##0;[Red]&quot;$&quot;#,##0"/>
    <numFmt numFmtId="165" formatCode="[$-409]mmm\ d\,\ yyyy;@"/>
    <numFmt numFmtId="166" formatCode="_(&quot;$&quot;* #,##0_);_(&quot;$&quot;* \(#,##0\);_(&quot;$&quot;* &quot;-&quot;??_);_(@_)"/>
    <numFmt numFmtId="167" formatCode="&quot;$&quot;#,##0"/>
    <numFmt numFmtId="168" formatCode="_(* #,##0_);_(* \(#,##0\);_(* &quot;-&quot;??_);_(@_)"/>
    <numFmt numFmtId="169" formatCode="###,&quot; K&quot;"/>
  </numFmts>
  <fonts count="50">
    <font>
      <sz val="12"/>
      <color theme="1"/>
      <name val="Calibri"/>
      <family val="2"/>
      <scheme val="minor"/>
    </font>
    <font>
      <sz val="11"/>
      <color theme="1"/>
      <name val="Calibri"/>
      <family val="2"/>
      <scheme val="minor"/>
    </font>
    <font>
      <sz val="8"/>
      <name val="Calibri"/>
      <family val="2"/>
      <scheme val="minor"/>
    </font>
    <font>
      <sz val="12"/>
      <color theme="1"/>
      <name val="Arial"/>
      <family val="2"/>
    </font>
    <font>
      <sz val="14"/>
      <color theme="1"/>
      <name val="Arial"/>
      <family val="2"/>
    </font>
    <font>
      <b/>
      <sz val="14"/>
      <color theme="4"/>
      <name val="Arial"/>
      <family val="2"/>
    </font>
    <font>
      <b/>
      <sz val="14"/>
      <color theme="9" tint="-0.499984740745262"/>
      <name val="Arial"/>
      <family val="2"/>
    </font>
    <font>
      <b/>
      <sz val="14"/>
      <color theme="1"/>
      <name val="Arial"/>
      <family val="2"/>
    </font>
    <font>
      <b/>
      <sz val="14"/>
      <color theme="0"/>
      <name val="Arial"/>
      <family val="2"/>
    </font>
    <font>
      <sz val="9"/>
      <color theme="1"/>
      <name val="Arial"/>
      <family val="2"/>
    </font>
    <font>
      <sz val="9"/>
      <color theme="0"/>
      <name val="Arial"/>
      <family val="2"/>
    </font>
    <font>
      <sz val="9"/>
      <color rgb="FFC00000"/>
      <name val="Arial"/>
      <family val="2"/>
    </font>
    <font>
      <sz val="9"/>
      <color rgb="FF00B050"/>
      <name val="Arial"/>
      <family val="2"/>
    </font>
    <font>
      <b/>
      <sz val="9"/>
      <color rgb="FFFF0066"/>
      <name val="Arial"/>
      <family val="2"/>
    </font>
    <font>
      <b/>
      <sz val="9"/>
      <color rgb="FF18D9DE"/>
      <name val="Arial"/>
      <family val="2"/>
    </font>
    <font>
      <sz val="12"/>
      <color theme="0"/>
      <name val="Calibri"/>
      <family val="2"/>
      <scheme val="minor"/>
    </font>
    <font>
      <sz val="10"/>
      <color theme="1"/>
      <name val="Arial"/>
      <family val="2"/>
    </font>
    <font>
      <b/>
      <sz val="10"/>
      <color theme="9" tint="-0.499984740745262"/>
      <name val="Arial"/>
      <family val="2"/>
    </font>
    <font>
      <sz val="9"/>
      <color theme="0"/>
      <name val="Arial"/>
    </font>
    <font>
      <sz val="9"/>
      <color rgb="FF00B050"/>
      <name val="Arial"/>
    </font>
    <font>
      <sz val="9"/>
      <color theme="1"/>
      <name val="Arial"/>
    </font>
    <font>
      <sz val="12"/>
      <color rgb="FF808080"/>
      <name val="Calibri"/>
      <family val="2"/>
      <scheme val="minor"/>
    </font>
    <font>
      <sz val="9"/>
      <color rgb="FF808080"/>
      <name val="Arial"/>
      <family val="2"/>
    </font>
    <font>
      <sz val="12"/>
      <color rgb="FF808080"/>
      <name val="Arial"/>
      <family val="2"/>
    </font>
    <font>
      <sz val="9"/>
      <color rgb="FF808080"/>
      <name val="Arial"/>
    </font>
    <font>
      <sz val="10"/>
      <color rgb="FF808080"/>
      <name val="Arial"/>
      <family val="2"/>
    </font>
    <font>
      <sz val="11"/>
      <color theme="1" tint="4.9989318521683403E-2"/>
      <name val="Calibri"/>
      <family val="2"/>
      <scheme val="minor"/>
    </font>
    <font>
      <b/>
      <sz val="11"/>
      <color theme="1" tint="4.9989318521683403E-2"/>
      <name val="Arial"/>
      <family val="2"/>
    </font>
    <font>
      <sz val="11"/>
      <color theme="1" tint="4.9989318521683403E-2"/>
      <name val="Arial"/>
      <family val="2"/>
    </font>
    <font>
      <sz val="10"/>
      <color theme="1"/>
      <name val="Calibri"/>
      <family val="2"/>
      <scheme val="minor"/>
    </font>
    <font>
      <b/>
      <sz val="11"/>
      <color theme="1"/>
      <name val="Arial"/>
      <family val="2"/>
    </font>
    <font>
      <sz val="11"/>
      <color theme="1"/>
      <name val="Arial"/>
      <family val="2"/>
    </font>
    <font>
      <b/>
      <sz val="12"/>
      <color rgb="FF18D9DE"/>
      <name val="Calibri"/>
      <family val="2"/>
      <scheme val="minor"/>
    </font>
    <font>
      <b/>
      <sz val="12"/>
      <color rgb="FFFF3399"/>
      <name val="Calibri"/>
      <family val="2"/>
      <scheme val="minor"/>
    </font>
    <font>
      <sz val="12"/>
      <color theme="1"/>
      <name val="Calibri"/>
      <family val="2"/>
      <scheme val="minor"/>
    </font>
    <font>
      <b/>
      <sz val="12"/>
      <color theme="1" tint="4.9989318521683403E-2"/>
      <name val="Calibri"/>
      <family val="2"/>
      <scheme val="minor"/>
    </font>
    <font>
      <b/>
      <sz val="12"/>
      <color rgb="FF0070C0"/>
      <name val="Calibri"/>
      <family val="2"/>
      <scheme val="minor"/>
    </font>
    <font>
      <b/>
      <sz val="12"/>
      <color rgb="FF7030A0"/>
      <name val="Calibri"/>
      <family val="2"/>
      <scheme val="minor"/>
    </font>
    <font>
      <b/>
      <sz val="12"/>
      <color rgb="FF6600CC"/>
      <name val="Calibri"/>
      <family val="2"/>
      <scheme val="minor"/>
    </font>
    <font>
      <b/>
      <sz val="12"/>
      <color theme="0"/>
      <name val="Calibri"/>
      <family val="2"/>
      <scheme val="minor"/>
    </font>
    <font>
      <sz val="10"/>
      <color theme="0"/>
      <name val="Arial"/>
      <family val="2"/>
    </font>
    <font>
      <b/>
      <sz val="12"/>
      <color rgb="FFFF0066"/>
      <name val="Calibri"/>
      <family val="2"/>
      <scheme val="minor"/>
    </font>
    <font>
      <b/>
      <sz val="12"/>
      <color rgb="FF18D9DE"/>
      <name val="Arial"/>
      <family val="2"/>
    </font>
    <font>
      <b/>
      <sz val="12"/>
      <color rgb="FFCC6600"/>
      <name val="Arial"/>
      <family val="2"/>
    </font>
    <font>
      <b/>
      <sz val="12"/>
      <color rgb="FF00B050"/>
      <name val="Arial"/>
      <family val="2"/>
    </font>
    <font>
      <b/>
      <sz val="12"/>
      <color rgb="FFFF0066"/>
      <name val="Arial"/>
      <family val="2"/>
    </font>
    <font>
      <sz val="12"/>
      <color theme="1"/>
      <name val="Abadi MT Regular"/>
    </font>
    <font>
      <sz val="12"/>
      <color theme="1"/>
      <name val="Abadi MT"/>
      <family val="2"/>
    </font>
    <font>
      <sz val="11"/>
      <color theme="1" tint="4.9989318521683403E-2"/>
      <name val="Abadi MT"/>
      <family val="2"/>
    </font>
    <font>
      <b/>
      <sz val="14"/>
      <color rgb="FFFF0000"/>
      <name val="Calibri"/>
      <family val="2"/>
      <scheme val="minor"/>
    </font>
  </fonts>
  <fills count="7">
    <fill>
      <patternFill patternType="none"/>
    </fill>
    <fill>
      <patternFill patternType="gray125"/>
    </fill>
    <fill>
      <patternFill patternType="solid">
        <fgColor rgb="FFF9F9F9"/>
        <bgColor rgb="FF000000"/>
      </patternFill>
    </fill>
    <fill>
      <patternFill patternType="solid">
        <fgColor rgb="FF002060"/>
        <bgColor rgb="FF000000"/>
      </patternFill>
    </fill>
    <fill>
      <patternFill patternType="solid">
        <fgColor theme="0"/>
        <bgColor rgb="FF000000"/>
      </patternFill>
    </fill>
    <fill>
      <patternFill patternType="solid">
        <fgColor rgb="FFFFFFFF"/>
        <bgColor rgb="FF000000"/>
      </patternFill>
    </fill>
    <fill>
      <patternFill patternType="solid">
        <fgColor theme="1"/>
        <bgColor indexed="64"/>
      </patternFill>
    </fill>
  </fills>
  <borders count="5">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diagonal/>
    </border>
    <border>
      <left/>
      <right/>
      <top/>
      <bottom style="thin">
        <color theme="0" tint="-0.499984740745262"/>
      </bottom>
      <diagonal/>
    </border>
    <border>
      <left/>
      <right style="thin">
        <color theme="0" tint="-0.499984740745262"/>
      </right>
      <top/>
      <bottom/>
      <diagonal/>
    </border>
  </borders>
  <cellStyleXfs count="4">
    <xf numFmtId="0" fontId="0" fillId="0" borderId="0"/>
    <xf numFmtId="43" fontId="34" fillId="0" borderId="0" applyFont="0" applyFill="0" applyBorder="0" applyAlignment="0" applyProtection="0"/>
    <xf numFmtId="44" fontId="34" fillId="0" borderId="0" applyFont="0" applyFill="0" applyBorder="0" applyAlignment="0" applyProtection="0"/>
    <xf numFmtId="9" fontId="34" fillId="0" borderId="0" applyFont="0" applyFill="0" applyBorder="0" applyAlignment="0" applyProtection="0"/>
  </cellStyleXfs>
  <cellXfs count="93">
    <xf numFmtId="0" fontId="0" fillId="0" borderId="0" xfId="0"/>
    <xf numFmtId="0" fontId="3" fillId="0" borderId="0" xfId="0" applyFont="1" applyAlignment="1">
      <alignment horizontal="center" vertical="center"/>
    </xf>
    <xf numFmtId="165" fontId="4" fillId="2" borderId="1" xfId="0" applyNumberFormat="1" applyFont="1" applyFill="1" applyBorder="1" applyAlignment="1">
      <alignment horizontal="center" vertical="center"/>
    </xf>
    <xf numFmtId="167" fontId="5"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3" fillId="0" borderId="0" xfId="0" applyFont="1"/>
    <xf numFmtId="0" fontId="7" fillId="0" borderId="0" xfId="0" applyFont="1" applyAlignment="1">
      <alignment horizontal="center" vertical="center"/>
    </xf>
    <xf numFmtId="0" fontId="8" fillId="3" borderId="2" xfId="0" applyFont="1" applyFill="1" applyBorder="1" applyAlignment="1">
      <alignment horizontal="center" vertical="center"/>
    </xf>
    <xf numFmtId="164" fontId="11" fillId="2" borderId="0" xfId="0" applyNumberFormat="1" applyFont="1" applyFill="1" applyBorder="1" applyAlignment="1">
      <alignment horizontal="center" vertical="center"/>
    </xf>
    <xf numFmtId="165" fontId="9" fillId="2" borderId="0" xfId="0" applyNumberFormat="1" applyFont="1" applyFill="1" applyBorder="1" applyAlignment="1">
      <alignment horizontal="center" vertical="center"/>
    </xf>
    <xf numFmtId="0" fontId="0" fillId="0" borderId="0" xfId="0" applyAlignment="1">
      <alignment horizontal="left"/>
    </xf>
    <xf numFmtId="164" fontId="11" fillId="4" borderId="0" xfId="0" applyNumberFormat="1" applyFont="1" applyFill="1" applyBorder="1" applyAlignment="1">
      <alignment horizontal="center" vertical="center"/>
    </xf>
    <xf numFmtId="165" fontId="9" fillId="4" borderId="0" xfId="0" applyNumberFormat="1" applyFont="1" applyFill="1" applyBorder="1" applyAlignment="1">
      <alignment horizontal="center" vertical="center"/>
    </xf>
    <xf numFmtId="164" fontId="12" fillId="4" borderId="0" xfId="0" applyNumberFormat="1" applyFont="1" applyFill="1" applyBorder="1" applyAlignment="1">
      <alignment horizontal="center" vertical="center"/>
    </xf>
    <xf numFmtId="164" fontId="13" fillId="4" borderId="0" xfId="0" applyNumberFormat="1" applyFont="1" applyFill="1" applyBorder="1" applyAlignment="1">
      <alignment horizontal="center" vertical="center"/>
    </xf>
    <xf numFmtId="164" fontId="14" fillId="4" borderId="0"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15" fillId="0" borderId="0" xfId="0" applyFont="1"/>
    <xf numFmtId="0" fontId="0" fillId="5" borderId="0" xfId="0" applyFill="1"/>
    <xf numFmtId="167" fontId="6" fillId="5" borderId="1" xfId="0" applyNumberFormat="1" applyFont="1" applyFill="1" applyBorder="1" applyAlignment="1">
      <alignment horizontal="center" vertical="center"/>
    </xf>
    <xf numFmtId="0" fontId="0" fillId="4" borderId="0" xfId="0" applyFill="1"/>
    <xf numFmtId="165" fontId="16" fillId="4" borderId="0" xfId="0" applyNumberFormat="1" applyFont="1" applyFill="1" applyBorder="1" applyAlignment="1">
      <alignment horizontal="center" vertical="center"/>
    </xf>
    <xf numFmtId="166" fontId="16" fillId="4" borderId="0" xfId="0" applyNumberFormat="1" applyFont="1" applyFill="1" applyBorder="1" applyAlignment="1">
      <alignment horizontal="center" vertical="center"/>
    </xf>
    <xf numFmtId="0" fontId="18" fillId="4" borderId="0" xfId="0" applyFont="1" applyFill="1" applyBorder="1" applyAlignment="1">
      <alignment horizontal="center" vertical="center"/>
    </xf>
    <xf numFmtId="164" fontId="19" fillId="4" borderId="0" xfId="0" applyNumberFormat="1" applyFont="1" applyFill="1" applyAlignment="1">
      <alignment horizontal="center" vertical="center"/>
    </xf>
    <xf numFmtId="165" fontId="20" fillId="4" borderId="0" xfId="0" applyNumberFormat="1" applyFont="1" applyFill="1" applyAlignment="1">
      <alignment horizontal="center" vertical="center"/>
    </xf>
    <xf numFmtId="0" fontId="21" fillId="0" borderId="0" xfId="0" applyFont="1" applyAlignment="1">
      <alignment horizontal="left"/>
    </xf>
    <xf numFmtId="166" fontId="22" fillId="2" borderId="0" xfId="0" applyNumberFormat="1" applyFont="1" applyFill="1" applyBorder="1" applyAlignment="1">
      <alignment horizontal="left" vertical="center"/>
    </xf>
    <xf numFmtId="166" fontId="22" fillId="4" borderId="0" xfId="0" applyNumberFormat="1" applyFont="1" applyFill="1" applyBorder="1" applyAlignment="1">
      <alignment horizontal="left" vertical="center"/>
    </xf>
    <xf numFmtId="0" fontId="23" fillId="0" borderId="0" xfId="0" applyFont="1" applyAlignment="1">
      <alignment horizontal="left" vertical="center"/>
    </xf>
    <xf numFmtId="166" fontId="24" fillId="4" borderId="0" xfId="0" applyNumberFormat="1" applyFont="1" applyFill="1" applyAlignment="1">
      <alignment horizontal="left" vertical="center"/>
    </xf>
    <xf numFmtId="0" fontId="26" fillId="0" borderId="0" xfId="0" applyFont="1" applyAlignment="1">
      <alignment horizontal="right"/>
    </xf>
    <xf numFmtId="0" fontId="26" fillId="4" borderId="0" xfId="0" applyFont="1" applyFill="1" applyAlignment="1">
      <alignment horizontal="right"/>
    </xf>
    <xf numFmtId="0" fontId="26" fillId="5" borderId="0" xfId="0" applyFont="1" applyFill="1" applyAlignment="1">
      <alignment horizontal="right"/>
    </xf>
    <xf numFmtId="167" fontId="27" fillId="4" borderId="0" xfId="0" applyNumberFormat="1" applyFont="1" applyFill="1" applyBorder="1" applyAlignment="1">
      <alignment horizontal="right" vertical="center"/>
    </xf>
    <xf numFmtId="0" fontId="28" fillId="5" borderId="0" xfId="0" applyFont="1" applyFill="1" applyAlignment="1">
      <alignment horizontal="right" vertical="center"/>
    </xf>
    <xf numFmtId="0" fontId="29" fillId="0" borderId="0" xfId="0" applyFont="1"/>
    <xf numFmtId="0" fontId="29" fillId="4" borderId="0" xfId="0" applyFont="1" applyFill="1"/>
    <xf numFmtId="0" fontId="29" fillId="5" borderId="0" xfId="0" applyFont="1" applyFill="1"/>
    <xf numFmtId="0" fontId="25" fillId="5" borderId="0" xfId="0" applyFont="1" applyFill="1" applyBorder="1" applyAlignment="1">
      <alignment horizontal="left" vertical="center"/>
    </xf>
    <xf numFmtId="165" fontId="25" fillId="4" borderId="0" xfId="0" applyNumberFormat="1" applyFont="1" applyFill="1" applyBorder="1" applyAlignment="1">
      <alignment horizontal="right" vertical="center"/>
    </xf>
    <xf numFmtId="0" fontId="27" fillId="4" borderId="0" xfId="0" applyFont="1" applyFill="1" applyBorder="1" applyAlignment="1">
      <alignment horizontal="right" vertical="center"/>
    </xf>
    <xf numFmtId="0" fontId="27" fillId="4" borderId="0" xfId="0" applyFont="1" applyFill="1" applyAlignment="1">
      <alignment horizontal="right" vertical="center"/>
    </xf>
    <xf numFmtId="0" fontId="28" fillId="0" borderId="0" xfId="0" applyFont="1" applyAlignment="1">
      <alignment horizontal="right" vertical="center"/>
    </xf>
    <xf numFmtId="167" fontId="30" fillId="4" borderId="0" xfId="0" applyNumberFormat="1" applyFont="1" applyFill="1" applyBorder="1" applyAlignment="1">
      <alignment horizontal="right" vertical="center"/>
    </xf>
    <xf numFmtId="0" fontId="1" fillId="0" borderId="0" xfId="0" applyFont="1" applyAlignment="1">
      <alignment horizontal="right"/>
    </xf>
    <xf numFmtId="0" fontId="31" fillId="4" borderId="0" xfId="0" applyFont="1" applyFill="1" applyBorder="1" applyAlignment="1">
      <alignment horizontal="right" vertical="center"/>
    </xf>
    <xf numFmtId="0" fontId="31" fillId="4" borderId="0" xfId="0" applyFont="1" applyFill="1" applyAlignment="1">
      <alignment horizontal="right" vertical="center"/>
    </xf>
    <xf numFmtId="0" fontId="31" fillId="0" borderId="0" xfId="0" applyFont="1" applyAlignment="1">
      <alignment horizontal="right" vertical="center"/>
    </xf>
    <xf numFmtId="0" fontId="0" fillId="0" borderId="0" xfId="0" pivotButton="1"/>
    <xf numFmtId="0" fontId="0" fillId="0" borderId="0" xfId="0" applyNumberFormat="1"/>
    <xf numFmtId="0" fontId="32" fillId="0" borderId="0" xfId="0" applyFont="1" applyAlignment="1">
      <alignment horizontal="center"/>
    </xf>
    <xf numFmtId="0" fontId="33" fillId="0" borderId="0" xfId="0" applyFont="1" applyAlignment="1">
      <alignment horizontal="center"/>
    </xf>
    <xf numFmtId="0" fontId="0" fillId="0" borderId="0" xfId="0" applyFont="1" applyBorder="1" applyAlignment="1">
      <alignment horizontal="right"/>
    </xf>
    <xf numFmtId="5" fontId="35" fillId="0" borderId="0" xfId="2" applyNumberFormat="1" applyFont="1" applyBorder="1" applyAlignment="1">
      <alignment horizontal="right"/>
    </xf>
    <xf numFmtId="0" fontId="33" fillId="0" borderId="0" xfId="0" applyFont="1" applyBorder="1" applyAlignment="1">
      <alignment horizontal="center"/>
    </xf>
    <xf numFmtId="0" fontId="0" fillId="0" borderId="0" xfId="0" applyBorder="1"/>
    <xf numFmtId="0" fontId="0" fillId="0" borderId="3" xfId="0" applyFont="1" applyBorder="1" applyAlignment="1">
      <alignment horizontal="right"/>
    </xf>
    <xf numFmtId="5" fontId="35" fillId="0" borderId="3" xfId="2" applyNumberFormat="1" applyFont="1" applyBorder="1" applyAlignment="1">
      <alignment horizontal="right"/>
    </xf>
    <xf numFmtId="5" fontId="33" fillId="0" borderId="0" xfId="0" applyNumberFormat="1" applyFont="1" applyBorder="1" applyAlignment="1">
      <alignment horizontal="right"/>
    </xf>
    <xf numFmtId="0" fontId="32" fillId="0" borderId="0" xfId="0" applyFont="1" applyBorder="1" applyAlignment="1">
      <alignment horizontal="right"/>
    </xf>
    <xf numFmtId="5" fontId="32" fillId="0" borderId="0" xfId="0" applyNumberFormat="1" applyFont="1" applyAlignment="1">
      <alignment horizontal="right"/>
    </xf>
    <xf numFmtId="0" fontId="0" fillId="0" borderId="4" xfId="0" applyBorder="1"/>
    <xf numFmtId="167" fontId="27" fillId="5" borderId="0" xfId="0" applyNumberFormat="1" applyFont="1" applyFill="1" applyBorder="1" applyAlignment="1">
      <alignment horizontal="right" vertical="center"/>
    </xf>
    <xf numFmtId="0" fontId="16" fillId="4" borderId="2" xfId="0" applyFont="1" applyFill="1" applyBorder="1" applyAlignment="1">
      <alignment horizontal="center" vertical="center"/>
    </xf>
    <xf numFmtId="0" fontId="17" fillId="4" borderId="2" xfId="0" applyFont="1" applyFill="1" applyBorder="1" applyAlignment="1">
      <alignment horizontal="center" vertical="center"/>
    </xf>
    <xf numFmtId="164" fontId="13" fillId="4" borderId="2" xfId="0" applyNumberFormat="1" applyFont="1" applyFill="1" applyBorder="1" applyAlignment="1">
      <alignment horizontal="center" vertical="center"/>
    </xf>
    <xf numFmtId="165" fontId="16" fillId="4" borderId="2" xfId="0" applyNumberFormat="1" applyFont="1" applyFill="1" applyBorder="1" applyAlignment="1">
      <alignment horizontal="center" vertical="center"/>
    </xf>
    <xf numFmtId="164" fontId="14" fillId="4" borderId="2" xfId="0" applyNumberFormat="1" applyFont="1" applyFill="1" applyBorder="1" applyAlignment="1">
      <alignment horizontal="center" vertical="center"/>
    </xf>
    <xf numFmtId="0" fontId="0" fillId="0" borderId="0" xfId="0" applyAlignment="1">
      <alignment horizontal="left" vertical="top"/>
    </xf>
    <xf numFmtId="166" fontId="16" fillId="4" borderId="2" xfId="0" applyNumberFormat="1" applyFont="1" applyFill="1" applyBorder="1" applyAlignment="1">
      <alignment horizontal="center" vertical="center"/>
    </xf>
    <xf numFmtId="0" fontId="39" fillId="6" borderId="0" xfId="0" applyFont="1" applyFill="1" applyBorder="1" applyAlignment="1">
      <alignment horizontal="center" vertical="center"/>
    </xf>
    <xf numFmtId="0" fontId="39" fillId="6" borderId="0" xfId="0" applyFont="1" applyFill="1" applyBorder="1" applyAlignment="1">
      <alignment horizontal="left" vertical="top"/>
    </xf>
    <xf numFmtId="0" fontId="17" fillId="4" borderId="0" xfId="0" applyFont="1" applyFill="1" applyBorder="1" applyAlignment="1">
      <alignment horizontal="left" vertical="top"/>
    </xf>
    <xf numFmtId="0" fontId="40" fillId="4" borderId="0" xfId="0" applyFont="1" applyFill="1" applyBorder="1" applyAlignment="1">
      <alignment horizontal="center" vertical="center"/>
    </xf>
    <xf numFmtId="166" fontId="32" fillId="0" borderId="0" xfId="2" applyNumberFormat="1" applyFont="1"/>
    <xf numFmtId="166" fontId="41" fillId="0" borderId="0" xfId="2" applyNumberFormat="1" applyFont="1"/>
    <xf numFmtId="0" fontId="0" fillId="0" borderId="0" xfId="0" applyAlignment="1">
      <alignment horizontal="center" vertical="center"/>
    </xf>
    <xf numFmtId="0" fontId="0" fillId="0" borderId="0" xfId="0" applyAlignment="1">
      <alignment horizontal="center"/>
    </xf>
    <xf numFmtId="0" fontId="43" fillId="0" borderId="0" xfId="0" applyFont="1" applyAlignment="1">
      <alignment horizontal="left"/>
    </xf>
    <xf numFmtId="9" fontId="45" fillId="0" borderId="0" xfId="3" applyFont="1" applyAlignment="1">
      <alignment horizontal="center"/>
    </xf>
    <xf numFmtId="166" fontId="42" fillId="0" borderId="0" xfId="2" applyNumberFormat="1" applyFont="1" applyAlignment="1">
      <alignment horizontal="left"/>
    </xf>
    <xf numFmtId="166" fontId="44" fillId="0" borderId="0" xfId="2" applyNumberFormat="1" applyFont="1" applyAlignment="1">
      <alignment horizontal="left" vertical="top"/>
    </xf>
    <xf numFmtId="169" fontId="44" fillId="0" borderId="0" xfId="0" applyNumberFormat="1" applyFont="1"/>
    <xf numFmtId="0" fontId="46" fillId="0" borderId="0" xfId="0" applyFont="1"/>
    <xf numFmtId="0" fontId="47" fillId="0" borderId="0" xfId="0" applyFont="1"/>
    <xf numFmtId="0" fontId="48" fillId="0" borderId="0" xfId="0" applyFont="1" applyAlignment="1">
      <alignment horizontal="right"/>
    </xf>
    <xf numFmtId="0" fontId="38" fillId="0" borderId="0" xfId="0" applyFont="1" applyAlignment="1">
      <alignment horizontal="center"/>
    </xf>
    <xf numFmtId="0" fontId="33" fillId="0" borderId="0" xfId="0" applyFont="1" applyAlignment="1">
      <alignment horizontal="center"/>
    </xf>
    <xf numFmtId="0" fontId="32" fillId="0" borderId="0" xfId="0" applyFont="1" applyAlignment="1">
      <alignment horizontal="center"/>
    </xf>
    <xf numFmtId="168" fontId="49" fillId="0" borderId="0" xfId="1" applyNumberFormat="1" applyFont="1" applyAlignment="1">
      <alignment horizontal="center"/>
    </xf>
    <xf numFmtId="0" fontId="36" fillId="0" borderId="0" xfId="0" applyFont="1" applyAlignment="1">
      <alignment horizontal="center"/>
    </xf>
    <xf numFmtId="0" fontId="37" fillId="0" borderId="0" xfId="0" applyFont="1" applyAlignment="1">
      <alignment horizontal="center"/>
    </xf>
  </cellXfs>
  <cellStyles count="4">
    <cellStyle name="Comma" xfId="1" builtinId="3"/>
    <cellStyle name="Currency" xfId="2" builtinId="4"/>
    <cellStyle name="Normal" xfId="0" builtinId="0"/>
    <cellStyle name="Percent" xfId="3" builtinId="5"/>
  </cellStyles>
  <dxfs count="57">
    <dxf>
      <fill>
        <patternFill patternType="solid">
          <fgColor rgb="FF000000"/>
          <bgColor rgb="FFFFFFFF"/>
        </patternFill>
      </fill>
    </dxf>
    <dxf>
      <font>
        <strike val="0"/>
        <outline val="0"/>
        <shadow val="0"/>
        <u val="none"/>
        <vertAlign val="baseline"/>
        <sz val="10"/>
      </font>
      <fill>
        <patternFill patternType="solid">
          <fgColor rgb="FF000000"/>
          <bgColor rgb="FFFFFFFF"/>
        </patternFill>
      </fill>
    </dxf>
    <dxf>
      <font>
        <strike val="0"/>
        <outline val="0"/>
        <shadow val="0"/>
        <u val="none"/>
        <vertAlign val="baseline"/>
        <sz val="11"/>
        <color theme="1" tint="4.9989318521683403E-2"/>
      </font>
      <fill>
        <patternFill patternType="solid">
          <fgColor rgb="FF000000"/>
          <bgColor rgb="FFFFFFFF"/>
        </patternFill>
      </fill>
      <alignment horizontal="right" textRotation="0" wrapText="0" indent="0" justifyLastLine="0" shrinkToFit="0" readingOrder="0"/>
    </dxf>
    <dxf>
      <font>
        <b val="0"/>
        <i val="0"/>
        <strike val="0"/>
        <condense val="0"/>
        <extend val="0"/>
        <outline val="0"/>
        <shadow val="0"/>
        <u val="none"/>
        <vertAlign val="baseline"/>
        <sz val="9"/>
        <color rgb="FF808080"/>
        <name val="Arial"/>
        <scheme val="none"/>
      </font>
      <numFmt numFmtId="166" formatCode="_(&quot;$&quot;* #,##0_);_(&quot;$&quot;* \(#,##0\);_(&quot;$&quot;* &quot;-&quot;??_);_(@_)"/>
      <fill>
        <patternFill patternType="solid">
          <fgColor rgb="FF000000"/>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409]mmm\ d\,\ yyyy;@"/>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9"/>
        <color rgb="FF00B050"/>
        <name val="Arial"/>
        <scheme val="none"/>
      </font>
      <numFmt numFmtId="164" formatCode="&quot;$&quot;#,##0;[Red]&quot;$&quot;#,##0"/>
      <fill>
        <patternFill patternType="solid">
          <fgColor rgb="FF000000"/>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theme="1" tint="4.9989318521683403E-2"/>
        <name val="Arial"/>
        <scheme val="none"/>
      </font>
      <fill>
        <patternFill patternType="solid">
          <fgColor rgb="FF000000"/>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rgb="FF000000"/>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theme="0"/>
        <name val="Arial"/>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9"/>
        <color theme="0"/>
        <name val="Arial"/>
        <scheme val="none"/>
      </font>
      <fill>
        <patternFill patternType="solid">
          <fgColor rgb="FF000000"/>
          <bgColor theme="0"/>
        </patternFill>
      </fill>
      <alignment horizontal="center" vertical="center" textRotation="0" wrapText="0" indent="0" justifyLastLine="0" shrinkToFit="0" readingOrder="0"/>
    </dxf>
    <dxf>
      <fill>
        <patternFill patternType="solid">
          <fgColor rgb="FF000000"/>
          <bgColor rgb="FFFFFFFF"/>
        </patternFill>
      </fill>
    </dxf>
    <dxf>
      <fill>
        <patternFill patternType="solid">
          <fgColor rgb="FF000000"/>
          <bgColor theme="0"/>
        </patternFill>
      </fill>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65" formatCode="[$-409]mmm\ d\,\ yyyy;@"/>
      <fill>
        <patternFill patternType="solid">
          <fgColor rgb="FF000000"/>
          <bgColor theme="0"/>
        </patternFill>
      </fill>
      <alignment horizontal="center" vertical="center" textRotation="0" wrapText="0" indent="0" justifyLastLine="0" shrinkToFit="0" readingOrder="0"/>
    </dxf>
    <dxf>
      <font>
        <b/>
        <i val="0"/>
        <strike val="0"/>
        <condense val="0"/>
        <extend val="0"/>
        <outline val="0"/>
        <shadow val="0"/>
        <u val="none"/>
        <vertAlign val="baseline"/>
        <sz val="9"/>
        <color rgb="FF18D9DE"/>
        <name val="Arial"/>
        <scheme val="none"/>
      </font>
      <numFmt numFmtId="164" formatCode="&quot;$&quot;#,##0;[Red]&quot;$&quot;#,##0"/>
      <fill>
        <patternFill patternType="solid">
          <fgColor rgb="FF000000"/>
          <bgColor theme="0"/>
        </patternFill>
      </fill>
      <alignment horizontal="center" vertical="center" textRotation="0" wrapText="0" indent="0" justifyLastLine="0" shrinkToFit="0" readingOrder="0"/>
    </dxf>
    <dxf>
      <font>
        <b/>
        <i val="0"/>
        <strike val="0"/>
        <condense val="0"/>
        <extend val="0"/>
        <outline val="0"/>
        <shadow val="0"/>
        <u val="none"/>
        <vertAlign val="baseline"/>
        <sz val="10"/>
        <color theme="9" tint="-0.499984740745262"/>
        <name val="Arial"/>
        <scheme val="none"/>
      </font>
      <fill>
        <patternFill patternType="solid">
          <fgColor rgb="FF000000"/>
          <bgColor theme="0"/>
        </patternFill>
      </fill>
      <alignment horizontal="left" vertical="top" textRotation="0" wrapText="0" indent="0" justifyLastLine="0" shrinkToFit="0" readingOrder="0"/>
    </dxf>
    <dxf>
      <font>
        <b val="0"/>
        <i val="0"/>
        <strike val="0"/>
        <condense val="0"/>
        <extend val="0"/>
        <outline val="0"/>
        <shadow val="0"/>
        <u val="none"/>
        <vertAlign val="baseline"/>
        <sz val="10"/>
        <color theme="0"/>
        <name val="Arial"/>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0"/>
        <name val="Arial"/>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0"/>
        <name val="Arial"/>
        <scheme val="none"/>
      </font>
      <fill>
        <patternFill patternType="solid">
          <fgColor rgb="FF000000"/>
          <bgColor theme="0"/>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center" textRotation="0" wrapText="0" indent="0" justifyLastLine="0" shrinkToFit="0" readingOrder="0"/>
    </dxf>
    <dxf>
      <font>
        <b val="0"/>
        <i val="0"/>
        <color rgb="FFFF0000"/>
      </font>
    </dxf>
    <dxf>
      <fill>
        <patternFill patternType="solid">
          <fgColor rgb="FF000000"/>
          <bgColor rgb="FFFFFFFF"/>
        </patternFill>
      </fill>
    </dxf>
    <dxf>
      <font>
        <strike val="0"/>
        <outline val="0"/>
        <shadow val="0"/>
        <u val="none"/>
        <vertAlign val="baseline"/>
        <sz val="10"/>
      </font>
      <fill>
        <patternFill patternType="solid">
          <fgColor rgb="FF000000"/>
          <bgColor rgb="FFFFFFFF"/>
        </patternFill>
      </fill>
    </dxf>
    <dxf>
      <font>
        <strike val="0"/>
        <outline val="0"/>
        <shadow val="0"/>
        <u val="none"/>
        <vertAlign val="baseline"/>
        <sz val="11"/>
        <color theme="1" tint="4.9989318521683403E-2"/>
      </font>
      <fill>
        <patternFill patternType="solid">
          <fgColor rgb="FF000000"/>
          <bgColor rgb="FFFFFFFF"/>
        </patternFill>
      </fill>
      <alignment horizontal="right" textRotation="0" wrapText="0" indent="0" justifyLastLine="0" shrinkToFit="0" readingOrder="0"/>
    </dxf>
    <dxf>
      <font>
        <b val="0"/>
        <i val="0"/>
        <strike val="0"/>
        <condense val="0"/>
        <extend val="0"/>
        <outline val="0"/>
        <shadow val="0"/>
        <u val="none"/>
        <vertAlign val="baseline"/>
        <sz val="9"/>
        <color rgb="FF808080"/>
        <name val="Arial"/>
        <scheme val="none"/>
      </font>
      <numFmt numFmtId="166" formatCode="_(&quot;$&quot;* #,##0_);_(&quot;$&quot;* \(#,##0\);_(&quot;$&quot;* &quot;-&quot;??_);_(@_)"/>
      <fill>
        <patternFill patternType="solid">
          <fgColor rgb="FF000000"/>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theme="1"/>
        <name val="Arial"/>
        <scheme val="none"/>
      </font>
      <numFmt numFmtId="165" formatCode="[$-409]mmm\ d\,\ yyyy;@"/>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9"/>
        <color rgb="FF00B050"/>
        <name val="Arial"/>
        <scheme val="none"/>
      </font>
      <numFmt numFmtId="164" formatCode="&quot;$&quot;#,##0;[Red]&quot;$&quot;#,##0"/>
      <fill>
        <patternFill patternType="solid">
          <fgColor rgb="FF000000"/>
          <bgColor theme="0"/>
        </patternFill>
      </fill>
      <alignment horizontal="center" vertical="center" textRotation="0" wrapText="0" indent="0" justifyLastLine="0" shrinkToFit="0" readingOrder="0"/>
    </dxf>
    <dxf>
      <font>
        <b/>
        <i val="0"/>
        <strike val="0"/>
        <condense val="0"/>
        <extend val="0"/>
        <outline val="0"/>
        <shadow val="0"/>
        <u val="none"/>
        <vertAlign val="baseline"/>
        <sz val="11"/>
        <color theme="1" tint="4.9989318521683403E-2"/>
        <name val="Arial"/>
        <scheme val="none"/>
      </font>
      <fill>
        <patternFill patternType="solid">
          <fgColor rgb="FF000000"/>
          <bgColor theme="0"/>
        </patternFill>
      </fill>
      <alignment horizontal="right" vertical="center" textRotation="0" wrapText="0" indent="0" justifyLastLine="0" shrinkToFit="0" readingOrder="0"/>
    </dxf>
    <dxf>
      <font>
        <b val="0"/>
        <i val="0"/>
        <strike val="0"/>
        <condense val="0"/>
        <extend val="0"/>
        <outline val="0"/>
        <shadow val="0"/>
        <u val="none"/>
        <vertAlign val="baseline"/>
        <sz val="11"/>
        <color theme="1"/>
        <name val="Arial"/>
        <scheme val="none"/>
      </font>
      <fill>
        <patternFill patternType="solid">
          <fgColor rgb="FF000000"/>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theme="0"/>
        <name val="Arial"/>
        <scheme val="none"/>
      </font>
      <fill>
        <patternFill patternType="solid">
          <fgColor rgb="FF000000"/>
          <bgColor theme="0"/>
        </patternFill>
      </fill>
      <alignment horizontal="center" vertical="center" textRotation="0" wrapText="0" indent="0" justifyLastLine="0" shrinkToFit="0" readingOrder="0"/>
    </dxf>
    <dxf>
      <font>
        <b val="0"/>
        <i val="0"/>
        <strike val="0"/>
        <condense val="0"/>
        <extend val="0"/>
        <outline val="0"/>
        <shadow val="0"/>
        <u val="none"/>
        <vertAlign val="baseline"/>
        <sz val="9"/>
        <color theme="0"/>
        <name val="Arial"/>
        <scheme val="none"/>
      </font>
      <fill>
        <patternFill patternType="solid">
          <fgColor rgb="FF000000"/>
          <bgColor theme="0"/>
        </patternFill>
      </fill>
      <alignment horizontal="center" vertical="center" textRotation="0" wrapText="0" indent="0" justifyLastLine="0" shrinkToFit="0" readingOrder="0"/>
    </dxf>
    <dxf>
      <fill>
        <patternFill patternType="solid">
          <fgColor rgb="FF000000"/>
          <bgColor rgb="FFFFFFFF"/>
        </patternFill>
      </fill>
    </dxf>
    <dxf>
      <fill>
        <patternFill patternType="solid">
          <fgColor rgb="FF000000"/>
          <bgColor theme="0"/>
        </patternFill>
      </fill>
    </dxf>
    <dxf>
      <font>
        <b val="0"/>
        <i val="0"/>
        <strike val="0"/>
        <condense val="0"/>
        <extend val="0"/>
        <outline val="0"/>
        <shadow val="0"/>
        <u val="none"/>
        <vertAlign val="baseline"/>
        <sz val="10"/>
        <color theme="1"/>
        <name val="Arial"/>
        <scheme val="none"/>
      </font>
      <numFmt numFmtId="166" formatCode="_(&quot;$&quot;* #,##0_);_(&quot;$&quot;* \(#,##0\);_(&quot;$&quot;* &quot;-&quot;??_);_(@_)"/>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numFmt numFmtId="165" formatCode="[$-409]mmm\ d\,\ yyyy;@"/>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9"/>
        <color rgb="FF18D9DE"/>
        <name val="Arial"/>
        <scheme val="none"/>
      </font>
      <numFmt numFmtId="164" formatCode="&quot;$&quot;#,##0;[Red]&quot;$&quot;#,##0"/>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0"/>
        <color theme="9" tint="-0.499984740745262"/>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center" textRotation="0" wrapText="0" indent="0" justifyLastLine="0" shrinkToFit="0" readingOrder="0"/>
    </dxf>
    <dxf>
      <font>
        <b val="0"/>
        <i val="0"/>
        <color rgb="FFCC6600"/>
      </font>
    </dxf>
    <dxf>
      <font>
        <b val="0"/>
        <i val="0"/>
        <strike val="0"/>
        <condense val="0"/>
        <extend val="0"/>
        <outline val="0"/>
        <shadow val="0"/>
        <u val="none"/>
        <vertAlign val="baseline"/>
        <sz val="10"/>
        <color theme="1"/>
        <name val="Arial"/>
        <scheme val="none"/>
      </font>
      <numFmt numFmtId="166" formatCode="_(&quot;$&quot;* #,##0_);_(&quot;$&quot;* \(#,##0\);_(&quot;$&quot;* &quot;-&quot;??_);_(@_)"/>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numFmt numFmtId="165" formatCode="[$-409]mmm\ d\,\ yyyy;@"/>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9"/>
        <color rgb="FF18D9DE"/>
        <name val="Arial"/>
        <scheme val="none"/>
      </font>
      <numFmt numFmtId="164" formatCode="&quot;$&quot;#,##0;[Red]&quot;$&quot;#,##0"/>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0"/>
        <color theme="9" tint="-0.499984740745262"/>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theme="1"/>
        <name val="Arial"/>
        <scheme val="none"/>
      </font>
      <fill>
        <patternFill patternType="solid">
          <fgColor rgb="FF000000"/>
          <bgColor theme="0"/>
        </patternFill>
      </fill>
      <alignment horizontal="center"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indexed="64"/>
          <bgColor theme="1"/>
        </patternFill>
      </fill>
      <alignment horizontal="center" vertical="center" textRotation="0" wrapText="0" indent="0" justifyLastLine="0" shrinkToFit="0" readingOrder="0"/>
    </dxf>
    <dxf>
      <font>
        <b val="0"/>
        <i val="0"/>
        <color rgb="FFCC6600"/>
      </font>
    </dxf>
    <dxf>
      <font>
        <b/>
        <i val="0"/>
        <sz val="9"/>
        <color theme="0"/>
      </font>
      <fill>
        <patternFill>
          <bgColor theme="1"/>
        </patternFill>
      </fill>
      <border diagonalUp="0" diagonalDown="0">
        <left/>
        <right/>
        <top/>
        <bottom/>
        <vertical/>
        <horizontal/>
      </border>
    </dxf>
    <dxf>
      <font>
        <b/>
        <i val="0"/>
      </font>
      <fill>
        <patternFill>
          <bgColor rgb="FFD7D7D7"/>
        </patternFill>
      </fill>
    </dxf>
    <dxf>
      <font>
        <b val="0"/>
        <i val="0"/>
      </font>
      <fill>
        <patternFill patternType="none">
          <bgColor indexed="65"/>
        </patternFill>
      </fill>
    </dxf>
    <dxf>
      <fill>
        <patternFill>
          <bgColor theme="0"/>
        </patternFill>
      </fill>
    </dxf>
  </dxfs>
  <tableStyles count="3" defaultTableStyle="TableStyleMedium2" defaultPivotStyle="PivotStyleLight16">
    <tableStyle name="Design Sample" pivot="0" count="1">
      <tableStyleElement type="wholeTable" dxfId="56"/>
    </tableStyle>
    <tableStyle name="MySqlDefault" pivot="0" table="0" count="2">
      <tableStyleElement type="wholeTable" dxfId="55"/>
      <tableStyleElement type="headerRow" dxfId="54"/>
    </tableStyle>
    <tableStyle name="Slicer Style 1" pivot="0" table="0" count="3">
      <tableStyleElement type="wholeTable" dxfId="53"/>
    </tableStyle>
  </tableStyles>
  <colors>
    <mruColors>
      <color rgb="FFF6CEF6"/>
      <color rgb="FFFF0066"/>
      <color rgb="FF18D9DE"/>
      <color rgb="FFCC6600"/>
      <color rgb="FFB2B2B2"/>
      <color rgb="FF808080"/>
      <color rgb="FFFF9966"/>
      <color rgb="FFFF3300"/>
      <color rgb="FF6600CC"/>
      <color rgb="FFFF3399"/>
    </mruColors>
  </colors>
  <extLst>
    <ext xmlns:x14="http://schemas.microsoft.com/office/spreadsheetml/2009/9/main" uri="{46F421CA-312F-682f-3DD2-61675219B42D}">
      <x14:dxfs count="2">
        <dxf>
          <font>
            <b val="0"/>
            <i val="0"/>
            <color rgb="FF99CCFF"/>
          </font>
          <fill>
            <patternFill>
              <bgColor theme="1"/>
            </patternFill>
          </fill>
        </dxf>
        <dxf>
          <font>
            <b val="0"/>
            <i val="0"/>
            <color rgb="FFCC6600"/>
          </font>
          <fill>
            <patternFill patternType="solid">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Dashboard.xlsx]Pivot Tables!Monthly Income &amp; Expense</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5400" cap="rnd">
            <a:solidFill>
              <a:srgbClr val="FF0066"/>
            </a:solidFill>
            <a:round/>
          </a:ln>
          <a:effectLst/>
        </c:spPr>
        <c:marker>
          <c:symbol val="none"/>
        </c:marker>
      </c:pivotFmt>
      <c:pivotFmt>
        <c:idx val="5"/>
        <c:spPr>
          <a:ln w="25400" cap="rnd">
            <a:solidFill>
              <a:srgbClr val="18D9DE"/>
            </a:solidFill>
            <a:round/>
          </a:ln>
          <a:effectLst/>
        </c:spPr>
        <c:marker>
          <c:symbol val="none"/>
        </c:marker>
      </c:pivotFmt>
    </c:pivotFmts>
    <c:plotArea>
      <c:layout/>
      <c:lineChart>
        <c:grouping val="standard"/>
        <c:varyColors val="0"/>
        <c:ser>
          <c:idx val="0"/>
          <c:order val="0"/>
          <c:tx>
            <c:strRef>
              <c:f>'Pivot Tables'!$X$7:$X$8</c:f>
              <c:strCache>
                <c:ptCount val="1"/>
                <c:pt idx="0">
                  <c:v>Expenses</c:v>
                </c:pt>
              </c:strCache>
            </c:strRef>
          </c:tx>
          <c:spPr>
            <a:ln w="25400" cap="rnd">
              <a:solidFill>
                <a:srgbClr val="FF0066"/>
              </a:solidFill>
              <a:round/>
            </a:ln>
            <a:effectLst/>
          </c:spPr>
          <c:marker>
            <c:symbol val="none"/>
          </c:marker>
          <c:cat>
            <c:strRef>
              <c:f>'Pivot Tables'!$W$9:$W$21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Tables'!$X$9:$X$21</c:f>
              <c:numCache>
                <c:formatCode>General</c:formatCode>
                <c:ptCount val="12"/>
                <c:pt idx="0">
                  <c:v>11037</c:v>
                </c:pt>
                <c:pt idx="1">
                  <c:v>13047</c:v>
                </c:pt>
                <c:pt idx="2">
                  <c:v>12254</c:v>
                </c:pt>
                <c:pt idx="3">
                  <c:v>10049</c:v>
                </c:pt>
                <c:pt idx="4">
                  <c:v>10192</c:v>
                </c:pt>
                <c:pt idx="5">
                  <c:v>12263</c:v>
                </c:pt>
                <c:pt idx="6">
                  <c:v>11037</c:v>
                </c:pt>
                <c:pt idx="7">
                  <c:v>13042</c:v>
                </c:pt>
                <c:pt idx="8">
                  <c:v>12254</c:v>
                </c:pt>
                <c:pt idx="9">
                  <c:v>10049</c:v>
                </c:pt>
                <c:pt idx="10">
                  <c:v>10192</c:v>
                </c:pt>
                <c:pt idx="11">
                  <c:v>12263</c:v>
                </c:pt>
              </c:numCache>
            </c:numRef>
          </c:val>
          <c:smooth val="1"/>
          <c:extLst>
            <c:ext xmlns:c16="http://schemas.microsoft.com/office/drawing/2014/chart" uri="{C3380CC4-5D6E-409C-BE32-E72D297353CC}">
              <c16:uniqueId val="{00000000-4271-4BBC-9DF0-87CE8338A450}"/>
            </c:ext>
          </c:extLst>
        </c:ser>
        <c:ser>
          <c:idx val="1"/>
          <c:order val="1"/>
          <c:tx>
            <c:strRef>
              <c:f>'Pivot Tables'!$Y$7:$Y$8</c:f>
              <c:strCache>
                <c:ptCount val="1"/>
                <c:pt idx="0">
                  <c:v>Income</c:v>
                </c:pt>
              </c:strCache>
            </c:strRef>
          </c:tx>
          <c:spPr>
            <a:ln w="25400" cap="rnd">
              <a:solidFill>
                <a:srgbClr val="18D9DE"/>
              </a:solidFill>
              <a:round/>
            </a:ln>
            <a:effectLst/>
          </c:spPr>
          <c:marker>
            <c:symbol val="none"/>
          </c:marker>
          <c:cat>
            <c:strRef>
              <c:f>'Pivot Tables'!$W$9:$W$21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Tables'!$Y$9:$Y$21</c:f>
              <c:numCache>
                <c:formatCode>General</c:formatCode>
                <c:ptCount val="12"/>
                <c:pt idx="0">
                  <c:v>6460</c:v>
                </c:pt>
                <c:pt idx="1">
                  <c:v>13890</c:v>
                </c:pt>
                <c:pt idx="2">
                  <c:v>17010</c:v>
                </c:pt>
                <c:pt idx="3">
                  <c:v>21880</c:v>
                </c:pt>
                <c:pt idx="4">
                  <c:v>23050</c:v>
                </c:pt>
                <c:pt idx="5">
                  <c:v>30700</c:v>
                </c:pt>
                <c:pt idx="6">
                  <c:v>6460</c:v>
                </c:pt>
                <c:pt idx="7">
                  <c:v>13890</c:v>
                </c:pt>
                <c:pt idx="8">
                  <c:v>17010</c:v>
                </c:pt>
                <c:pt idx="9">
                  <c:v>21880</c:v>
                </c:pt>
                <c:pt idx="10">
                  <c:v>23050</c:v>
                </c:pt>
                <c:pt idx="11">
                  <c:v>30700</c:v>
                </c:pt>
              </c:numCache>
            </c:numRef>
          </c:val>
          <c:smooth val="1"/>
          <c:extLst>
            <c:ext xmlns:c16="http://schemas.microsoft.com/office/drawing/2014/chart" uri="{C3380CC4-5D6E-409C-BE32-E72D297353CC}">
              <c16:uniqueId val="{00000001-4271-4BBC-9DF0-87CE8338A450}"/>
            </c:ext>
          </c:extLst>
        </c:ser>
        <c:dLbls>
          <c:showLegendKey val="0"/>
          <c:showVal val="0"/>
          <c:showCatName val="0"/>
          <c:showSerName val="0"/>
          <c:showPercent val="0"/>
          <c:showBubbleSize val="0"/>
        </c:dLbls>
        <c:smooth val="0"/>
        <c:axId val="353356224"/>
        <c:axId val="353356552"/>
      </c:lineChart>
      <c:catAx>
        <c:axId val="353356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56552"/>
        <c:crosses val="autoZero"/>
        <c:auto val="1"/>
        <c:lblAlgn val="ctr"/>
        <c:lblOffset val="100"/>
        <c:noMultiLvlLbl val="0"/>
      </c:catAx>
      <c:valAx>
        <c:axId val="353356552"/>
        <c:scaling>
          <c:orientation val="minMax"/>
          <c:min val="2000"/>
        </c:scaling>
        <c:delete val="0"/>
        <c:axPos val="l"/>
        <c:numFmt formatCode="#,##0,&quot; 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5622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Dashboard.xlsx]Pivot Tables!Monthly Income</c:name>
    <c:fmtId val="2"/>
  </c:pivotSource>
  <c:chart>
    <c:autoTitleDeleted val="1"/>
    <c:pivotFmts>
      <c:pivotFmt>
        <c:idx val="0"/>
        <c:spPr>
          <a:solidFill>
            <a:schemeClr val="accent1"/>
          </a:solidFill>
          <a:ln w="22225" cap="rnd">
            <a:solidFill>
              <a:srgbClr val="18D9DE"/>
            </a:solidFill>
            <a:round/>
          </a:ln>
          <a:effectLst/>
        </c:spPr>
        <c:marker>
          <c:symbol val="none"/>
        </c:marker>
      </c:pivotFmt>
      <c:pivotFmt>
        <c:idx val="1"/>
        <c:spPr>
          <a:solidFill>
            <a:schemeClr val="accent1"/>
          </a:solidFill>
          <a:ln w="22225" cap="rnd">
            <a:solidFill>
              <a:srgbClr val="18D9DE"/>
            </a:solidFill>
            <a:round/>
          </a:ln>
          <a:effectLst/>
        </c:spPr>
        <c:marker>
          <c:symbol val="none"/>
        </c:marker>
      </c:pivotFmt>
      <c:pivotFmt>
        <c:idx val="2"/>
        <c:spPr>
          <a:ln w="22225" cap="rnd">
            <a:solidFill>
              <a:srgbClr val="18D9DE"/>
            </a:solidFill>
            <a:round/>
          </a:ln>
          <a:effectLst/>
        </c:spPr>
        <c:marker>
          <c:symbol val="none"/>
        </c:marker>
      </c:pivotFmt>
    </c:pivotFmts>
    <c:plotArea>
      <c:layout/>
      <c:lineChart>
        <c:grouping val="standard"/>
        <c:varyColors val="0"/>
        <c:ser>
          <c:idx val="0"/>
          <c:order val="0"/>
          <c:tx>
            <c:strRef>
              <c:f>'Pivot Tables'!$P$7</c:f>
              <c:strCache>
                <c:ptCount val="1"/>
                <c:pt idx="0">
                  <c:v>Total</c:v>
                </c:pt>
              </c:strCache>
            </c:strRef>
          </c:tx>
          <c:spPr>
            <a:ln w="22225" cap="rnd">
              <a:solidFill>
                <a:srgbClr val="18D9DE"/>
              </a:solidFill>
              <a:round/>
            </a:ln>
            <a:effectLst/>
          </c:spPr>
          <c:marker>
            <c:symbol val="none"/>
          </c:marker>
          <c:cat>
            <c:strRef>
              <c:f>'Pivot Tables'!$O$8:$O$20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Tables'!$P$8:$P$20</c:f>
              <c:numCache>
                <c:formatCode>General</c:formatCode>
                <c:ptCount val="12"/>
                <c:pt idx="0">
                  <c:v>6460</c:v>
                </c:pt>
                <c:pt idx="1">
                  <c:v>13890</c:v>
                </c:pt>
                <c:pt idx="2">
                  <c:v>17010</c:v>
                </c:pt>
                <c:pt idx="3">
                  <c:v>21880</c:v>
                </c:pt>
                <c:pt idx="4">
                  <c:v>23050</c:v>
                </c:pt>
                <c:pt idx="5">
                  <c:v>30700</c:v>
                </c:pt>
                <c:pt idx="6">
                  <c:v>6460</c:v>
                </c:pt>
                <c:pt idx="7">
                  <c:v>13890</c:v>
                </c:pt>
                <c:pt idx="8">
                  <c:v>17010</c:v>
                </c:pt>
                <c:pt idx="9">
                  <c:v>21880</c:v>
                </c:pt>
                <c:pt idx="10">
                  <c:v>23050</c:v>
                </c:pt>
                <c:pt idx="11">
                  <c:v>30700</c:v>
                </c:pt>
              </c:numCache>
            </c:numRef>
          </c:val>
          <c:smooth val="1"/>
          <c:extLst>
            <c:ext xmlns:c16="http://schemas.microsoft.com/office/drawing/2014/chart" uri="{C3380CC4-5D6E-409C-BE32-E72D297353CC}">
              <c16:uniqueId val="{00000000-3F9E-47CE-9847-81A9653037EB}"/>
            </c:ext>
          </c:extLst>
        </c:ser>
        <c:dLbls>
          <c:showLegendKey val="0"/>
          <c:showVal val="0"/>
          <c:showCatName val="0"/>
          <c:showSerName val="0"/>
          <c:showPercent val="0"/>
          <c:showBubbleSize val="0"/>
        </c:dLbls>
        <c:smooth val="0"/>
        <c:axId val="229731408"/>
        <c:axId val="229730424"/>
      </c:lineChart>
      <c:catAx>
        <c:axId val="229731408"/>
        <c:scaling>
          <c:orientation val="minMax"/>
        </c:scaling>
        <c:delete val="1"/>
        <c:axPos val="b"/>
        <c:numFmt formatCode="General" sourceLinked="1"/>
        <c:majorTickMark val="none"/>
        <c:minorTickMark val="none"/>
        <c:tickLblPos val="nextTo"/>
        <c:crossAx val="229730424"/>
        <c:crosses val="autoZero"/>
        <c:auto val="1"/>
        <c:lblAlgn val="ctr"/>
        <c:lblOffset val="100"/>
        <c:noMultiLvlLbl val="0"/>
      </c:catAx>
      <c:valAx>
        <c:axId val="229730424"/>
        <c:scaling>
          <c:orientation val="minMax"/>
        </c:scaling>
        <c:delete val="1"/>
        <c:axPos val="l"/>
        <c:numFmt formatCode="General" sourceLinked="1"/>
        <c:majorTickMark val="none"/>
        <c:minorTickMark val="none"/>
        <c:tickLblPos val="nextTo"/>
        <c:crossAx val="229731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Dashboard.xlsx]Pivot Tables!Monthly Expense</c:name>
    <c:fmtId val="2"/>
  </c:pivotSource>
  <c:chart>
    <c:autoTitleDeleted val="1"/>
    <c:pivotFmts>
      <c:pivotFmt>
        <c:idx val="0"/>
        <c:spPr>
          <a:solidFill>
            <a:schemeClr val="accent1"/>
          </a:solidFill>
          <a:ln w="28575" cap="rnd">
            <a:solidFill>
              <a:srgbClr val="FF0066"/>
            </a:solidFill>
            <a:round/>
          </a:ln>
          <a:effectLst/>
        </c:spPr>
        <c:marker>
          <c:symbol val="none"/>
        </c:marker>
      </c:pivotFmt>
      <c:pivotFmt>
        <c:idx val="1"/>
        <c:spPr>
          <a:solidFill>
            <a:schemeClr val="accent1"/>
          </a:solidFill>
          <a:ln w="28575" cap="rnd">
            <a:solidFill>
              <a:srgbClr val="FF0066"/>
            </a:solidFill>
            <a:round/>
          </a:ln>
          <a:effectLst/>
        </c:spPr>
        <c:marker>
          <c:symbol val="none"/>
        </c:marker>
      </c:pivotFmt>
      <c:pivotFmt>
        <c:idx val="2"/>
        <c:spPr>
          <a:ln w="22225" cap="rnd">
            <a:solidFill>
              <a:srgbClr val="FF0066"/>
            </a:solidFill>
            <a:round/>
          </a:ln>
          <a:effectLst/>
        </c:spPr>
        <c:marker>
          <c:symbol val="none"/>
        </c:marker>
      </c:pivotFmt>
    </c:pivotFmts>
    <c:plotArea>
      <c:layout>
        <c:manualLayout>
          <c:layoutTarget val="inner"/>
          <c:xMode val="edge"/>
          <c:yMode val="edge"/>
          <c:x val="9.7848375889430003E-2"/>
          <c:y val="0.35938010012016253"/>
          <c:w val="0.78744400699912509"/>
          <c:h val="0.52431671881122177"/>
        </c:manualLayout>
      </c:layout>
      <c:lineChart>
        <c:grouping val="standard"/>
        <c:varyColors val="0"/>
        <c:ser>
          <c:idx val="0"/>
          <c:order val="0"/>
          <c:tx>
            <c:strRef>
              <c:f>'Pivot Tables'!$T$7</c:f>
              <c:strCache>
                <c:ptCount val="1"/>
                <c:pt idx="0">
                  <c:v>Total</c:v>
                </c:pt>
              </c:strCache>
            </c:strRef>
          </c:tx>
          <c:spPr>
            <a:ln w="22225" cap="rnd">
              <a:solidFill>
                <a:srgbClr val="FF0066"/>
              </a:solidFill>
              <a:round/>
            </a:ln>
            <a:effectLst/>
          </c:spPr>
          <c:marker>
            <c:symbol val="none"/>
          </c:marker>
          <c:cat>
            <c:strRef>
              <c:f>'Pivot Tables'!$S$8:$S$20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Tables'!$T$8:$T$20</c:f>
              <c:numCache>
                <c:formatCode>General</c:formatCode>
                <c:ptCount val="12"/>
                <c:pt idx="0">
                  <c:v>11037</c:v>
                </c:pt>
                <c:pt idx="1">
                  <c:v>13047</c:v>
                </c:pt>
                <c:pt idx="2">
                  <c:v>12254</c:v>
                </c:pt>
                <c:pt idx="3">
                  <c:v>10049</c:v>
                </c:pt>
                <c:pt idx="4">
                  <c:v>10192</c:v>
                </c:pt>
                <c:pt idx="5">
                  <c:v>12263</c:v>
                </c:pt>
                <c:pt idx="6">
                  <c:v>11037</c:v>
                </c:pt>
                <c:pt idx="7">
                  <c:v>13042</c:v>
                </c:pt>
                <c:pt idx="8">
                  <c:v>12254</c:v>
                </c:pt>
                <c:pt idx="9">
                  <c:v>10049</c:v>
                </c:pt>
                <c:pt idx="10">
                  <c:v>10192</c:v>
                </c:pt>
                <c:pt idx="11">
                  <c:v>12263</c:v>
                </c:pt>
              </c:numCache>
            </c:numRef>
          </c:val>
          <c:smooth val="1"/>
          <c:extLst>
            <c:ext xmlns:c16="http://schemas.microsoft.com/office/drawing/2014/chart" uri="{C3380CC4-5D6E-409C-BE32-E72D297353CC}">
              <c16:uniqueId val="{00000000-91CF-49F5-8A50-49CCAA4EDC44}"/>
            </c:ext>
          </c:extLst>
        </c:ser>
        <c:dLbls>
          <c:showLegendKey val="0"/>
          <c:showVal val="0"/>
          <c:showCatName val="0"/>
          <c:showSerName val="0"/>
          <c:showPercent val="0"/>
          <c:showBubbleSize val="0"/>
        </c:dLbls>
        <c:smooth val="0"/>
        <c:axId val="227686280"/>
        <c:axId val="227686608"/>
      </c:lineChart>
      <c:catAx>
        <c:axId val="227686280"/>
        <c:scaling>
          <c:orientation val="minMax"/>
        </c:scaling>
        <c:delete val="1"/>
        <c:axPos val="b"/>
        <c:numFmt formatCode="General" sourceLinked="1"/>
        <c:majorTickMark val="none"/>
        <c:minorTickMark val="none"/>
        <c:tickLblPos val="nextTo"/>
        <c:crossAx val="227686608"/>
        <c:crosses val="autoZero"/>
        <c:auto val="1"/>
        <c:lblAlgn val="ctr"/>
        <c:lblOffset val="100"/>
        <c:noMultiLvlLbl val="0"/>
      </c:catAx>
      <c:valAx>
        <c:axId val="227686608"/>
        <c:scaling>
          <c:orientation val="minMax"/>
        </c:scaling>
        <c:delete val="1"/>
        <c:axPos val="l"/>
        <c:numFmt formatCode="General" sourceLinked="1"/>
        <c:majorTickMark val="none"/>
        <c:minorTickMark val="none"/>
        <c:tickLblPos val="nextTo"/>
        <c:crossAx val="2276862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tx1"/>
            </a:solidFill>
            <a:ln>
              <a:noFill/>
            </a:ln>
            <a:effectLst/>
          </c:spPr>
          <c:invertIfNegative val="0"/>
          <c:val>
            <c:numRef>
              <c:f>'Pivot Tables'!$AP$8</c:f>
              <c:numCache>
                <c:formatCode>0%</c:formatCode>
                <c:ptCount val="1"/>
                <c:pt idx="0">
                  <c:v>0.5272547828727604</c:v>
                </c:pt>
              </c:numCache>
            </c:numRef>
          </c:val>
          <c:extLst>
            <c:ext xmlns:c16="http://schemas.microsoft.com/office/drawing/2014/chart" uri="{C3380CC4-5D6E-409C-BE32-E72D297353CC}">
              <c16:uniqueId val="{00000000-78C9-44E6-B3E6-8923F15C8576}"/>
            </c:ext>
          </c:extLst>
        </c:ser>
        <c:ser>
          <c:idx val="1"/>
          <c:order val="1"/>
          <c:spPr>
            <a:solidFill>
              <a:schemeClr val="bg1">
                <a:lumMod val="85000"/>
              </a:schemeClr>
            </a:solidFill>
            <a:ln>
              <a:noFill/>
            </a:ln>
            <a:effectLst/>
          </c:spPr>
          <c:invertIfNegative val="0"/>
          <c:val>
            <c:numRef>
              <c:f>'Pivot Tables'!$AQ$8</c:f>
              <c:numCache>
                <c:formatCode>0%</c:formatCode>
                <c:ptCount val="1"/>
                <c:pt idx="0">
                  <c:v>1</c:v>
                </c:pt>
              </c:numCache>
            </c:numRef>
          </c:val>
          <c:extLst>
            <c:ext xmlns:c16="http://schemas.microsoft.com/office/drawing/2014/chart" uri="{C3380CC4-5D6E-409C-BE32-E72D297353CC}">
              <c16:uniqueId val="{00000001-78C9-44E6-B3E6-8923F15C8576}"/>
            </c:ext>
          </c:extLst>
        </c:ser>
        <c:dLbls>
          <c:showLegendKey val="0"/>
          <c:showVal val="0"/>
          <c:showCatName val="0"/>
          <c:showSerName val="0"/>
          <c:showPercent val="0"/>
          <c:showBubbleSize val="0"/>
        </c:dLbls>
        <c:gapWidth val="150"/>
        <c:overlap val="100"/>
        <c:axId val="306178664"/>
        <c:axId val="306173416"/>
      </c:barChart>
      <c:catAx>
        <c:axId val="306178664"/>
        <c:scaling>
          <c:orientation val="minMax"/>
        </c:scaling>
        <c:delete val="1"/>
        <c:axPos val="l"/>
        <c:majorTickMark val="none"/>
        <c:minorTickMark val="none"/>
        <c:tickLblPos val="nextTo"/>
        <c:crossAx val="306173416"/>
        <c:crosses val="autoZero"/>
        <c:auto val="1"/>
        <c:lblAlgn val="ctr"/>
        <c:lblOffset val="100"/>
        <c:noMultiLvlLbl val="0"/>
      </c:catAx>
      <c:valAx>
        <c:axId val="306173416"/>
        <c:scaling>
          <c:orientation val="minMax"/>
          <c:max val="1"/>
        </c:scaling>
        <c:delete val="1"/>
        <c:axPos val="b"/>
        <c:numFmt formatCode="0%" sourceLinked="1"/>
        <c:majorTickMark val="none"/>
        <c:minorTickMark val="none"/>
        <c:tickLblPos val="nextTo"/>
        <c:crossAx val="3061786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rgbClr val="FF0066"/>
              </a:solidFill>
              <a:ln w="19050">
                <a:noFill/>
              </a:ln>
              <a:effectLst/>
            </c:spPr>
            <c:extLst>
              <c:ext xmlns:c16="http://schemas.microsoft.com/office/drawing/2014/chart" uri="{C3380CC4-5D6E-409C-BE32-E72D297353CC}">
                <c16:uniqueId val="{00000003-768D-4741-A2B1-B9E4E8736196}"/>
              </c:ext>
            </c:extLst>
          </c:dPt>
          <c:dPt>
            <c:idx val="1"/>
            <c:bubble3D val="0"/>
            <c:spPr>
              <a:solidFill>
                <a:srgbClr val="CC6600"/>
              </a:solidFill>
              <a:ln w="19050">
                <a:noFill/>
              </a:ln>
              <a:effectLst/>
            </c:spPr>
            <c:extLst>
              <c:ext xmlns:c16="http://schemas.microsoft.com/office/drawing/2014/chart" uri="{C3380CC4-5D6E-409C-BE32-E72D297353CC}">
                <c16:uniqueId val="{00000004-768D-4741-A2B1-B9E4E8736196}"/>
              </c:ext>
            </c:extLst>
          </c:dPt>
          <c:dPt>
            <c:idx val="2"/>
            <c:bubble3D val="0"/>
            <c:spPr>
              <a:solidFill>
                <a:srgbClr val="18D9DE"/>
              </a:solidFill>
              <a:ln w="19050">
                <a:noFill/>
              </a:ln>
              <a:effectLst/>
            </c:spPr>
            <c:extLst>
              <c:ext xmlns:c16="http://schemas.microsoft.com/office/drawing/2014/chart" uri="{C3380CC4-5D6E-409C-BE32-E72D297353CC}">
                <c16:uniqueId val="{00000005-768D-4741-A2B1-B9E4E8736196}"/>
              </c:ext>
            </c:extLst>
          </c:dPt>
          <c:dPt>
            <c:idx val="3"/>
            <c:bubble3D val="0"/>
            <c:spPr>
              <a:solidFill>
                <a:schemeClr val="tx1">
                  <a:lumMod val="95000"/>
                  <a:lumOff val="5000"/>
                </a:schemeClr>
              </a:solidFill>
              <a:ln w="19050">
                <a:noFill/>
              </a:ln>
              <a:effectLst/>
            </c:spPr>
            <c:extLst>
              <c:ext xmlns:c16="http://schemas.microsoft.com/office/drawing/2014/chart" uri="{C3380CC4-5D6E-409C-BE32-E72D297353CC}">
                <c16:uniqueId val="{00000006-768D-4741-A2B1-B9E4E8736196}"/>
              </c:ext>
            </c:extLst>
          </c:dPt>
          <c:dPt>
            <c:idx val="4"/>
            <c:bubble3D val="0"/>
            <c:spPr>
              <a:solidFill>
                <a:srgbClr val="F6CEF6"/>
              </a:solidFill>
              <a:ln w="19050">
                <a:noFill/>
              </a:ln>
              <a:effectLst/>
            </c:spPr>
            <c:extLst>
              <c:ext xmlns:c16="http://schemas.microsoft.com/office/drawing/2014/chart" uri="{C3380CC4-5D6E-409C-BE32-E72D297353CC}">
                <c16:uniqueId val="{00000002-768D-4741-A2B1-B9E4E8736196}"/>
              </c:ext>
            </c:extLst>
          </c:dPt>
          <c:val>
            <c:numRef>
              <c:f>'Assets &amp; Goals'!$N$189:$N$193</c:f>
              <c:numCache>
                <c:formatCode>"$"#,##0</c:formatCode>
                <c:ptCount val="5"/>
                <c:pt idx="0">
                  <c:v>15700</c:v>
                </c:pt>
                <c:pt idx="1">
                  <c:v>65800</c:v>
                </c:pt>
                <c:pt idx="2">
                  <c:v>22500</c:v>
                </c:pt>
                <c:pt idx="3">
                  <c:v>120000</c:v>
                </c:pt>
                <c:pt idx="4">
                  <c:v>135000</c:v>
                </c:pt>
              </c:numCache>
            </c:numRef>
          </c:val>
          <c:extLst>
            <c:ext xmlns:c16="http://schemas.microsoft.com/office/drawing/2014/chart" uri="{C3380CC4-5D6E-409C-BE32-E72D297353CC}">
              <c16:uniqueId val="{00000000-768D-4741-A2B1-B9E4E873619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microsoft.com/office/2007/relationships/hdphoto" Target="../media/hdphoto3.wdp"/><Relationship Id="rId18" Type="http://schemas.openxmlformats.org/officeDocument/2006/relationships/image" Target="../media/image6.png"/><Relationship Id="rId3" Type="http://schemas.openxmlformats.org/officeDocument/2006/relationships/hyperlink" Target="#Dashboard!A1"/><Relationship Id="rId21" Type="http://schemas.microsoft.com/office/2007/relationships/hdphoto" Target="../media/hdphoto7.wdp"/><Relationship Id="rId7" Type="http://schemas.openxmlformats.org/officeDocument/2006/relationships/chart" Target="../charts/chart4.xml"/><Relationship Id="rId12" Type="http://schemas.openxmlformats.org/officeDocument/2006/relationships/image" Target="../media/image3.png"/><Relationship Id="rId17" Type="http://schemas.microsoft.com/office/2007/relationships/hdphoto" Target="../media/hdphoto5.wdp"/><Relationship Id="rId2" Type="http://schemas.openxmlformats.org/officeDocument/2006/relationships/hyperlink" Target="#'Income &amp; Expenses'!A1"/><Relationship Id="rId16" Type="http://schemas.openxmlformats.org/officeDocument/2006/relationships/image" Target="../media/image5.png"/><Relationship Id="rId20" Type="http://schemas.openxmlformats.org/officeDocument/2006/relationships/image" Target="../media/image7.png"/><Relationship Id="rId1" Type="http://schemas.openxmlformats.org/officeDocument/2006/relationships/chart" Target="../charts/chart1.xml"/><Relationship Id="rId6" Type="http://schemas.openxmlformats.org/officeDocument/2006/relationships/chart" Target="../charts/chart3.xml"/><Relationship Id="rId11" Type="http://schemas.microsoft.com/office/2007/relationships/hdphoto" Target="../media/hdphoto2.wdp"/><Relationship Id="rId5" Type="http://schemas.openxmlformats.org/officeDocument/2006/relationships/chart" Target="../charts/chart2.xml"/><Relationship Id="rId15" Type="http://schemas.microsoft.com/office/2007/relationships/hdphoto" Target="../media/hdphoto4.wdp"/><Relationship Id="rId10" Type="http://schemas.openxmlformats.org/officeDocument/2006/relationships/image" Target="../media/image2.png"/><Relationship Id="rId19" Type="http://schemas.microsoft.com/office/2007/relationships/hdphoto" Target="../media/hdphoto6.wdp"/><Relationship Id="rId4" Type="http://schemas.openxmlformats.org/officeDocument/2006/relationships/hyperlink" Target="#'Assets &amp; Goals'!A1"/><Relationship Id="rId9" Type="http://schemas.microsoft.com/office/2007/relationships/hdphoto" Target="../media/hdphoto1.wdp"/><Relationship Id="rId1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hyperlink" Target="#'Assets &amp; Goals'!A1"/><Relationship Id="rId2" Type="http://schemas.openxmlformats.org/officeDocument/2006/relationships/hyperlink" Target="#Dashboard!A1"/><Relationship Id="rId1" Type="http://schemas.openxmlformats.org/officeDocument/2006/relationships/hyperlink" Target="#'Income &amp; Expenses'!A1"/></Relationships>
</file>

<file path=xl/drawings/_rels/drawing3.xml.rels><?xml version="1.0" encoding="UTF-8" standalone="yes"?>
<Relationships xmlns="http://schemas.openxmlformats.org/package/2006/relationships"><Relationship Id="rId3" Type="http://schemas.openxmlformats.org/officeDocument/2006/relationships/hyperlink" Target="#'Income &amp; Expenses'!A1"/><Relationship Id="rId2" Type="http://schemas.openxmlformats.org/officeDocument/2006/relationships/hyperlink" Target="#'Assets &amp; Goals'!A1"/><Relationship Id="rId1" Type="http://schemas.openxmlformats.org/officeDocument/2006/relationships/chart" Target="../charts/chart5.xml"/><Relationship Id="rId5" Type="http://schemas.openxmlformats.org/officeDocument/2006/relationships/hyperlink" Target="#'Assests &amp; Goals'!A1"/><Relationship Id="rId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1</xdr:col>
      <xdr:colOff>9525</xdr:colOff>
      <xdr:row>3</xdr:row>
      <xdr:rowOff>123825</xdr:rowOff>
    </xdr:from>
    <xdr:to>
      <xdr:col>2</xdr:col>
      <xdr:colOff>638175</xdr:colOff>
      <xdr:row>183</xdr:row>
      <xdr:rowOff>200025</xdr:rowOff>
    </xdr:to>
    <xdr:sp macro="" textlink="">
      <xdr:nvSpPr>
        <xdr:cNvPr id="166" name="Oval 165"/>
        <xdr:cNvSpPr/>
      </xdr:nvSpPr>
      <xdr:spPr>
        <a:xfrm>
          <a:off x="695325" y="866775"/>
          <a:ext cx="1314450" cy="1314450"/>
        </a:xfrm>
        <a:prstGeom prst="ellipse">
          <a:avLst/>
        </a:prstGeom>
        <a:noFill/>
        <a:ln w="635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9525</xdr:rowOff>
    </xdr:from>
    <xdr:to>
      <xdr:col>20</xdr:col>
      <xdr:colOff>666750</xdr:colOff>
      <xdr:row>320</xdr:row>
      <xdr:rowOff>28574</xdr:rowOff>
    </xdr:to>
    <xdr:grpSp>
      <xdr:nvGrpSpPr>
        <xdr:cNvPr id="170" name="Group 169"/>
        <xdr:cNvGrpSpPr/>
      </xdr:nvGrpSpPr>
      <xdr:grpSpPr>
        <a:xfrm>
          <a:off x="0" y="9525"/>
          <a:ext cx="16202025" cy="11163299"/>
          <a:chOff x="0" y="9525"/>
          <a:chExt cx="16202025" cy="11163299"/>
        </a:xfrm>
      </xdr:grpSpPr>
      <xdr:grpSp>
        <xdr:nvGrpSpPr>
          <xdr:cNvPr id="161" name="Group 160"/>
          <xdr:cNvGrpSpPr/>
        </xdr:nvGrpSpPr>
        <xdr:grpSpPr>
          <a:xfrm>
            <a:off x="0" y="9525"/>
            <a:ext cx="16202025" cy="11163299"/>
            <a:chOff x="0" y="9525"/>
            <a:chExt cx="16202025" cy="11163299"/>
          </a:xfrm>
        </xdr:grpSpPr>
        <xdr:grpSp>
          <xdr:nvGrpSpPr>
            <xdr:cNvPr id="137" name="Group 136"/>
            <xdr:cNvGrpSpPr>
              <a:grpSpLocks noChangeAspect="1"/>
            </xdr:cNvGrpSpPr>
          </xdr:nvGrpSpPr>
          <xdr:grpSpPr>
            <a:xfrm>
              <a:off x="0" y="9525"/>
              <a:ext cx="16202025" cy="11163299"/>
              <a:chOff x="0" y="0"/>
              <a:chExt cx="16202025" cy="11163299"/>
            </a:xfrm>
          </xdr:grpSpPr>
          <xdr:grpSp>
            <xdr:nvGrpSpPr>
              <xdr:cNvPr id="128" name="Group 127"/>
              <xdr:cNvGrpSpPr/>
            </xdr:nvGrpSpPr>
            <xdr:grpSpPr>
              <a:xfrm>
                <a:off x="0" y="0"/>
                <a:ext cx="16202025" cy="11163299"/>
                <a:chOff x="0" y="0"/>
                <a:chExt cx="16202025" cy="11163299"/>
              </a:xfrm>
            </xdr:grpSpPr>
            <xdr:grpSp>
              <xdr:nvGrpSpPr>
                <xdr:cNvPr id="80" name="Group 79"/>
                <xdr:cNvGrpSpPr>
                  <a:grpSpLocks noChangeAspect="1"/>
                </xdr:cNvGrpSpPr>
              </xdr:nvGrpSpPr>
              <xdr:grpSpPr>
                <a:xfrm>
                  <a:off x="0" y="0"/>
                  <a:ext cx="16202025" cy="11163299"/>
                  <a:chOff x="0" y="0"/>
                  <a:chExt cx="16202025" cy="11163299"/>
                </a:xfrm>
              </xdr:grpSpPr>
              <xdr:graphicFrame macro="">
                <xdr:nvGraphicFramePr>
                  <xdr:cNvPr id="139" name="Chart 138"/>
                  <xdr:cNvGraphicFramePr>
                    <a:graphicFrameLocks/>
                  </xdr:cNvGraphicFramePr>
                </xdr:nvGraphicFramePr>
                <xdr:xfrm>
                  <a:off x="8010524" y="1914525"/>
                  <a:ext cx="3648075" cy="2028825"/>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79" name="Group 78"/>
                  <xdr:cNvGrpSpPr/>
                </xdr:nvGrpSpPr>
                <xdr:grpSpPr>
                  <a:xfrm>
                    <a:off x="0" y="0"/>
                    <a:ext cx="16202025" cy="11163299"/>
                    <a:chOff x="0" y="0"/>
                    <a:chExt cx="16202025" cy="11163299"/>
                  </a:xfrm>
                </xdr:grpSpPr>
                <xdr:grpSp>
                  <xdr:nvGrpSpPr>
                    <xdr:cNvPr id="11" name="Group 10"/>
                    <xdr:cNvGrpSpPr/>
                  </xdr:nvGrpSpPr>
                  <xdr:grpSpPr>
                    <a:xfrm>
                      <a:off x="0" y="0"/>
                      <a:ext cx="16202025" cy="11163299"/>
                      <a:chOff x="0" y="0"/>
                      <a:chExt cx="16151679" cy="11040835"/>
                    </a:xfrm>
                  </xdr:grpSpPr>
                  <xdr:grpSp>
                    <xdr:nvGrpSpPr>
                      <xdr:cNvPr id="77" name="Group 76"/>
                      <xdr:cNvGrpSpPr/>
                    </xdr:nvGrpSpPr>
                    <xdr:grpSpPr>
                      <a:xfrm>
                        <a:off x="0" y="0"/>
                        <a:ext cx="12640146" cy="8384738"/>
                        <a:chOff x="0" y="0"/>
                        <a:chExt cx="12663278" cy="8477267"/>
                      </a:xfrm>
                    </xdr:grpSpPr>
                    <xdr:sp macro="" textlink="">
                      <xdr:nvSpPr>
                        <xdr:cNvPr id="129" name="Rounded Rectangle 128"/>
                        <xdr:cNvSpPr/>
                      </xdr:nvSpPr>
                      <xdr:spPr>
                        <a:xfrm>
                          <a:off x="8258175" y="4762498"/>
                          <a:ext cx="3981450" cy="962025"/>
                        </a:xfrm>
                        <a:prstGeom prst="roundRect">
                          <a:avLst>
                            <a:gd name="adj" fmla="val 9951"/>
                          </a:avLst>
                        </a:prstGeom>
                        <a:solidFill>
                          <a:schemeClr val="bg1"/>
                        </a:solidFill>
                        <a:ln w="6350">
                          <a:solidFill>
                            <a:schemeClr val="bg1">
                              <a:lumMod val="50000"/>
                            </a:schemeClr>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2" name="Rounded Rectangle 121"/>
                        <xdr:cNvSpPr/>
                      </xdr:nvSpPr>
                      <xdr:spPr>
                        <a:xfrm>
                          <a:off x="5524500" y="4752975"/>
                          <a:ext cx="2371725" cy="962025"/>
                        </a:xfrm>
                        <a:prstGeom prst="roundRect">
                          <a:avLst>
                            <a:gd name="adj" fmla="val 9951"/>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1" name="Rounded Rectangle 120"/>
                        <xdr:cNvSpPr/>
                      </xdr:nvSpPr>
                      <xdr:spPr>
                        <a:xfrm>
                          <a:off x="3038475" y="4752975"/>
                          <a:ext cx="2371725" cy="962025"/>
                        </a:xfrm>
                        <a:prstGeom prst="roundRect">
                          <a:avLst>
                            <a:gd name="adj" fmla="val 9951"/>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Rounded Rectangle 75"/>
                        <xdr:cNvSpPr/>
                      </xdr:nvSpPr>
                      <xdr:spPr>
                        <a:xfrm>
                          <a:off x="10848975" y="6824648"/>
                          <a:ext cx="1280160" cy="1280160"/>
                        </a:xfrm>
                        <a:prstGeom prst="roundRect">
                          <a:avLst>
                            <a:gd name="adj" fmla="val 12202"/>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bg1">
                                <a:lumMod val="50000"/>
                              </a:schemeClr>
                            </a:solidFill>
                            <a:latin typeface="+mn-lt"/>
                            <a:ea typeface="+mn-ea"/>
                            <a:cs typeface="+mn-cs"/>
                          </a:endParaRPr>
                        </a:p>
                      </xdr:txBody>
                    </xdr:sp>
                    <xdr:sp macro="" textlink="">
                      <xdr:nvSpPr>
                        <xdr:cNvPr id="98" name="Rounded Rectangle 97"/>
                        <xdr:cNvSpPr/>
                      </xdr:nvSpPr>
                      <xdr:spPr>
                        <a:xfrm>
                          <a:off x="9196388" y="6824648"/>
                          <a:ext cx="1280160" cy="1280160"/>
                        </a:xfrm>
                        <a:prstGeom prst="roundRect">
                          <a:avLst>
                            <a:gd name="adj" fmla="val 10715"/>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9" name="Rounded Rectangle 98"/>
                        <xdr:cNvSpPr/>
                      </xdr:nvSpPr>
                      <xdr:spPr>
                        <a:xfrm>
                          <a:off x="7543800" y="6824648"/>
                          <a:ext cx="1280160" cy="1280160"/>
                        </a:xfrm>
                        <a:prstGeom prst="roundRect">
                          <a:avLst>
                            <a:gd name="adj" fmla="val 11459"/>
                          </a:avLst>
                        </a:prstGeom>
                        <a:solidFill>
                          <a:srgbClr val="FF00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6" name="Rounded Rectangle 85"/>
                        <xdr:cNvSpPr/>
                      </xdr:nvSpPr>
                      <xdr:spPr>
                        <a:xfrm>
                          <a:off x="3038475" y="1514475"/>
                          <a:ext cx="2371725" cy="1276350"/>
                        </a:xfrm>
                        <a:prstGeom prst="roundRect">
                          <a:avLst>
                            <a:gd name="adj" fmla="val 9951"/>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 name="Group 1"/>
                        <xdr:cNvGrpSpPr/>
                      </xdr:nvGrpSpPr>
                      <xdr:grpSpPr>
                        <a:xfrm>
                          <a:off x="0" y="0"/>
                          <a:ext cx="12663278" cy="8477267"/>
                          <a:chOff x="0" y="1"/>
                          <a:chExt cx="12663278" cy="8477267"/>
                        </a:xfrm>
                      </xdr:grpSpPr>
                      <xdr:grpSp>
                        <xdr:nvGrpSpPr>
                          <xdr:cNvPr id="3" name="Group 2"/>
                          <xdr:cNvGrpSpPr/>
                        </xdr:nvGrpSpPr>
                        <xdr:grpSpPr>
                          <a:xfrm>
                            <a:off x="0" y="1"/>
                            <a:ext cx="12663278" cy="8477267"/>
                            <a:chOff x="0" y="1"/>
                            <a:chExt cx="12663278" cy="8477267"/>
                          </a:xfrm>
                        </xdr:grpSpPr>
                        <xdr:grpSp>
                          <xdr:nvGrpSpPr>
                            <xdr:cNvPr id="6" name="Group 5"/>
                            <xdr:cNvGrpSpPr/>
                          </xdr:nvGrpSpPr>
                          <xdr:grpSpPr>
                            <a:xfrm>
                              <a:off x="0" y="1"/>
                              <a:ext cx="12663278" cy="8477267"/>
                              <a:chOff x="-38099" y="-14"/>
                              <a:chExt cx="12658710" cy="8477267"/>
                            </a:xfrm>
                          </xdr:grpSpPr>
                          <xdr:grpSp>
                            <xdr:nvGrpSpPr>
                              <xdr:cNvPr id="13" name="Group 12"/>
                              <xdr:cNvGrpSpPr/>
                            </xdr:nvGrpSpPr>
                            <xdr:grpSpPr>
                              <a:xfrm>
                                <a:off x="-38099" y="-14"/>
                                <a:ext cx="12658710" cy="8477267"/>
                                <a:chOff x="-37927" y="-14"/>
                                <a:chExt cx="12601216" cy="8693151"/>
                              </a:xfrm>
                            </xdr:grpSpPr>
                            <xdr:grpSp>
                              <xdr:nvGrpSpPr>
                                <xdr:cNvPr id="18" name="Group 17"/>
                                <xdr:cNvGrpSpPr/>
                              </xdr:nvGrpSpPr>
                              <xdr:grpSpPr>
                                <a:xfrm>
                                  <a:off x="-37926" y="-14"/>
                                  <a:ext cx="12601215" cy="8654062"/>
                                  <a:chOff x="-38097" y="-14"/>
                                  <a:chExt cx="12658707" cy="8450467"/>
                                </a:xfrm>
                              </xdr:grpSpPr>
                              <xdr:grpSp>
                                <xdr:nvGrpSpPr>
                                  <xdr:cNvPr id="23" name="Group 22"/>
                                  <xdr:cNvGrpSpPr/>
                                </xdr:nvGrpSpPr>
                                <xdr:grpSpPr>
                                  <a:xfrm>
                                    <a:off x="1" y="38100"/>
                                    <a:ext cx="12544423" cy="8412353"/>
                                    <a:chOff x="776288" y="247650"/>
                                    <a:chExt cx="12544425" cy="8412355"/>
                                  </a:xfrm>
                                </xdr:grpSpPr>
                                <xdr:grpSp>
                                  <xdr:nvGrpSpPr>
                                    <xdr:cNvPr id="28" name="Group 27"/>
                                    <xdr:cNvGrpSpPr/>
                                  </xdr:nvGrpSpPr>
                                  <xdr:grpSpPr>
                                    <a:xfrm>
                                      <a:off x="776288" y="285750"/>
                                      <a:ext cx="12544425" cy="971550"/>
                                      <a:chOff x="0" y="76200"/>
                                      <a:chExt cx="12544425" cy="971550"/>
                                    </a:xfrm>
                                  </xdr:grpSpPr>
                                  <xdr:sp macro="" textlink="">
                                    <xdr:nvSpPr>
                                      <xdr:cNvPr id="30" name="Rectangle 29"/>
                                      <xdr:cNvSpPr/>
                                    </xdr:nvSpPr>
                                    <xdr:spPr>
                                      <a:xfrm>
                                        <a:off x="0" y="76200"/>
                                        <a:ext cx="1362075" cy="48577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xdr:cNvSpPr/>
                                    </xdr:nvSpPr>
                                    <xdr:spPr>
                                      <a:xfrm>
                                        <a:off x="0" y="561975"/>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2" name="Group 31"/>
                                      <xdr:cNvGrpSpPr/>
                                    </xdr:nvGrpSpPr>
                                    <xdr:grpSpPr>
                                      <a:xfrm>
                                        <a:off x="264985" y="171450"/>
                                        <a:ext cx="832104" cy="142875"/>
                                        <a:chOff x="133349" y="133350"/>
                                        <a:chExt cx="832104" cy="142875"/>
                                      </a:xfrm>
                                    </xdr:grpSpPr>
                                    <xdr:sp macro="" textlink="">
                                      <xdr:nvSpPr>
                                        <xdr:cNvPr id="72" name="Oval 71"/>
                                        <xdr:cNvSpPr/>
                                      </xdr:nvSpPr>
                                      <xdr:spPr>
                                        <a:xfrm>
                                          <a:off x="1333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Oval 72"/>
                                        <xdr:cNvSpPr/>
                                      </xdr:nvSpPr>
                                      <xdr:spPr>
                                        <a:xfrm>
                                          <a:off x="3619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Oval 73"/>
                                        <xdr:cNvSpPr/>
                                      </xdr:nvSpPr>
                                      <xdr:spPr>
                                        <a:xfrm>
                                          <a:off x="5905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xdr:cNvSpPr/>
                                      </xdr:nvSpPr>
                                      <xdr:spPr>
                                        <a:xfrm>
                                          <a:off x="8191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3" name="Rectangle 32"/>
                                      <xdr:cNvSpPr/>
                                    </xdr:nvSpPr>
                                    <xdr:spPr>
                                      <a:xfrm>
                                        <a:off x="1352551" y="76200"/>
                                        <a:ext cx="1028700" cy="4857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xdr:cNvSpPr/>
                                    </xdr:nvSpPr>
                                    <xdr:spPr>
                                      <a:xfrm>
                                        <a:off x="1647825" y="561975"/>
                                        <a:ext cx="1362075"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xdr:cNvSpPr/>
                                    </xdr:nvSpPr>
                                    <xdr:spPr>
                                      <a:xfrm>
                                        <a:off x="2381250" y="76200"/>
                                        <a:ext cx="1076325"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Oval 35"/>
                                      <xdr:cNvSpPr/>
                                    </xdr:nvSpPr>
                                    <xdr:spPr>
                                      <a:xfrm>
                                        <a:off x="2914650" y="76200"/>
                                        <a:ext cx="723900" cy="484632"/>
                                      </a:xfrm>
                                      <a:prstGeom prst="ellips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7" name="Rectangle 36"/>
                                      <xdr:cNvSpPr/>
                                    </xdr:nvSpPr>
                                    <xdr:spPr>
                                      <a:xfrm>
                                        <a:off x="3333750" y="76200"/>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37"/>
                                      <xdr:cNvSpPr/>
                                    </xdr:nvSpPr>
                                    <xdr:spPr>
                                      <a:xfrm>
                                        <a:off x="3009900" y="561975"/>
                                        <a:ext cx="1362075" cy="485775"/>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9" name="Group 38"/>
                                      <xdr:cNvGrpSpPr/>
                                    </xdr:nvGrpSpPr>
                                    <xdr:grpSpPr>
                                      <a:xfrm>
                                        <a:off x="4367215" y="76200"/>
                                        <a:ext cx="1190622" cy="484632"/>
                                        <a:chOff x="4062415" y="90488"/>
                                        <a:chExt cx="1190622" cy="484632"/>
                                      </a:xfrm>
                                    </xdr:grpSpPr>
                                    <xdr:sp macro="" textlink="">
                                      <xdr:nvSpPr>
                                        <xdr:cNvPr id="70" name="Right Triangle 69"/>
                                        <xdr:cNvSpPr/>
                                      </xdr:nvSpPr>
                                      <xdr:spPr>
                                        <a:xfrm>
                                          <a:off x="4062415"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Right Triangle 70"/>
                                        <xdr:cNvSpPr/>
                                      </xdr:nvSpPr>
                                      <xdr:spPr>
                                        <a:xfrm rot="10800000">
                                          <a:off x="4071937"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40" name="Group 39"/>
                                      <xdr:cNvGrpSpPr/>
                                    </xdr:nvGrpSpPr>
                                    <xdr:grpSpPr>
                                      <a:xfrm>
                                        <a:off x="4371975" y="561974"/>
                                        <a:ext cx="1181100" cy="484633"/>
                                        <a:chOff x="3762375" y="561974"/>
                                        <a:chExt cx="1181100" cy="484633"/>
                                      </a:xfrm>
                                    </xdr:grpSpPr>
                                    <xdr:sp macro="" textlink="">
                                      <xdr:nvSpPr>
                                        <xdr:cNvPr id="68" name="Right Triangle 67"/>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9" name="Right Triangle 68"/>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41" name="Rectangle 40"/>
                                      <xdr:cNvSpPr/>
                                    </xdr:nvSpPr>
                                    <xdr:spPr>
                                      <a:xfrm>
                                        <a:off x="5553075" y="76200"/>
                                        <a:ext cx="118872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2" name="Rectangle 41"/>
                                      <xdr:cNvSpPr/>
                                    </xdr:nvSpPr>
                                    <xdr:spPr>
                                      <a:xfrm>
                                        <a:off x="5553075" y="561975"/>
                                        <a:ext cx="118872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ectangle 42"/>
                                      <xdr:cNvSpPr/>
                                    </xdr:nvSpPr>
                                    <xdr:spPr>
                                      <a:xfrm>
                                        <a:off x="6743700" y="76200"/>
                                        <a:ext cx="1188720" cy="2571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4" name="Rectangle 43"/>
                                      <xdr:cNvSpPr/>
                                    </xdr:nvSpPr>
                                    <xdr:spPr>
                                      <a:xfrm>
                                        <a:off x="6743700" y="333375"/>
                                        <a:ext cx="1188720" cy="23812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5" name="Rectangle 44"/>
                                      <xdr:cNvSpPr/>
                                    </xdr:nvSpPr>
                                    <xdr:spPr>
                                      <a:xfrm>
                                        <a:off x="6743700" y="561975"/>
                                        <a:ext cx="118872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Rectangle 45"/>
                                      <xdr:cNvSpPr/>
                                    </xdr:nvSpPr>
                                    <xdr:spPr>
                                      <a:xfrm>
                                        <a:off x="7873365" y="76200"/>
                                        <a:ext cx="1188720"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Isosceles Triangle 46"/>
                                      <xdr:cNvSpPr/>
                                    </xdr:nvSpPr>
                                    <xdr:spPr>
                                      <a:xfrm rot="10800000">
                                        <a:off x="7855077" y="77343"/>
                                        <a:ext cx="1207008" cy="484632"/>
                                      </a:xfrm>
                                      <a:prstGeom prs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8" name="Rectangle 47"/>
                                      <xdr:cNvSpPr/>
                                    </xdr:nvSpPr>
                                    <xdr:spPr>
                                      <a:xfrm>
                                        <a:off x="9058275" y="76200"/>
                                        <a:ext cx="11239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9" name="Rectangle 48"/>
                                      <xdr:cNvSpPr/>
                                    </xdr:nvSpPr>
                                    <xdr:spPr>
                                      <a:xfrm>
                                        <a:off x="9063037" y="561975"/>
                                        <a:ext cx="112395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0" name="Oval 49"/>
                                      <xdr:cNvSpPr/>
                                    </xdr:nvSpPr>
                                    <xdr:spPr>
                                      <a:xfrm>
                                        <a:off x="8701087" y="561975"/>
                                        <a:ext cx="723900" cy="484632"/>
                                      </a:xfrm>
                                      <a:prstGeom prst="ellips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1" name="Rectangle 50"/>
                                      <xdr:cNvSpPr/>
                                    </xdr:nvSpPr>
                                    <xdr:spPr>
                                      <a:xfrm>
                                        <a:off x="7918377" y="561975"/>
                                        <a:ext cx="112395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2" name="Group 51"/>
                                      <xdr:cNvGrpSpPr/>
                                    </xdr:nvGrpSpPr>
                                    <xdr:grpSpPr>
                                      <a:xfrm flipH="1">
                                        <a:off x="10177462" y="76200"/>
                                        <a:ext cx="1184203" cy="484632"/>
                                        <a:chOff x="4078359" y="90488"/>
                                        <a:chExt cx="1184203" cy="484632"/>
                                      </a:xfrm>
                                    </xdr:grpSpPr>
                                    <xdr:sp macro="" textlink="">
                                      <xdr:nvSpPr>
                                        <xdr:cNvPr id="66" name="Right Triangle 65"/>
                                        <xdr:cNvSpPr/>
                                      </xdr:nvSpPr>
                                      <xdr:spPr>
                                        <a:xfrm>
                                          <a:off x="4081462"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7" name="Right Triangle 66"/>
                                        <xdr:cNvSpPr/>
                                      </xdr:nvSpPr>
                                      <xdr:spPr>
                                        <a:xfrm rot="10800000">
                                          <a:off x="4078359"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53" name="Group 52"/>
                                      <xdr:cNvGrpSpPr/>
                                    </xdr:nvGrpSpPr>
                                    <xdr:grpSpPr>
                                      <a:xfrm flipH="1">
                                        <a:off x="10182225" y="557212"/>
                                        <a:ext cx="1181100" cy="484633"/>
                                        <a:chOff x="3762375" y="561974"/>
                                        <a:chExt cx="1181100" cy="484633"/>
                                      </a:xfrm>
                                    </xdr:grpSpPr>
                                    <xdr:sp macro="" textlink="">
                                      <xdr:nvSpPr>
                                        <xdr:cNvPr id="64" name="Right Triangle 63"/>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5" name="Right Triangle 64"/>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54" name="Group 53"/>
                                      <xdr:cNvGrpSpPr/>
                                    </xdr:nvGrpSpPr>
                                    <xdr:grpSpPr>
                                      <a:xfrm>
                                        <a:off x="11344275" y="557213"/>
                                        <a:ext cx="1200150" cy="485836"/>
                                        <a:chOff x="10734675" y="557213"/>
                                        <a:chExt cx="1200150" cy="485836"/>
                                      </a:xfrm>
                                    </xdr:grpSpPr>
                                    <xdr:sp macro="" textlink="">
                                      <xdr:nvSpPr>
                                        <xdr:cNvPr id="62" name="Right Triangle 61"/>
                                        <xdr:cNvSpPr/>
                                      </xdr:nvSpPr>
                                      <xdr:spPr>
                                        <a:xfrm flipH="1">
                                          <a:off x="10734675" y="558417"/>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3" name="Right Triangle 62"/>
                                        <xdr:cNvSpPr/>
                                      </xdr:nvSpPr>
                                      <xdr:spPr>
                                        <a:xfrm rot="10800000" flipH="1">
                                          <a:off x="10753725" y="557213"/>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55" name="Rectangle 54"/>
                                      <xdr:cNvSpPr/>
                                    </xdr:nvSpPr>
                                    <xdr:spPr>
                                      <a:xfrm>
                                        <a:off x="11353800" y="76200"/>
                                        <a:ext cx="1179576" cy="485776"/>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6" name="Rectangle 55"/>
                                      <xdr:cNvSpPr/>
                                    </xdr:nvSpPr>
                                    <xdr:spPr>
                                      <a:xfrm>
                                        <a:off x="1028700" y="561975"/>
                                        <a:ext cx="6286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57" name="Group 56"/>
                                      <xdr:cNvGrpSpPr/>
                                    </xdr:nvGrpSpPr>
                                    <xdr:grpSpPr>
                                      <a:xfrm>
                                        <a:off x="3274885" y="734735"/>
                                        <a:ext cx="832104" cy="142875"/>
                                        <a:chOff x="3274885" y="734735"/>
                                        <a:chExt cx="832104" cy="142875"/>
                                      </a:xfrm>
                                    </xdr:grpSpPr>
                                    <xdr:sp macro="" textlink="">
                                      <xdr:nvSpPr>
                                        <xdr:cNvPr id="58" name="Oval 57"/>
                                        <xdr:cNvSpPr/>
                                      </xdr:nvSpPr>
                                      <xdr:spPr>
                                        <a:xfrm>
                                          <a:off x="32748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Oval 58"/>
                                        <xdr:cNvSpPr/>
                                      </xdr:nvSpPr>
                                      <xdr:spPr>
                                        <a:xfrm>
                                          <a:off x="35034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Oval 59"/>
                                        <xdr:cNvSpPr/>
                                      </xdr:nvSpPr>
                                      <xdr:spPr>
                                        <a:xfrm>
                                          <a:off x="37320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Oval 60"/>
                                        <xdr:cNvSpPr/>
                                      </xdr:nvSpPr>
                                      <xdr:spPr>
                                        <a:xfrm>
                                          <a:off x="39606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29" name="Rounded Rectangle 28"/>
                                    <xdr:cNvSpPr/>
                                  </xdr:nvSpPr>
                                  <xdr:spPr>
                                    <a:xfrm>
                                      <a:off x="781050" y="247650"/>
                                      <a:ext cx="12534900" cy="8412355"/>
                                    </a:xfrm>
                                    <a:prstGeom prst="roundRect">
                                      <a:avLst>
                                        <a:gd name="adj" fmla="val 9146"/>
                                      </a:avLst>
                                    </a:prstGeom>
                                    <a:noFill/>
                                    <a:ln w="8890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xdr:cNvSpPr/>
                                </xdr:nvSpPr>
                                <xdr:spPr>
                                  <a:xfrm rot="5400000">
                                    <a:off x="-143445" y="105347"/>
                                    <a:ext cx="724859" cy="51416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Isosceles Triangle 24"/>
                                  <xdr:cNvSpPr/>
                                </xdr:nvSpPr>
                                <xdr:spPr>
                                  <a:xfrm rot="5400000">
                                    <a:off x="366565" y="-157037"/>
                                    <a:ext cx="238125" cy="552171"/>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 name="Isosceles Triangle 25"/>
                                  <xdr:cNvSpPr/>
                                </xdr:nvSpPr>
                                <xdr:spPr>
                                  <a:xfrm rot="16200000" flipH="1">
                                    <a:off x="12012231" y="149278"/>
                                    <a:ext cx="757669" cy="459088"/>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Isosceles Triangle 26"/>
                                  <xdr:cNvSpPr/>
                                </xdr:nvSpPr>
                                <xdr:spPr>
                                  <a:xfrm rot="16200000" flipH="1">
                                    <a:off x="12004892" y="-235415"/>
                                    <a:ext cx="275512" cy="74631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Isosceles Triangle 18"/>
                                <xdr:cNvSpPr/>
                              </xdr:nvSpPr>
                              <xdr:spPr>
                                <a:xfrm>
                                  <a:off x="-37927" y="7911714"/>
                                  <a:ext cx="388751" cy="78142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Isosceles Triangle 19"/>
                                <xdr:cNvSpPr/>
                              </xdr:nvSpPr>
                              <xdr:spPr>
                                <a:xfrm>
                                  <a:off x="123263" y="8429394"/>
                                  <a:ext cx="493051" cy="26374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Isosceles Triangle 20"/>
                                <xdr:cNvSpPr/>
                              </xdr:nvSpPr>
                              <xdr:spPr>
                                <a:xfrm flipH="1">
                                  <a:off x="12070253" y="7931248"/>
                                  <a:ext cx="455127" cy="76188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Isosceles Triangle 21"/>
                                <xdr:cNvSpPr/>
                              </xdr:nvSpPr>
                              <xdr:spPr>
                                <a:xfrm flipH="1">
                                  <a:off x="11823742" y="8546601"/>
                                  <a:ext cx="388752" cy="14651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Rounded Rectangle 13"/>
                              <xdr:cNvSpPr/>
                            </xdr:nvSpPr>
                            <xdr:spPr>
                              <a:xfrm>
                                <a:off x="273037" y="371475"/>
                                <a:ext cx="2085068" cy="7896210"/>
                              </a:xfrm>
                              <a:prstGeom prst="roundRect">
                                <a:avLst>
                                  <a:gd name="adj" fmla="val 981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50000"/>
                                    </a:schemeClr>
                                  </a:solidFill>
                                </a:endParaRPr>
                              </a:p>
                            </xdr:txBody>
                          </xdr:sp>
                        </xdr:grpSp>
                        <xdr:sp macro="" textlink="">
                          <xdr:nvSpPr>
                            <xdr:cNvPr id="7" name="TextBox 6">
                              <a:hlinkClick xmlns:r="http://schemas.openxmlformats.org/officeDocument/2006/relationships" r:id="rId2" tooltip="Income &amp; Expenses"/>
                            </xdr:cNvPr>
                            <xdr:cNvSpPr txBox="1"/>
                          </xdr:nvSpPr>
                          <xdr:spPr>
                            <a:xfrm>
                              <a:off x="823791" y="3074173"/>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808080"/>
                                  </a:solidFill>
                                </a:rPr>
                                <a:t>Income </a:t>
                              </a:r>
                              <a:r>
                                <a:rPr lang="en-US" sz="1200" baseline="0">
                                  <a:solidFill>
                                    <a:srgbClr val="808080"/>
                                  </a:solidFill>
                                </a:rPr>
                                <a:t> &amp; Expenses</a:t>
                              </a:r>
                              <a:endParaRPr lang="en-US" sz="1200">
                                <a:solidFill>
                                  <a:srgbClr val="808080"/>
                                </a:solidFill>
                              </a:endParaRPr>
                            </a:p>
                          </xdr:txBody>
                        </xdr:sp>
                        <xdr:sp macro="" textlink="">
                          <xdr:nvSpPr>
                            <xdr:cNvPr id="8" name="TextBox 7">
                              <a:hlinkClick xmlns:r="http://schemas.openxmlformats.org/officeDocument/2006/relationships" r:id="rId3" tooltip="Dashboard"/>
                            </xdr:cNvPr>
                            <xdr:cNvSpPr txBox="1"/>
                          </xdr:nvSpPr>
                          <xdr:spPr>
                            <a:xfrm>
                              <a:off x="823791" y="2614223"/>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rPr>
                                <a:t>Dashboard</a:t>
                              </a:r>
                            </a:p>
                          </xdr:txBody>
                        </xdr:sp>
                        <xdr:sp macro="" textlink="">
                          <xdr:nvSpPr>
                            <xdr:cNvPr id="9" name="TextBox 8">
                              <a:hlinkClick xmlns:r="http://schemas.openxmlformats.org/officeDocument/2006/relationships" r:id="rId4" tooltip="Assets &amp; Goals"/>
                            </xdr:cNvPr>
                            <xdr:cNvSpPr txBox="1"/>
                          </xdr:nvSpPr>
                          <xdr:spPr>
                            <a:xfrm>
                              <a:off x="823791" y="3534124"/>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lumMod val="50000"/>
                                    </a:schemeClr>
                                  </a:solidFill>
                                </a:rPr>
                                <a:t>Assets &amp; Goals</a:t>
                              </a:r>
                            </a:p>
                          </xdr:txBody>
                        </xdr:sp>
                        <xdr:sp macro="" textlink="">
                          <xdr:nvSpPr>
                            <xdr:cNvPr id="10" name="TextBox 9"/>
                            <xdr:cNvSpPr txBox="1"/>
                          </xdr:nvSpPr>
                          <xdr:spPr>
                            <a:xfrm>
                              <a:off x="540979" y="7572730"/>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solidFill>
                                </a:rPr>
                                <a:t>Personal Finance Tracker</a:t>
                              </a:r>
                            </a:p>
                          </xdr:txBody>
                        </xdr:sp>
                        <xdr:sp macro="" textlink="'Pivot Tables'!C4">
                          <xdr:nvSpPr>
                            <xdr:cNvPr id="100" name="TextBox 99"/>
                            <xdr:cNvSpPr txBox="1"/>
                          </xdr:nvSpPr>
                          <xdr:spPr>
                            <a:xfrm>
                              <a:off x="7675119" y="6996456"/>
                              <a:ext cx="706796"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CAB4C62-0D01-474A-92FF-C2BFFC0498E0}" type="TxLink">
                                <a:rPr lang="en-US" sz="1050" b="0" i="0" u="none" strike="noStrike">
                                  <a:solidFill>
                                    <a:schemeClr val="bg1"/>
                                  </a:solidFill>
                                  <a:latin typeface="Abadi MT" panose="020B0502020104020204" pitchFamily="34" charset="0"/>
                                </a:rPr>
                                <a:pPr algn="l"/>
                                <a:t>Housing</a:t>
                              </a:fld>
                              <a:endParaRPr lang="en-US" sz="1000">
                                <a:solidFill>
                                  <a:schemeClr val="bg1"/>
                                </a:solidFill>
                                <a:latin typeface="Abadi MT" panose="020B0502020104020204" pitchFamily="34" charset="0"/>
                              </a:endParaRPr>
                            </a:p>
                          </xdr:txBody>
                        </xdr:sp>
                        <xdr:sp macro="" textlink="'Pivot Tables'!C5">
                          <xdr:nvSpPr>
                            <xdr:cNvPr id="101" name="TextBox 100"/>
                            <xdr:cNvSpPr txBox="1"/>
                          </xdr:nvSpPr>
                          <xdr:spPr>
                            <a:xfrm>
                              <a:off x="9284978" y="7005980"/>
                              <a:ext cx="802045"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1B5A5DB-8B96-4773-9C44-5FA162E9A502}" type="TxLink">
                                <a:rPr lang="en-US" sz="1050" b="0" i="0" u="none" strike="noStrike">
                                  <a:solidFill>
                                    <a:srgbClr val="000000"/>
                                  </a:solidFill>
                                  <a:latin typeface="Abadi MT" panose="020B0502020104020204" pitchFamily="34" charset="0"/>
                                </a:rPr>
                                <a:pPr algn="l"/>
                                <a:t>Personal</a:t>
                              </a:fld>
                              <a:endParaRPr lang="en-US" sz="1000">
                                <a:solidFill>
                                  <a:schemeClr val="bg1"/>
                                </a:solidFill>
                                <a:latin typeface="Abadi MT" panose="020B0502020104020204" pitchFamily="34" charset="0"/>
                              </a:endParaRPr>
                            </a:p>
                          </xdr:txBody>
                        </xdr:sp>
                        <xdr:sp macro="" textlink="'Pivot Tables'!C6">
                          <xdr:nvSpPr>
                            <xdr:cNvPr id="102" name="TextBox 101"/>
                            <xdr:cNvSpPr txBox="1"/>
                          </xdr:nvSpPr>
                          <xdr:spPr>
                            <a:xfrm>
                              <a:off x="10934761" y="7015505"/>
                              <a:ext cx="1095375"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C83DF0BB-4E6C-43E4-9586-71B9D3B5E230}" type="TxLink">
                                <a:rPr lang="en-US" sz="1050" b="0" i="0" u="none" strike="noStrike">
                                  <a:solidFill>
                                    <a:schemeClr val="bg1"/>
                                  </a:solidFill>
                                  <a:latin typeface="Abadi MT" panose="020B0502020104020204" pitchFamily="34" charset="0"/>
                                </a:rPr>
                                <a:pPr algn="l"/>
                                <a:t>Transportation</a:t>
                              </a:fld>
                              <a:endParaRPr lang="en-US" sz="1000">
                                <a:solidFill>
                                  <a:schemeClr val="bg1"/>
                                </a:solidFill>
                                <a:latin typeface="Abadi MT" panose="020B0502020104020204" pitchFamily="34" charset="0"/>
                              </a:endParaRPr>
                            </a:p>
                          </xdr:txBody>
                        </xdr:sp>
                        <xdr:sp macro="" textlink="'Pivot Tables'!D4">
                          <xdr:nvSpPr>
                            <xdr:cNvPr id="103" name="TextBox 102"/>
                            <xdr:cNvSpPr txBox="1"/>
                          </xdr:nvSpPr>
                          <xdr:spPr>
                            <a:xfrm>
                              <a:off x="7665606" y="7215531"/>
                              <a:ext cx="706796"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BBD4F38-1552-40D6-91DF-61BECE92323F}" type="TxLink">
                                <a:rPr lang="en-US" sz="1400" b="1" i="0" u="none" strike="noStrike">
                                  <a:solidFill>
                                    <a:srgbClr val="0D0D0D"/>
                                  </a:solidFill>
                                  <a:latin typeface="Calibri"/>
                                </a:rPr>
                                <a:pPr algn="l"/>
                                <a:t>$4,063 </a:t>
                              </a:fld>
                              <a:endParaRPr lang="en-US" sz="1050">
                                <a:solidFill>
                                  <a:schemeClr val="bg1"/>
                                </a:solidFill>
                              </a:endParaRPr>
                            </a:p>
                          </xdr:txBody>
                        </xdr:sp>
                        <xdr:sp macro="" textlink="'Pivot Tables'!D5">
                          <xdr:nvSpPr>
                            <xdr:cNvPr id="104" name="TextBox 103"/>
                            <xdr:cNvSpPr txBox="1"/>
                          </xdr:nvSpPr>
                          <xdr:spPr>
                            <a:xfrm>
                              <a:off x="9284978" y="7225055"/>
                              <a:ext cx="706796"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0DA904E-7CB2-4ED9-A341-48CA34DBC7C1}" type="TxLink">
                                <a:rPr lang="en-US" sz="1400" b="1" i="0" u="none" strike="noStrike">
                                  <a:solidFill>
                                    <a:srgbClr val="0D0D0D"/>
                                  </a:solidFill>
                                  <a:latin typeface="Calibri"/>
                                </a:rPr>
                                <a:pPr algn="l"/>
                                <a:t>$5,480 </a:t>
                              </a:fld>
                              <a:endParaRPr lang="en-US" sz="1050">
                                <a:solidFill>
                                  <a:schemeClr val="bg1"/>
                                </a:solidFill>
                              </a:endParaRPr>
                            </a:p>
                          </xdr:txBody>
                        </xdr:sp>
                        <xdr:sp macro="" textlink="'Pivot Tables'!D6">
                          <xdr:nvSpPr>
                            <xdr:cNvPr id="105" name="TextBox 104"/>
                            <xdr:cNvSpPr txBox="1"/>
                          </xdr:nvSpPr>
                          <xdr:spPr>
                            <a:xfrm>
                              <a:off x="10934761" y="7234579"/>
                              <a:ext cx="706796"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F9A40A75-6C7B-4B98-BE69-9B794E1588ED}" type="TxLink">
                                <a:rPr lang="en-US" sz="1400" b="1" i="0" u="none" strike="noStrike">
                                  <a:solidFill>
                                    <a:schemeClr val="bg1"/>
                                  </a:solidFill>
                                  <a:latin typeface="Calibri"/>
                                </a:rPr>
                                <a:pPr algn="l"/>
                                <a:t>$3,504 </a:t>
                              </a:fld>
                              <a:endParaRPr lang="en-US" sz="1050">
                                <a:solidFill>
                                  <a:schemeClr val="bg1"/>
                                </a:solidFill>
                              </a:endParaRPr>
                            </a:p>
                          </xdr:txBody>
                        </xdr:sp>
                        <xdr:sp macro="" textlink="">
                          <xdr:nvSpPr>
                            <xdr:cNvPr id="106" name="TextBox 105"/>
                            <xdr:cNvSpPr txBox="1"/>
                          </xdr:nvSpPr>
                          <xdr:spPr>
                            <a:xfrm>
                              <a:off x="2950805" y="6448780"/>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50" b="1">
                                  <a:solidFill>
                                    <a:schemeClr val="tx1"/>
                                  </a:solidFill>
                                  <a:latin typeface="Arial" panose="020B0604020202020204" pitchFamily="34" charset="0"/>
                                  <a:cs typeface="Arial" panose="020B0604020202020204" pitchFamily="34" charset="0"/>
                                </a:rPr>
                                <a:t>Income Source</a:t>
                              </a:r>
                            </a:p>
                          </xdr:txBody>
                        </xdr:sp>
                        <xdr:sp macro="" textlink="">
                          <xdr:nvSpPr>
                            <xdr:cNvPr id="108" name="TextBox 107">
                              <a:hlinkClick xmlns:r="http://schemas.openxmlformats.org/officeDocument/2006/relationships" r:id="rId2" tooltip="View All"/>
                            </xdr:cNvPr>
                            <xdr:cNvSpPr txBox="1"/>
                          </xdr:nvSpPr>
                          <xdr:spPr>
                            <a:xfrm>
                              <a:off x="6008330" y="6458305"/>
                              <a:ext cx="573445" cy="22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a:solidFill>
                                    <a:schemeClr val="bg1">
                                      <a:lumMod val="50000"/>
                                    </a:schemeClr>
                                  </a:solidFill>
                                  <a:latin typeface="Arial" panose="020B0604020202020204" pitchFamily="34" charset="0"/>
                                  <a:cs typeface="Arial" panose="020B0604020202020204" pitchFamily="34" charset="0"/>
                                </a:rPr>
                                <a:t>View All</a:t>
                              </a:r>
                            </a:p>
                          </xdr:txBody>
                        </xdr:sp>
                        <xdr:sp macro="" textlink="'Pivot Tables'!G7">
                          <xdr:nvSpPr>
                            <xdr:cNvPr id="109" name="TextBox 108"/>
                            <xdr:cNvSpPr txBox="1"/>
                          </xdr:nvSpPr>
                          <xdr:spPr>
                            <a:xfrm>
                              <a:off x="3065105" y="6872642"/>
                              <a:ext cx="573445" cy="22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2D8E67D-19EF-4BFF-9FFB-5393327A61E9}" type="TxLink">
                                <a:rPr lang="en-US" sz="1000" b="0" i="0" u="none" strike="noStrike">
                                  <a:solidFill>
                                    <a:schemeClr val="bg1">
                                      <a:lumMod val="50000"/>
                                    </a:schemeClr>
                                  </a:solidFill>
                                  <a:latin typeface="Calibri"/>
                                  <a:cs typeface="Arial" panose="020B0604020202020204" pitchFamily="34" charset="0"/>
                                </a:rPr>
                                <a:pPr algn="l"/>
                                <a:t>Salary</a:t>
                              </a:fld>
                              <a:endParaRPr lang="en-US" sz="600" b="0">
                                <a:solidFill>
                                  <a:schemeClr val="bg1">
                                    <a:lumMod val="50000"/>
                                  </a:schemeClr>
                                </a:solidFill>
                                <a:latin typeface="Arial" panose="020B0604020202020204" pitchFamily="34" charset="0"/>
                                <a:cs typeface="Arial" panose="020B0604020202020204" pitchFamily="34" charset="0"/>
                              </a:endParaRPr>
                            </a:p>
                          </xdr:txBody>
                        </xdr:sp>
                        <xdr:sp macro="" textlink="'Pivot Tables'!G4">
                          <xdr:nvSpPr>
                            <xdr:cNvPr id="110" name="TextBox 109"/>
                            <xdr:cNvSpPr txBox="1"/>
                          </xdr:nvSpPr>
                          <xdr:spPr>
                            <a:xfrm>
                              <a:off x="5436830" y="6858355"/>
                              <a:ext cx="1078270" cy="256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2ABFB39-755B-426A-95E6-AD5EA70E3A63}" type="TxLink">
                                <a:rPr lang="en-US" sz="1000" b="0" i="0" u="none" strike="noStrike">
                                  <a:solidFill>
                                    <a:schemeClr val="bg1">
                                      <a:lumMod val="50000"/>
                                    </a:schemeClr>
                                  </a:solidFill>
                                  <a:latin typeface="Calibri"/>
                                  <a:ea typeface="+mn-ea"/>
                                  <a:cs typeface="Arial" panose="020B0604020202020204" pitchFamily="34" charset="0"/>
                                </a:rPr>
                                <a:pPr marL="0" indent="0" algn="l"/>
                                <a:t>E-commerce</a:t>
                              </a:fld>
                              <a:endParaRPr lang="en-US" sz="1000" b="0" i="0" u="none" strike="noStrike">
                                <a:solidFill>
                                  <a:schemeClr val="bg1">
                                    <a:lumMod val="50000"/>
                                  </a:schemeClr>
                                </a:solidFill>
                                <a:latin typeface="Calibri"/>
                                <a:ea typeface="+mn-ea"/>
                                <a:cs typeface="Arial" panose="020B0604020202020204" pitchFamily="34" charset="0"/>
                              </a:endParaRPr>
                            </a:p>
                          </xdr:txBody>
                        </xdr:sp>
                        <xdr:sp macro="" textlink="'Pivot Tables'!G6">
                          <xdr:nvSpPr>
                            <xdr:cNvPr id="111" name="TextBox 110"/>
                            <xdr:cNvSpPr txBox="1"/>
                          </xdr:nvSpPr>
                          <xdr:spPr>
                            <a:xfrm>
                              <a:off x="5436830" y="7445572"/>
                              <a:ext cx="840145" cy="2187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0153222-B547-46D4-8943-ADF34D73FA23}" type="TxLink">
                                <a:rPr lang="en-US" sz="1000" b="0" i="0" u="none" strike="noStrike">
                                  <a:solidFill>
                                    <a:schemeClr val="bg1">
                                      <a:lumMod val="50000"/>
                                    </a:schemeClr>
                                  </a:solidFill>
                                  <a:latin typeface="Calibri"/>
                                  <a:ea typeface="+mn-ea"/>
                                  <a:cs typeface="Arial" panose="020B0604020202020204" pitchFamily="34" charset="0"/>
                                </a:rPr>
                                <a:pPr marL="0" indent="0" algn="l"/>
                                <a:t>My Shop</a:t>
                              </a:fld>
                              <a:endParaRPr lang="en-US" sz="1000" b="0" i="0" u="none" strike="noStrike">
                                <a:solidFill>
                                  <a:schemeClr val="bg1">
                                    <a:lumMod val="50000"/>
                                  </a:schemeClr>
                                </a:solidFill>
                                <a:latin typeface="Calibri"/>
                                <a:ea typeface="+mn-ea"/>
                                <a:cs typeface="Arial" panose="020B0604020202020204" pitchFamily="34" charset="0"/>
                              </a:endParaRPr>
                            </a:p>
                          </xdr:txBody>
                        </xdr:sp>
                        <xdr:sp macro="" textlink="'Pivot Tables'!G5">
                          <xdr:nvSpPr>
                            <xdr:cNvPr id="112" name="TextBox 111"/>
                            <xdr:cNvSpPr txBox="1"/>
                          </xdr:nvSpPr>
                          <xdr:spPr>
                            <a:xfrm>
                              <a:off x="3065105" y="7415410"/>
                              <a:ext cx="1240195" cy="2568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13CD61B-724D-4143-A9A2-65BB3E41E89A}" type="TxLink">
                                <a:rPr lang="en-US" sz="1000" b="0" i="0" u="none" strike="noStrike">
                                  <a:solidFill>
                                    <a:schemeClr val="bg1">
                                      <a:lumMod val="50000"/>
                                    </a:schemeClr>
                                  </a:solidFill>
                                  <a:latin typeface="Calibri"/>
                                  <a:ea typeface="+mn-ea"/>
                                  <a:cs typeface="Arial" panose="020B0604020202020204" pitchFamily="34" charset="0"/>
                                </a:rPr>
                                <a:pPr marL="0" indent="0" algn="l"/>
                                <a:t>Google Adsecne</a:t>
                              </a:fld>
                              <a:endParaRPr lang="en-US" sz="1000" b="0" i="0" u="none" strike="noStrike">
                                <a:solidFill>
                                  <a:schemeClr val="bg1">
                                    <a:lumMod val="50000"/>
                                  </a:schemeClr>
                                </a:solidFill>
                                <a:latin typeface="Calibri"/>
                                <a:ea typeface="+mn-ea"/>
                                <a:cs typeface="Arial" panose="020B0604020202020204" pitchFamily="34" charset="0"/>
                              </a:endParaRPr>
                            </a:p>
                          </xdr:txBody>
                        </xdr:sp>
                        <xdr:sp macro="" textlink="'Pivot Tables'!H7">
                          <xdr:nvSpPr>
                            <xdr:cNvPr id="113" name="TextBox 112"/>
                            <xdr:cNvSpPr txBox="1"/>
                          </xdr:nvSpPr>
                          <xdr:spPr>
                            <a:xfrm>
                              <a:off x="3065105" y="7077588"/>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DC154EE-6E27-46F5-9846-0B0E2650A3B9}" type="TxLink">
                                <a:rPr lang="en-US" sz="1200" b="1" i="0" u="none" strike="noStrike">
                                  <a:solidFill>
                                    <a:srgbClr val="0D0D0D"/>
                                  </a:solidFill>
                                  <a:latin typeface="Calibri"/>
                                  <a:cs typeface="Arial" panose="020B0604020202020204" pitchFamily="34" charset="0"/>
                                </a:rPr>
                                <a:pPr algn="l"/>
                                <a:t>$12,000 </a:t>
                              </a:fld>
                              <a:endParaRPr lang="en-US" sz="1050" b="1">
                                <a:solidFill>
                                  <a:schemeClr val="tx1"/>
                                </a:solidFill>
                                <a:latin typeface="Arial" panose="020B0604020202020204" pitchFamily="34" charset="0"/>
                                <a:cs typeface="Arial" panose="020B0604020202020204" pitchFamily="34" charset="0"/>
                              </a:endParaRPr>
                            </a:p>
                          </xdr:txBody>
                        </xdr:sp>
                        <xdr:sp macro="" textlink="'Pivot Tables'!H4">
                          <xdr:nvSpPr>
                            <xdr:cNvPr id="114" name="TextBox 113"/>
                            <xdr:cNvSpPr txBox="1"/>
                          </xdr:nvSpPr>
                          <xdr:spPr>
                            <a:xfrm>
                              <a:off x="5436830" y="7099813"/>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93D18ED-4DF4-4DEB-A134-F8B91DAB6763}" type="TxLink">
                                <a:rPr lang="en-US" sz="1200" b="1" i="0" u="none" strike="noStrike">
                                  <a:solidFill>
                                    <a:srgbClr val="0D0D0D"/>
                                  </a:solidFill>
                                  <a:latin typeface="Calibri"/>
                                  <a:cs typeface="Arial" panose="020B0604020202020204" pitchFamily="34" charset="0"/>
                                </a:rPr>
                                <a:pPr algn="l"/>
                                <a:t>$250 </a:t>
                              </a:fld>
                              <a:endParaRPr lang="en-US" sz="1050" b="1">
                                <a:solidFill>
                                  <a:schemeClr val="tx1"/>
                                </a:solidFill>
                                <a:latin typeface="Arial" panose="020B0604020202020204" pitchFamily="34" charset="0"/>
                                <a:cs typeface="Arial" panose="020B0604020202020204" pitchFamily="34" charset="0"/>
                              </a:endParaRPr>
                            </a:p>
                          </xdr:txBody>
                        </xdr:sp>
                        <xdr:sp macro="" textlink="'Pivot Tables'!H6">
                          <xdr:nvSpPr>
                            <xdr:cNvPr id="115" name="TextBox 114"/>
                            <xdr:cNvSpPr txBox="1"/>
                          </xdr:nvSpPr>
                          <xdr:spPr>
                            <a:xfrm>
                              <a:off x="5436830" y="7648930"/>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71A418CC-827E-4191-B5B1-84E1E0C7C37C}" type="TxLink">
                                <a:rPr lang="en-US" sz="1200" b="1" i="0" u="none" strike="noStrike">
                                  <a:solidFill>
                                    <a:srgbClr val="0D0D0D"/>
                                  </a:solidFill>
                                  <a:latin typeface="Calibri"/>
                                  <a:cs typeface="Arial" panose="020B0604020202020204" pitchFamily="34" charset="0"/>
                                </a:rPr>
                                <a:pPr algn="l"/>
                                <a:t>$1,500 </a:t>
                              </a:fld>
                              <a:endParaRPr lang="en-US" sz="1050" b="1">
                                <a:solidFill>
                                  <a:schemeClr val="tx1"/>
                                </a:solidFill>
                                <a:latin typeface="Arial" panose="020B0604020202020204" pitchFamily="34" charset="0"/>
                                <a:cs typeface="Arial" panose="020B0604020202020204" pitchFamily="34" charset="0"/>
                              </a:endParaRPr>
                            </a:p>
                          </xdr:txBody>
                        </xdr:sp>
                        <xdr:sp macro="" textlink="'Pivot Tables'!H5">
                          <xdr:nvSpPr>
                            <xdr:cNvPr id="116" name="TextBox 115"/>
                            <xdr:cNvSpPr txBox="1"/>
                          </xdr:nvSpPr>
                          <xdr:spPr>
                            <a:xfrm>
                              <a:off x="3065105" y="7648930"/>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3BD38615-8DAC-43BE-A7B3-94A147769E1D}" type="TxLink">
                                <a:rPr lang="en-US" sz="1200" b="1" i="0" u="none" strike="noStrike">
                                  <a:solidFill>
                                    <a:srgbClr val="0D0D0D"/>
                                  </a:solidFill>
                                  <a:latin typeface="Calibri"/>
                                  <a:cs typeface="Arial" panose="020B0604020202020204" pitchFamily="34" charset="0"/>
                                </a:rPr>
                                <a:pPr algn="l"/>
                                <a:t>$140 </a:t>
                              </a:fld>
                              <a:endParaRPr lang="en-US" sz="1050" b="1">
                                <a:solidFill>
                                  <a:schemeClr val="tx1"/>
                                </a:solidFill>
                                <a:latin typeface="Arial" panose="020B0604020202020204" pitchFamily="34" charset="0"/>
                                <a:cs typeface="Arial" panose="020B0604020202020204" pitchFamily="34" charset="0"/>
                              </a:endParaRPr>
                            </a:p>
                          </xdr:txBody>
                        </xdr:sp>
                        <xdr:sp macro="" textlink="'Pivot Tables'!G2:H2">
                          <xdr:nvSpPr>
                            <xdr:cNvPr id="123" name="TextBox 122"/>
                            <xdr:cNvSpPr txBox="1"/>
                          </xdr:nvSpPr>
                          <xdr:spPr>
                            <a:xfrm>
                              <a:off x="4036520" y="4862867"/>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D11808D-D45E-45ED-A1B9-EF3DE78CB49A}" type="TxLink">
                                <a:rPr lang="en-US" sz="1200" b="0" i="0" u="none" strike="noStrike">
                                  <a:solidFill>
                                    <a:srgbClr val="18D9DE"/>
                                  </a:solidFill>
                                  <a:latin typeface="Abadi MT" panose="020B0502020104020204" pitchFamily="34" charset="0"/>
                                  <a:cs typeface="Arial" panose="020B0604020202020204" pitchFamily="34" charset="0"/>
                                </a:rPr>
                                <a:pPr algn="r"/>
                                <a:t>Income</a:t>
                              </a:fld>
                              <a:endParaRPr lang="en-US" sz="1050" b="0">
                                <a:solidFill>
                                  <a:schemeClr val="tx1"/>
                                </a:solidFill>
                                <a:latin typeface="Abadi MT" panose="020B0502020104020204" pitchFamily="34" charset="0"/>
                                <a:cs typeface="Arial" panose="020B0604020202020204" pitchFamily="34" charset="0"/>
                              </a:endParaRPr>
                            </a:p>
                          </xdr:txBody>
                        </xdr:sp>
                        <xdr:sp macro="" textlink="'Pivot Tables'!C2:D2">
                          <xdr:nvSpPr>
                            <xdr:cNvPr id="124" name="TextBox 123"/>
                            <xdr:cNvSpPr txBox="1"/>
                          </xdr:nvSpPr>
                          <xdr:spPr>
                            <a:xfrm>
                              <a:off x="6451242" y="4862867"/>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EA12F886-4854-4D76-A90A-A6B150AEFB33}" type="TxLink">
                                <a:rPr lang="en-US" sz="1200" b="0" i="0" u="none" strike="noStrike">
                                  <a:solidFill>
                                    <a:srgbClr val="FF3399"/>
                                  </a:solidFill>
                                  <a:latin typeface="Abadi MT" panose="020B0502020104020204" pitchFamily="34" charset="0"/>
                                  <a:cs typeface="Arial" panose="020B0604020202020204" pitchFamily="34" charset="0"/>
                                </a:rPr>
                                <a:pPr algn="r"/>
                                <a:t>Expenses</a:t>
                              </a:fld>
                              <a:endParaRPr lang="en-US" sz="1050" b="0">
                                <a:solidFill>
                                  <a:schemeClr val="tx1"/>
                                </a:solidFill>
                                <a:latin typeface="Abadi MT" panose="020B0502020104020204" pitchFamily="34" charset="0"/>
                                <a:cs typeface="Arial" panose="020B0604020202020204" pitchFamily="34" charset="0"/>
                              </a:endParaRPr>
                            </a:p>
                          </xdr:txBody>
                        </xdr:sp>
                        <xdr:sp macro="" textlink="'Pivot Tables'!H8">
                          <xdr:nvSpPr>
                            <xdr:cNvPr id="125" name="TextBox 124"/>
                            <xdr:cNvSpPr txBox="1"/>
                          </xdr:nvSpPr>
                          <xdr:spPr>
                            <a:xfrm>
                              <a:off x="4027130" y="5153380"/>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51C1CB0-AE8C-43C4-90DC-186E4F368C55}" type="TxLink">
                                <a:rPr lang="en-US" sz="1200" b="1" i="0" u="none" strike="noStrike">
                                  <a:solidFill>
                                    <a:schemeClr val="tx1"/>
                                  </a:solidFill>
                                  <a:latin typeface="Calibri"/>
                                  <a:cs typeface="Arial" panose="020B0604020202020204" pitchFamily="34" charset="0"/>
                                </a:rPr>
                                <a:pPr algn="r"/>
                                <a:t>$13,890 </a:t>
                              </a:fld>
                              <a:endParaRPr lang="en-US" sz="1050" b="1">
                                <a:solidFill>
                                  <a:schemeClr val="tx1"/>
                                </a:solidFill>
                                <a:latin typeface="Arial" panose="020B0604020202020204" pitchFamily="34" charset="0"/>
                                <a:cs typeface="Arial" panose="020B0604020202020204" pitchFamily="34" charset="0"/>
                              </a:endParaRPr>
                            </a:p>
                          </xdr:txBody>
                        </xdr:sp>
                        <xdr:sp macro="" textlink="'Pivot Tables'!D7">
                          <xdr:nvSpPr>
                            <xdr:cNvPr id="126" name="TextBox 125"/>
                            <xdr:cNvSpPr txBox="1"/>
                          </xdr:nvSpPr>
                          <xdr:spPr>
                            <a:xfrm>
                              <a:off x="6451242" y="5153380"/>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BAF8B86-9D0C-41AB-8BCE-6EE0E53C54E8}" type="TxLink">
                                <a:rPr lang="en-US" sz="1200" b="1" i="0" u="none" strike="noStrike">
                                  <a:solidFill>
                                    <a:schemeClr val="tx1"/>
                                  </a:solidFill>
                                  <a:latin typeface="Calibri"/>
                                  <a:cs typeface="Arial" panose="020B0604020202020204" pitchFamily="34" charset="0"/>
                                </a:rPr>
                                <a:pPr algn="r"/>
                                <a:t>$13,047 </a:t>
                              </a:fld>
                              <a:endParaRPr lang="en-US" sz="1050" b="1">
                                <a:solidFill>
                                  <a:schemeClr val="tx1"/>
                                </a:solidFill>
                                <a:latin typeface="Arial" panose="020B0604020202020204" pitchFamily="34" charset="0"/>
                                <a:cs typeface="Arial" panose="020B0604020202020204" pitchFamily="34" charset="0"/>
                              </a:endParaRPr>
                            </a:p>
                          </xdr:txBody>
                        </xdr:sp>
                        <xdr:sp macro="" textlink="">
                          <xdr:nvSpPr>
                            <xdr:cNvPr id="130" name="TextBox 129"/>
                            <xdr:cNvSpPr txBox="1"/>
                          </xdr:nvSpPr>
                          <xdr:spPr>
                            <a:xfrm>
                              <a:off x="8456255" y="4858102"/>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0">
                                  <a:solidFill>
                                    <a:schemeClr val="bg1">
                                      <a:lumMod val="65000"/>
                                    </a:schemeClr>
                                  </a:solidFill>
                                  <a:latin typeface="Abadi MT" panose="020B0502020104020204" pitchFamily="34" charset="0"/>
                                  <a:cs typeface="Arial" panose="020B0604020202020204" pitchFamily="34" charset="0"/>
                                </a:rPr>
                                <a:t>Notification</a:t>
                              </a:r>
                            </a:p>
                          </xdr:txBody>
                        </xdr:sp>
                        <xdr:sp macro="" textlink="'Pivot Tables'!AG12">
                          <xdr:nvSpPr>
                            <xdr:cNvPr id="131" name="TextBox 130"/>
                            <xdr:cNvSpPr txBox="1"/>
                          </xdr:nvSpPr>
                          <xdr:spPr>
                            <a:xfrm>
                              <a:off x="8465767" y="5115280"/>
                              <a:ext cx="36690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851F4D-0884-48EB-8D28-BDB00FB25469}" type="TxLink">
                                <a:rPr lang="en-US" sz="1200" b="0" i="0" u="none" strike="noStrike">
                                  <a:solidFill>
                                    <a:srgbClr val="000000"/>
                                  </a:solidFill>
                                  <a:latin typeface="Abadi MT" panose="020B0502020104020204" pitchFamily="34" charset="0"/>
                                  <a:cs typeface="Arial" panose="020B0604020202020204" pitchFamily="34" charset="0"/>
                                </a:rPr>
                                <a:pPr algn="l"/>
                                <a:t>2 Bills are Remaining !</a:t>
                              </a:fld>
                              <a:endParaRPr lang="en-US" sz="800" b="1">
                                <a:solidFill>
                                  <a:schemeClr val="tx1"/>
                                </a:solidFill>
                                <a:latin typeface="Abadi MT" panose="020B0502020104020204" pitchFamily="34" charset="0"/>
                                <a:cs typeface="Arial" panose="020B0604020202020204" pitchFamily="34" charset="0"/>
                              </a:endParaRPr>
                            </a:p>
                          </xdr:txBody>
                        </xdr:sp>
                        <xdr:sp macro="" textlink="">
                          <xdr:nvSpPr>
                            <xdr:cNvPr id="140" name="TextBox 139"/>
                            <xdr:cNvSpPr txBox="1"/>
                          </xdr:nvSpPr>
                          <xdr:spPr>
                            <a:xfrm>
                              <a:off x="9181127" y="6401141"/>
                              <a:ext cx="1306870"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1">
                                  <a:solidFill>
                                    <a:schemeClr val="tx1"/>
                                  </a:solidFill>
                                  <a:latin typeface="Arial" panose="020B0604020202020204" pitchFamily="34" charset="0"/>
                                  <a:cs typeface="Arial" panose="020B0604020202020204" pitchFamily="34" charset="0"/>
                                </a:rPr>
                                <a:t>Expenses</a:t>
                              </a:r>
                            </a:p>
                          </xdr:txBody>
                        </xdr:sp>
                      </xdr:grpSp>
                      <xdr:sp macro="" textlink="">
                        <xdr:nvSpPr>
                          <xdr:cNvPr id="4" name="Rectangle 3"/>
                          <xdr:cNvSpPr/>
                        </xdr:nvSpPr>
                        <xdr:spPr>
                          <a:xfrm>
                            <a:off x="10572750" y="8096250"/>
                            <a:ext cx="247650" cy="133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81" name="TextBox 80"/>
                        <xdr:cNvSpPr txBox="1"/>
                      </xdr:nvSpPr>
                      <xdr:spPr>
                        <a:xfrm>
                          <a:off x="3114675" y="1581150"/>
                          <a:ext cx="134302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latin typeface="Arial" panose="020B0604020202020204" pitchFamily="34" charset="0"/>
                              <a:cs typeface="Arial" panose="020B0604020202020204" pitchFamily="34" charset="0"/>
                            </a:rPr>
                            <a:t>Available Balance</a:t>
                          </a:r>
                        </a:p>
                      </xdr:txBody>
                    </xdr:sp>
                    <xdr:sp macro="" textlink="">
                      <xdr:nvSpPr>
                        <xdr:cNvPr id="82" name="TextBox 81"/>
                        <xdr:cNvSpPr txBox="1"/>
                      </xdr:nvSpPr>
                      <xdr:spPr>
                        <a:xfrm>
                          <a:off x="2838450" y="2371726"/>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800" b="1">
                              <a:latin typeface="Arial" panose="020B0604020202020204" pitchFamily="34" charset="0"/>
                              <a:cs typeface="Arial" panose="020B0604020202020204" pitchFamily="34" charset="0"/>
                            </a:rPr>
                            <a:t>****</a:t>
                          </a:r>
                          <a:r>
                            <a:rPr lang="en-US" sz="800" b="1" baseline="0">
                              <a:latin typeface="Arial" panose="020B0604020202020204" pitchFamily="34" charset="0"/>
                              <a:cs typeface="Arial" panose="020B0604020202020204" pitchFamily="34" charset="0"/>
                            </a:rPr>
                            <a:t> 9017</a:t>
                          </a:r>
                          <a:endParaRPr lang="en-US" sz="800" b="1">
                            <a:latin typeface="Arial" panose="020B0604020202020204" pitchFamily="34" charset="0"/>
                            <a:cs typeface="Arial" panose="020B0604020202020204" pitchFamily="34" charset="0"/>
                          </a:endParaRPr>
                        </a:p>
                      </xdr:txBody>
                    </xdr:sp>
                    <xdr:sp macro="" textlink="">
                      <xdr:nvSpPr>
                        <xdr:cNvPr id="84" name="Oval 83"/>
                        <xdr:cNvSpPr/>
                      </xdr:nvSpPr>
                      <xdr:spPr>
                        <a:xfrm>
                          <a:off x="4772024" y="2295525"/>
                          <a:ext cx="274320" cy="276225"/>
                        </a:xfrm>
                        <a:prstGeom prst="ellipse">
                          <a:avLst/>
                        </a:prstGeom>
                        <a:solidFill>
                          <a:srgbClr val="FF00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Oval 82"/>
                        <xdr:cNvSpPr/>
                      </xdr:nvSpPr>
                      <xdr:spPr>
                        <a:xfrm>
                          <a:off x="4933949" y="2295525"/>
                          <a:ext cx="274320" cy="276225"/>
                        </a:xfrm>
                        <a:prstGeom prst="ellipse">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8" name="Rectangle 87"/>
                        <xdr:cNvSpPr/>
                      </xdr:nvSpPr>
                      <xdr:spPr>
                        <a:xfrm>
                          <a:off x="5441310" y="1647825"/>
                          <a:ext cx="6798314" cy="514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 Tables'!K4:L4">
                      <xdr:nvSpPr>
                        <xdr:cNvPr id="5" name="TextBox 4"/>
                        <xdr:cNvSpPr txBox="1"/>
                      </xdr:nvSpPr>
                      <xdr:spPr>
                        <a:xfrm>
                          <a:off x="3352799" y="1824037"/>
                          <a:ext cx="13430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8FB7AE-9135-4DC0-8FA6-B43ACB143A4E}" type="TxLink">
                            <a:rPr lang="en-US" sz="2200" b="1" i="0" u="none" strike="noStrike">
                              <a:solidFill>
                                <a:schemeClr val="tx1">
                                  <a:lumMod val="95000"/>
                                  <a:lumOff val="5000"/>
                                </a:schemeClr>
                              </a:solidFill>
                              <a:latin typeface="Calibri"/>
                            </a:rPr>
                            <a:pPr/>
                            <a:t> 843 </a:t>
                          </a:fld>
                          <a:endParaRPr lang="en-US" sz="2200">
                            <a:solidFill>
                              <a:schemeClr val="tx1">
                                <a:lumMod val="95000"/>
                                <a:lumOff val="5000"/>
                              </a:schemeClr>
                            </a:solidFill>
                          </a:endParaRPr>
                        </a:p>
                      </xdr:txBody>
                    </xdr:sp>
                    <xdr:sp macro="" textlink="">
                      <xdr:nvSpPr>
                        <xdr:cNvPr id="85" name="TextBox 84"/>
                        <xdr:cNvSpPr txBox="1"/>
                      </xdr:nvSpPr>
                      <xdr:spPr>
                        <a:xfrm>
                          <a:off x="2952751" y="1843088"/>
                          <a:ext cx="762000"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a:latin typeface="Arial" panose="020B0604020202020204" pitchFamily="34" charset="0"/>
                              <a:cs typeface="Arial" panose="020B0604020202020204" pitchFamily="34" charset="0"/>
                            </a:rPr>
                            <a:t>$</a:t>
                          </a:r>
                        </a:p>
                      </xdr:txBody>
                    </xdr:sp>
                    <xdr:sp macro="" textlink="">
                      <xdr:nvSpPr>
                        <xdr:cNvPr id="87" name="TextBox 86"/>
                        <xdr:cNvSpPr txBox="1"/>
                      </xdr:nvSpPr>
                      <xdr:spPr>
                        <a:xfrm>
                          <a:off x="5372100" y="1600201"/>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latin typeface="Abadi MT" panose="020B0502020104020204" pitchFamily="34" charset="0"/>
                              <a:cs typeface="Arial" panose="020B0604020202020204" pitchFamily="34" charset="0"/>
                            </a:rPr>
                            <a:t>Assets</a:t>
                          </a:r>
                          <a:endParaRPr lang="en-US" sz="1000" b="0">
                            <a:latin typeface="Abadi MT" panose="020B0502020104020204" pitchFamily="34" charset="0"/>
                            <a:cs typeface="Arial" panose="020B0604020202020204" pitchFamily="34" charset="0"/>
                          </a:endParaRPr>
                        </a:p>
                      </xdr:txBody>
                    </xdr:sp>
                    <xdr:sp macro="" textlink="'Assets &amp; Goals'!O189">
                      <xdr:nvSpPr>
                        <xdr:cNvPr id="89" name="TextBox 88"/>
                        <xdr:cNvSpPr txBox="1"/>
                      </xdr:nvSpPr>
                      <xdr:spPr>
                        <a:xfrm>
                          <a:off x="5410200" y="1890713"/>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06EF33A-CC1C-41D3-8475-7FF21C7E2424}" type="TxLink">
                            <a:rPr lang="en-US" sz="900" b="0" i="0" u="none" strike="noStrike">
                              <a:solidFill>
                                <a:srgbClr val="808080"/>
                              </a:solidFill>
                              <a:latin typeface="Abadi MT" panose="020B0502020104020204" pitchFamily="34" charset="0"/>
                              <a:cs typeface="Arial"/>
                            </a:rPr>
                            <a:pPr algn="ctr"/>
                            <a:t>Gold</a:t>
                          </a:fld>
                          <a:endParaRPr lang="en-US" sz="700" b="1">
                            <a:latin typeface="Abadi MT" panose="020B0502020104020204" pitchFamily="34" charset="0"/>
                            <a:cs typeface="Arial" panose="020B0604020202020204" pitchFamily="34" charset="0"/>
                          </a:endParaRPr>
                        </a:p>
                      </xdr:txBody>
                    </xdr:sp>
                    <xdr:sp macro="" textlink="'Assets &amp; Goals'!O190">
                      <xdr:nvSpPr>
                        <xdr:cNvPr id="91" name="TextBox 90"/>
                        <xdr:cNvSpPr txBox="1"/>
                      </xdr:nvSpPr>
                      <xdr:spPr>
                        <a:xfrm>
                          <a:off x="6319838" y="1890713"/>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8CFFA8-CE02-483C-A02B-F26CC76F14A4}" type="TxLink">
                            <a:rPr lang="en-US" sz="900" b="0" i="0" u="none" strike="noStrike">
                              <a:solidFill>
                                <a:srgbClr val="808080"/>
                              </a:solidFill>
                              <a:latin typeface="Abadi MT" panose="020B0502020104020204" pitchFamily="34" charset="0"/>
                              <a:cs typeface="Arial"/>
                            </a:rPr>
                            <a:pPr algn="ctr"/>
                            <a:t>Bonds</a:t>
                          </a:fld>
                          <a:endParaRPr lang="en-US" sz="700" b="1">
                            <a:latin typeface="Abadi MT" panose="020B0502020104020204" pitchFamily="34" charset="0"/>
                            <a:cs typeface="Arial" panose="020B0604020202020204" pitchFamily="34" charset="0"/>
                          </a:endParaRPr>
                        </a:p>
                      </xdr:txBody>
                    </xdr:sp>
                    <xdr:sp macro="" textlink="'Assets &amp; Goals'!O192">
                      <xdr:nvSpPr>
                        <xdr:cNvPr id="92" name="TextBox 91"/>
                        <xdr:cNvSpPr txBox="1"/>
                      </xdr:nvSpPr>
                      <xdr:spPr>
                        <a:xfrm>
                          <a:off x="5410200" y="2332039"/>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6ED3BC-C25A-4A7E-8A70-CA5A0AAD8DF8}" type="TxLink">
                            <a:rPr lang="en-US" sz="900" b="0" i="0" u="none" strike="noStrike">
                              <a:solidFill>
                                <a:srgbClr val="808080"/>
                              </a:solidFill>
                              <a:latin typeface="Abadi MT" panose="020B0502020104020204" pitchFamily="34" charset="0"/>
                              <a:cs typeface="Arial"/>
                            </a:rPr>
                            <a:pPr algn="ctr"/>
                            <a:t>Warehouse</a:t>
                          </a:fld>
                          <a:endParaRPr lang="en-US" sz="700" b="1">
                            <a:latin typeface="Abadi MT" panose="020B0502020104020204" pitchFamily="34" charset="0"/>
                            <a:cs typeface="Arial" panose="020B0604020202020204" pitchFamily="34" charset="0"/>
                          </a:endParaRPr>
                        </a:p>
                      </xdr:txBody>
                    </xdr:sp>
                    <xdr:sp macro="" textlink="'Assets &amp; Goals'!O193">
                      <xdr:nvSpPr>
                        <xdr:cNvPr id="93" name="TextBox 92"/>
                        <xdr:cNvSpPr txBox="1"/>
                      </xdr:nvSpPr>
                      <xdr:spPr>
                        <a:xfrm>
                          <a:off x="6319838" y="2332039"/>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EB500C-CBCE-434B-AD74-1E506E9957C5}" type="TxLink">
                            <a:rPr lang="en-US" sz="900" b="0" i="0" u="none" strike="noStrike">
                              <a:solidFill>
                                <a:srgbClr val="808080"/>
                              </a:solidFill>
                              <a:latin typeface="Abadi MT" panose="020B0502020104020204" pitchFamily="34" charset="0"/>
                              <a:cs typeface="Arial"/>
                            </a:rPr>
                            <a:pPr algn="ctr"/>
                            <a:t>Land</a:t>
                          </a:fld>
                          <a:endParaRPr lang="en-US" sz="700" b="1">
                            <a:latin typeface="Abadi MT" panose="020B0502020104020204" pitchFamily="34" charset="0"/>
                            <a:cs typeface="Arial" panose="020B0604020202020204" pitchFamily="34" charset="0"/>
                          </a:endParaRPr>
                        </a:p>
                      </xdr:txBody>
                    </xdr:sp>
                    <xdr:sp macro="" textlink="'Assets &amp; Goals'!N189">
                      <xdr:nvSpPr>
                        <xdr:cNvPr id="94" name="TextBox 93"/>
                        <xdr:cNvSpPr txBox="1"/>
                      </xdr:nvSpPr>
                      <xdr:spPr>
                        <a:xfrm>
                          <a:off x="5410200" y="2111376"/>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118A62-C7EE-4686-89CD-ADE167BE05C2}" type="TxLink">
                            <a:rPr lang="en-US" sz="1100" b="1" i="0" u="none" strike="noStrike">
                              <a:solidFill>
                                <a:srgbClr val="0D0D0D"/>
                              </a:solidFill>
                              <a:latin typeface="Arial"/>
                              <a:cs typeface="Arial"/>
                            </a:rPr>
                            <a:pPr algn="ctr"/>
                            <a:t>$15,700</a:t>
                          </a:fld>
                          <a:endParaRPr lang="en-US" sz="800" b="1">
                            <a:latin typeface="Arial" panose="020B0604020202020204" pitchFamily="34" charset="0"/>
                            <a:cs typeface="Arial" panose="020B0604020202020204" pitchFamily="34" charset="0"/>
                          </a:endParaRPr>
                        </a:p>
                      </xdr:txBody>
                    </xdr:sp>
                    <xdr:sp macro="" textlink="'Assets &amp; Goals'!N190">
                      <xdr:nvSpPr>
                        <xdr:cNvPr id="95" name="TextBox 94"/>
                        <xdr:cNvSpPr txBox="1"/>
                      </xdr:nvSpPr>
                      <xdr:spPr>
                        <a:xfrm>
                          <a:off x="6319838" y="2111376"/>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779478-79F0-43CC-B343-804E7BC7C27B}" type="TxLink">
                            <a:rPr lang="en-US" sz="1100" b="1" i="0" u="none" strike="noStrike">
                              <a:solidFill>
                                <a:srgbClr val="0D0D0D"/>
                              </a:solidFill>
                              <a:latin typeface="Arial"/>
                              <a:cs typeface="Arial"/>
                            </a:rPr>
                            <a:pPr algn="ctr"/>
                            <a:t>$65,800</a:t>
                          </a:fld>
                          <a:endParaRPr lang="en-US" sz="800" b="1">
                            <a:latin typeface="Arial" panose="020B0604020202020204" pitchFamily="34" charset="0"/>
                            <a:cs typeface="Arial" panose="020B0604020202020204" pitchFamily="34" charset="0"/>
                          </a:endParaRPr>
                        </a:p>
                      </xdr:txBody>
                    </xdr:sp>
                    <xdr:sp macro="" textlink="'Assets &amp; Goals'!N192">
                      <xdr:nvSpPr>
                        <xdr:cNvPr id="96" name="TextBox 95"/>
                        <xdr:cNvSpPr txBox="1"/>
                      </xdr:nvSpPr>
                      <xdr:spPr>
                        <a:xfrm>
                          <a:off x="5410200" y="2552701"/>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AEE212-D692-47BA-9DB8-7C80CC2CC265}" type="TxLink">
                            <a:rPr lang="en-US" sz="1050" b="1" i="0" u="none" strike="noStrike">
                              <a:solidFill>
                                <a:srgbClr val="0D0D0D"/>
                              </a:solidFill>
                              <a:latin typeface="Arial"/>
                              <a:cs typeface="Arial"/>
                            </a:rPr>
                            <a:pPr algn="ctr"/>
                            <a:t>$120,000</a:t>
                          </a:fld>
                          <a:endParaRPr lang="en-US" sz="900" b="1">
                            <a:latin typeface="Arial" panose="020B0604020202020204" pitchFamily="34" charset="0"/>
                            <a:cs typeface="Arial" panose="020B0604020202020204" pitchFamily="34" charset="0"/>
                          </a:endParaRPr>
                        </a:p>
                      </xdr:txBody>
                    </xdr:sp>
                    <xdr:sp macro="" textlink="'Assets &amp; Goals'!N193">
                      <xdr:nvSpPr>
                        <xdr:cNvPr id="97" name="TextBox 96"/>
                        <xdr:cNvSpPr txBox="1"/>
                      </xdr:nvSpPr>
                      <xdr:spPr>
                        <a:xfrm>
                          <a:off x="6319838" y="2552701"/>
                          <a:ext cx="1343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00C3146-9318-41CE-BC0B-9DC5F7F5DE52}" type="TxLink">
                            <a:rPr lang="en-US" sz="1050" b="1" i="0" u="none" strike="noStrike">
                              <a:solidFill>
                                <a:srgbClr val="0D0D0D"/>
                              </a:solidFill>
                              <a:latin typeface="Arial"/>
                              <a:cs typeface="Arial"/>
                            </a:rPr>
                            <a:pPr algn="ctr"/>
                            <a:t>$135,000</a:t>
                          </a:fld>
                          <a:endParaRPr lang="en-US" sz="900" b="1">
                            <a:latin typeface="Arial" panose="020B0604020202020204" pitchFamily="34" charset="0"/>
                            <a:cs typeface="Arial" panose="020B0604020202020204" pitchFamily="34" charset="0"/>
                          </a:endParaRPr>
                        </a:p>
                      </xdr:txBody>
                    </xdr:sp>
                    <xdr:cxnSp macro="">
                      <xdr:nvCxnSpPr>
                        <xdr:cNvPr id="12" name="Straight Connector 11"/>
                        <xdr:cNvCxnSpPr/>
                      </xdr:nvCxnSpPr>
                      <xdr:spPr>
                        <a:xfrm flipV="1">
                          <a:off x="5791200" y="1895475"/>
                          <a:ext cx="1371600"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7" name="Straight Connector 106"/>
                        <xdr:cNvCxnSpPr/>
                      </xdr:nvCxnSpPr>
                      <xdr:spPr>
                        <a:xfrm flipV="1">
                          <a:off x="3028950" y="6696075"/>
                          <a:ext cx="3657600"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7" name="Rounded Rectangle 116"/>
                        <xdr:cNvSpPr/>
                      </xdr:nvSpPr>
                      <xdr:spPr>
                        <a:xfrm>
                          <a:off x="5048250" y="6900862"/>
                          <a:ext cx="365760" cy="365760"/>
                        </a:xfrm>
                        <a:prstGeom prst="roundRect">
                          <a:avLst>
                            <a:gd name="adj" fmla="val 11459"/>
                          </a:avLst>
                        </a:prstGeom>
                        <a:solidFill>
                          <a:schemeClr val="bg1"/>
                        </a:solidFill>
                        <a:ln>
                          <a:noFill/>
                        </a:ln>
                        <a:effectLst>
                          <a:outerShdw blurRad="76200" dist="38100" dir="1860000" algn="tl"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8" name="Rounded Rectangle 117"/>
                        <xdr:cNvSpPr/>
                      </xdr:nvSpPr>
                      <xdr:spPr>
                        <a:xfrm>
                          <a:off x="5048250" y="7477124"/>
                          <a:ext cx="365760" cy="365760"/>
                        </a:xfrm>
                        <a:prstGeom prst="roundRect">
                          <a:avLst>
                            <a:gd name="adj" fmla="val 11459"/>
                          </a:avLst>
                        </a:prstGeom>
                        <a:solidFill>
                          <a:schemeClr val="bg1"/>
                        </a:solidFill>
                        <a:ln>
                          <a:noFill/>
                        </a:ln>
                        <a:effectLst>
                          <a:outerShdw blurRad="76200" dist="38100" dir="1860000" algn="tl"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Rounded Rectangle 118"/>
                        <xdr:cNvSpPr/>
                      </xdr:nvSpPr>
                      <xdr:spPr>
                        <a:xfrm>
                          <a:off x="2671762" y="7477124"/>
                          <a:ext cx="365760" cy="365760"/>
                        </a:xfrm>
                        <a:prstGeom prst="roundRect">
                          <a:avLst>
                            <a:gd name="adj" fmla="val 11459"/>
                          </a:avLst>
                        </a:prstGeom>
                        <a:solidFill>
                          <a:schemeClr val="bg1"/>
                        </a:solidFill>
                        <a:ln>
                          <a:noFill/>
                        </a:ln>
                        <a:effectLst>
                          <a:outerShdw blurRad="76200" dist="38100" dir="1860000" algn="tl"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0" name="Rounded Rectangle 119"/>
                        <xdr:cNvSpPr/>
                      </xdr:nvSpPr>
                      <xdr:spPr>
                        <a:xfrm>
                          <a:off x="2671762" y="6900862"/>
                          <a:ext cx="365760" cy="365760"/>
                        </a:xfrm>
                        <a:prstGeom prst="roundRect">
                          <a:avLst>
                            <a:gd name="adj" fmla="val 11459"/>
                          </a:avLst>
                        </a:prstGeom>
                        <a:solidFill>
                          <a:schemeClr val="bg1"/>
                        </a:solidFill>
                        <a:ln>
                          <a:noFill/>
                        </a:ln>
                        <a:effectLst>
                          <a:outerShdw blurRad="76200" dist="38100" dir="1860000" algn="tl" rotWithShape="0">
                            <a:prstClr val="black">
                              <a:alpha val="25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TextBox 137"/>
                        <xdr:cNvSpPr txBox="1"/>
                      </xdr:nvSpPr>
                      <xdr:spPr>
                        <a:xfrm>
                          <a:off x="8191500" y="1571626"/>
                          <a:ext cx="155257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b="0">
                              <a:latin typeface="Abadi MT" panose="020B0502020104020204" pitchFamily="34" charset="0"/>
                              <a:cs typeface="Arial" panose="020B0604020202020204" pitchFamily="34" charset="0"/>
                            </a:rPr>
                            <a:t>Income &amp; Sources</a:t>
                          </a:r>
                          <a:endParaRPr lang="en-US" sz="1000" b="0">
                            <a:latin typeface="Abadi MT" panose="020B0502020104020204" pitchFamily="34" charset="0"/>
                            <a:cs typeface="Arial" panose="020B0604020202020204" pitchFamily="34" charset="0"/>
                          </a:endParaRPr>
                        </a:p>
                      </xdr:txBody>
                    </xdr:sp>
                    <xdr:cxnSp macro="">
                      <xdr:nvCxnSpPr>
                        <xdr:cNvPr id="141" name="Straight Connector 140"/>
                        <xdr:cNvCxnSpPr/>
                      </xdr:nvCxnSpPr>
                      <xdr:spPr>
                        <a:xfrm flipV="1">
                          <a:off x="7600950" y="6677011"/>
                          <a:ext cx="4480560"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42" name="Straight Connector 141"/>
                        <xdr:cNvCxnSpPr/>
                      </xdr:nvCxnSpPr>
                      <xdr:spPr>
                        <a:xfrm flipV="1">
                          <a:off x="8058150" y="1866900"/>
                          <a:ext cx="1792605"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TextBox 142"/>
                        <xdr:cNvSpPr txBox="1"/>
                      </xdr:nvSpPr>
                      <xdr:spPr>
                        <a:xfrm>
                          <a:off x="10172701" y="1562101"/>
                          <a:ext cx="9715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rial" panose="020B0604020202020204" pitchFamily="34" charset="0"/>
                              <a:cs typeface="Arial" panose="020B0604020202020204" pitchFamily="34" charset="0"/>
                            </a:rPr>
                            <a:t>Max Income</a:t>
                          </a:r>
                          <a:endParaRPr lang="en-US" sz="800" b="0">
                            <a:solidFill>
                              <a:schemeClr val="bg1">
                                <a:lumMod val="50000"/>
                              </a:schemeClr>
                            </a:solidFill>
                            <a:latin typeface="Arial" panose="020B0604020202020204" pitchFamily="34" charset="0"/>
                            <a:cs typeface="Arial" panose="020B0604020202020204" pitchFamily="34" charset="0"/>
                          </a:endParaRPr>
                        </a:p>
                      </xdr:txBody>
                    </xdr:sp>
                    <xdr:sp macro="" textlink="">
                      <xdr:nvSpPr>
                        <xdr:cNvPr id="144" name="TextBox 143"/>
                        <xdr:cNvSpPr txBox="1"/>
                      </xdr:nvSpPr>
                      <xdr:spPr>
                        <a:xfrm>
                          <a:off x="10172701" y="1857376"/>
                          <a:ext cx="10096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rial" panose="020B0604020202020204" pitchFamily="34" charset="0"/>
                              <a:cs typeface="Arial" panose="020B0604020202020204" pitchFamily="34" charset="0"/>
                            </a:rPr>
                            <a:t>Max</a:t>
                          </a:r>
                          <a:r>
                            <a:rPr lang="en-US" sz="1050" b="0">
                              <a:solidFill>
                                <a:schemeClr val="bg1">
                                  <a:lumMod val="50000"/>
                                </a:schemeClr>
                              </a:solidFill>
                              <a:latin typeface="Arial" panose="020B0604020202020204" pitchFamily="34" charset="0"/>
                              <a:cs typeface="Arial" panose="020B0604020202020204" pitchFamily="34" charset="0"/>
                            </a:rPr>
                            <a:t> </a:t>
                          </a:r>
                          <a:r>
                            <a:rPr lang="en-US" sz="900" b="0">
                              <a:solidFill>
                                <a:schemeClr val="bg1">
                                  <a:lumMod val="50000"/>
                                </a:schemeClr>
                              </a:solidFill>
                              <a:latin typeface="Arial" panose="020B0604020202020204" pitchFamily="34" charset="0"/>
                              <a:cs typeface="Arial" panose="020B0604020202020204" pitchFamily="34" charset="0"/>
                            </a:rPr>
                            <a:t>Expense</a:t>
                          </a:r>
                          <a:endParaRPr lang="en-US" sz="1000" b="0">
                            <a:solidFill>
                              <a:schemeClr val="bg1">
                                <a:lumMod val="50000"/>
                              </a:schemeClr>
                            </a:solidFill>
                            <a:latin typeface="Arial" panose="020B0604020202020204" pitchFamily="34" charset="0"/>
                            <a:cs typeface="Arial" panose="020B0604020202020204" pitchFamily="34" charset="0"/>
                          </a:endParaRPr>
                        </a:p>
                      </xdr:txBody>
                    </xdr:sp>
                    <xdr:sp macro="" textlink="'Pivot Tables'!AD9">
                      <xdr:nvSpPr>
                        <xdr:cNvPr id="145" name="TextBox 144"/>
                        <xdr:cNvSpPr txBox="1"/>
                      </xdr:nvSpPr>
                      <xdr:spPr>
                        <a:xfrm>
                          <a:off x="10915651" y="1562101"/>
                          <a:ext cx="9715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BD6441-8D28-406D-9E39-10AA852F871B}" type="TxLink">
                            <a:rPr lang="en-US" sz="1200" b="1" i="0" u="none" strike="noStrike">
                              <a:solidFill>
                                <a:srgbClr val="18D9DE"/>
                              </a:solidFill>
                              <a:latin typeface="Calibri"/>
                              <a:cs typeface="Arial" panose="020B0604020202020204" pitchFamily="34" charset="0"/>
                            </a:rPr>
                            <a:pPr algn="ctr"/>
                            <a:t> $30,700 </a:t>
                          </a:fld>
                          <a:endParaRPr lang="en-US" sz="900" b="1">
                            <a:solidFill>
                              <a:srgbClr val="18D9DE"/>
                            </a:solidFill>
                            <a:latin typeface="Arial" panose="020B0604020202020204" pitchFamily="34" charset="0"/>
                            <a:cs typeface="Arial" panose="020B0604020202020204" pitchFamily="34" charset="0"/>
                          </a:endParaRPr>
                        </a:p>
                      </xdr:txBody>
                    </xdr:sp>
                    <xdr:sp macro="" textlink="'Pivot Tables'!AD10">
                      <xdr:nvSpPr>
                        <xdr:cNvPr id="146" name="TextBox 145"/>
                        <xdr:cNvSpPr txBox="1"/>
                      </xdr:nvSpPr>
                      <xdr:spPr>
                        <a:xfrm>
                          <a:off x="10925176" y="1857376"/>
                          <a:ext cx="9715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F00C89-6D9A-4E7F-9830-6DA86F2B9041}" type="TxLink">
                            <a:rPr lang="en-US" sz="1200" b="1" i="0" u="none" strike="noStrike">
                              <a:solidFill>
                                <a:srgbClr val="FF0066"/>
                              </a:solidFill>
                              <a:latin typeface="Calibri"/>
                              <a:cs typeface="Arial" panose="020B0604020202020204" pitchFamily="34" charset="0"/>
                            </a:rPr>
                            <a:pPr algn="ctr"/>
                            <a:t> $13,047 </a:t>
                          </a:fld>
                          <a:endParaRPr lang="en-US" sz="900" b="1">
                            <a:solidFill>
                              <a:srgbClr val="FF0066"/>
                            </a:solidFill>
                            <a:latin typeface="Arial" panose="020B0604020202020204" pitchFamily="34" charset="0"/>
                            <a:cs typeface="Arial" panose="020B0604020202020204" pitchFamily="34" charset="0"/>
                          </a:endParaRPr>
                        </a:p>
                      </xdr:txBody>
                    </xdr:sp>
                    <xdr:cxnSp macro="">
                      <xdr:nvCxnSpPr>
                        <xdr:cNvPr id="147" name="Straight Connector 146"/>
                        <xdr:cNvCxnSpPr/>
                      </xdr:nvCxnSpPr>
                      <xdr:spPr>
                        <a:xfrm flipV="1">
                          <a:off x="8524875" y="5095872"/>
                          <a:ext cx="1792605"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TextBox 151"/>
                        <xdr:cNvSpPr txBox="1"/>
                      </xdr:nvSpPr>
                      <xdr:spPr>
                        <a:xfrm>
                          <a:off x="2971983" y="3286029"/>
                          <a:ext cx="1343025" cy="276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Abadi MT" panose="020B0502020104020204" pitchFamily="34" charset="0"/>
                              <a:cs typeface="Arial" panose="020B0604020202020204" pitchFamily="34" charset="0"/>
                            </a:rPr>
                            <a:t>Income</a:t>
                          </a:r>
                          <a:r>
                            <a:rPr lang="en-US" sz="1400" baseline="0">
                              <a:solidFill>
                                <a:schemeClr val="bg1">
                                  <a:lumMod val="50000"/>
                                </a:schemeClr>
                              </a:solidFill>
                              <a:latin typeface="Abadi MT" panose="020B0502020104020204" pitchFamily="34" charset="0"/>
                              <a:cs typeface="Arial" panose="020B0604020202020204" pitchFamily="34" charset="0"/>
                            </a:rPr>
                            <a:t> goal</a:t>
                          </a:r>
                          <a:endParaRPr lang="en-US" sz="1400">
                            <a:solidFill>
                              <a:schemeClr val="bg1">
                                <a:lumMod val="50000"/>
                              </a:schemeClr>
                            </a:solidFill>
                            <a:latin typeface="Abadi MT" panose="020B0502020104020204" pitchFamily="34" charset="0"/>
                            <a:cs typeface="Arial" panose="020B0604020202020204" pitchFamily="34" charset="0"/>
                          </a:endParaRPr>
                        </a:p>
                      </xdr:txBody>
                    </xdr:sp>
                    <xdr:sp macro="" textlink="">
                      <xdr:nvSpPr>
                        <xdr:cNvPr id="153" name="TextBox 152"/>
                        <xdr:cNvSpPr txBox="1"/>
                      </xdr:nvSpPr>
                      <xdr:spPr>
                        <a:xfrm>
                          <a:off x="2933932" y="3495568"/>
                          <a:ext cx="1489510" cy="276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lumMod val="50000"/>
                                </a:schemeClr>
                              </a:solidFill>
                              <a:latin typeface="Abadi MT" panose="020B0502020104020204" pitchFamily="34" charset="0"/>
                              <a:cs typeface="Arial" panose="020B0604020202020204" pitchFamily="34" charset="0"/>
                            </a:rPr>
                            <a:t>Progress to</a:t>
                          </a:r>
                          <a:r>
                            <a:rPr lang="en-US" sz="1000" baseline="0">
                              <a:solidFill>
                                <a:schemeClr val="bg1">
                                  <a:lumMod val="50000"/>
                                </a:schemeClr>
                              </a:solidFill>
                              <a:latin typeface="Abadi MT" panose="020B0502020104020204" pitchFamily="34" charset="0"/>
                              <a:cs typeface="Arial" panose="020B0604020202020204" pitchFamily="34" charset="0"/>
                            </a:rPr>
                            <a:t> Month</a:t>
                          </a:r>
                          <a:endParaRPr lang="en-US" sz="1000">
                            <a:solidFill>
                              <a:schemeClr val="bg1">
                                <a:lumMod val="50000"/>
                              </a:schemeClr>
                            </a:solidFill>
                            <a:latin typeface="Abadi MT" panose="020B0502020104020204" pitchFamily="34" charset="0"/>
                            <a:cs typeface="Arial" panose="020B0604020202020204" pitchFamily="34" charset="0"/>
                          </a:endParaRPr>
                        </a:p>
                      </xdr:txBody>
                    </xdr:sp>
                    <xdr:sp macro="" textlink="'Pivot Tables'!AN12">
                      <xdr:nvSpPr>
                        <xdr:cNvPr id="154" name="TextBox 153"/>
                        <xdr:cNvSpPr txBox="1"/>
                      </xdr:nvSpPr>
                      <xdr:spPr>
                        <a:xfrm>
                          <a:off x="6744560" y="3490806"/>
                          <a:ext cx="770536" cy="276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71451855-DEBC-4FF1-9A20-CC4662100FB7}" type="TxLink">
                            <a:rPr lang="en-US" sz="1100" b="1" i="0" u="none" strike="noStrike">
                              <a:solidFill>
                                <a:schemeClr val="bg1">
                                  <a:lumMod val="50000"/>
                                </a:schemeClr>
                              </a:solidFill>
                              <a:latin typeface="Arial"/>
                              <a:cs typeface="Arial"/>
                            </a:rPr>
                            <a:pPr algn="r"/>
                            <a:t> $26,344 </a:t>
                          </a:fld>
                          <a:endParaRPr lang="en-US" sz="900">
                            <a:solidFill>
                              <a:schemeClr val="bg1">
                                <a:lumMod val="50000"/>
                              </a:schemeClr>
                            </a:solidFill>
                            <a:latin typeface="Arial" panose="020B0604020202020204" pitchFamily="34" charset="0"/>
                            <a:cs typeface="Arial" panose="020B0604020202020204" pitchFamily="34" charset="0"/>
                          </a:endParaRPr>
                        </a:p>
                      </xdr:txBody>
                    </xdr:sp>
                    <xdr:sp macro="" textlink="">
                      <xdr:nvSpPr>
                        <xdr:cNvPr id="156" name="TextBox 155"/>
                        <xdr:cNvSpPr txBox="1"/>
                      </xdr:nvSpPr>
                      <xdr:spPr>
                        <a:xfrm>
                          <a:off x="6703750" y="3490806"/>
                          <a:ext cx="233824" cy="276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bg1">
                                  <a:lumMod val="50000"/>
                                </a:schemeClr>
                              </a:solidFill>
                              <a:latin typeface="Arial" panose="020B0604020202020204" pitchFamily="34" charset="0"/>
                              <a:cs typeface="Arial" panose="020B0604020202020204" pitchFamily="34" charset="0"/>
                            </a:rPr>
                            <a:t>/</a:t>
                          </a:r>
                        </a:p>
                      </xdr:txBody>
                    </xdr:sp>
                    <xdr:sp macro="" textlink="'Pivot Tables'!AN8">
                      <xdr:nvSpPr>
                        <xdr:cNvPr id="157" name="TextBox 156"/>
                        <xdr:cNvSpPr txBox="1"/>
                      </xdr:nvSpPr>
                      <xdr:spPr>
                        <a:xfrm>
                          <a:off x="6031102" y="3490806"/>
                          <a:ext cx="799073" cy="276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AFD7407-EB74-41E0-B05B-355A134D41CB}" type="TxLink">
                            <a:rPr lang="en-US" sz="1200" b="1" i="0" u="none" strike="noStrike">
                              <a:solidFill>
                                <a:srgbClr val="18D9DE"/>
                              </a:solidFill>
                              <a:latin typeface="Arial"/>
                              <a:cs typeface="Arial"/>
                            </a:rPr>
                            <a:pPr algn="ctr"/>
                            <a:t> $13,890 </a:t>
                          </a:fld>
                          <a:endParaRPr lang="en-US" sz="1400">
                            <a:solidFill>
                              <a:schemeClr val="bg1">
                                <a:lumMod val="50000"/>
                              </a:schemeClr>
                            </a:solidFill>
                            <a:latin typeface="Arial" panose="020B0604020202020204" pitchFamily="34" charset="0"/>
                            <a:cs typeface="Arial" panose="020B0604020202020204" pitchFamily="34" charset="0"/>
                          </a:endParaRPr>
                        </a:p>
                      </xdr:txBody>
                    </xdr:sp>
                  </xdr:grpSp>
                  <xdr:sp macro="" textlink="">
                    <xdr:nvSpPr>
                      <xdr:cNvPr id="148" name="Rectangle 147"/>
                      <xdr:cNvSpPr/>
                    </xdr:nvSpPr>
                    <xdr:spPr>
                      <a:xfrm>
                        <a:off x="0" y="8327731"/>
                        <a:ext cx="16151679" cy="2713104"/>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Rectangle 148"/>
                      <xdr:cNvSpPr/>
                    </xdr:nvSpPr>
                    <xdr:spPr>
                      <a:xfrm>
                        <a:off x="12596129" y="0"/>
                        <a:ext cx="3555549" cy="8467724"/>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8" name="Group 77"/>
                    <xdr:cNvGrpSpPr/>
                  </xdr:nvGrpSpPr>
                  <xdr:grpSpPr>
                    <a:xfrm>
                      <a:off x="533400" y="4695825"/>
                      <a:ext cx="6491618" cy="1295400"/>
                      <a:chOff x="533400" y="4695825"/>
                      <a:chExt cx="6491618" cy="1295400"/>
                    </a:xfrm>
                  </xdr:grpSpPr>
                  <mc:AlternateContent xmlns:mc="http://schemas.openxmlformats.org/markup-compatibility/2006" xmlns:a14="http://schemas.microsoft.com/office/drawing/2010/main">
                    <mc:Choice Requires="a14">
                      <xdr:graphicFrame macro="">
                        <xdr:nvGraphicFramePr>
                          <xdr:cNvPr id="150" name="Month 1"/>
                          <xdr:cNvGraphicFramePr>
                            <a:graphicFrameLocks noMove="1" noResize="1"/>
                          </xdr:cNvGraphicFramePr>
                        </xdr:nvGraphicFramePr>
                        <xdr:xfrm>
                          <a:off x="533400" y="4695825"/>
                          <a:ext cx="1828800" cy="129540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33400" y="4705350"/>
                            <a:ext cx="18288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32" name="Chart 131"/>
                      <xdr:cNvGraphicFramePr>
                        <a:graphicFrameLocks/>
                      </xdr:cNvGraphicFramePr>
                    </xdr:nvGraphicFramePr>
                    <xdr:xfrm>
                      <a:off x="3124201" y="4838700"/>
                      <a:ext cx="1390650" cy="62388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33" name="Chart 132"/>
                      <xdr:cNvGraphicFramePr>
                        <a:graphicFrameLocks/>
                      </xdr:cNvGraphicFramePr>
                    </xdr:nvGraphicFramePr>
                    <xdr:xfrm>
                      <a:off x="5605463" y="4801796"/>
                      <a:ext cx="1419555" cy="679842"/>
                    </xdr:xfrm>
                    <a:graphic>
                      <a:graphicData uri="http://schemas.openxmlformats.org/drawingml/2006/chart">
                        <c:chart xmlns:c="http://schemas.openxmlformats.org/drawingml/2006/chart" xmlns:r="http://schemas.openxmlformats.org/officeDocument/2006/relationships" r:id="rId6"/>
                      </a:graphicData>
                    </a:graphic>
                  </xdr:graphicFrame>
                </xdr:grpSp>
              </xdr:grpSp>
            </xdr:grpSp>
            <xdr:grpSp>
              <xdr:nvGrpSpPr>
                <xdr:cNvPr id="127" name="Group 126"/>
                <xdr:cNvGrpSpPr/>
              </xdr:nvGrpSpPr>
              <xdr:grpSpPr>
                <a:xfrm>
                  <a:off x="2886075" y="3695700"/>
                  <a:ext cx="4572000" cy="461963"/>
                  <a:chOff x="2886075" y="3695700"/>
                  <a:chExt cx="4572000" cy="461963"/>
                </a:xfrm>
              </xdr:grpSpPr>
              <xdr:graphicFrame macro="">
                <xdr:nvGraphicFramePr>
                  <xdr:cNvPr id="151" name="Chart 150"/>
                  <xdr:cNvGraphicFramePr>
                    <a:graphicFrameLocks/>
                  </xdr:cNvGraphicFramePr>
                </xdr:nvGraphicFramePr>
                <xdr:xfrm>
                  <a:off x="2886075" y="3695700"/>
                  <a:ext cx="4572000" cy="461963"/>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90" name="Rounded Rectangle 89"/>
                  <xdr:cNvSpPr/>
                </xdr:nvSpPr>
                <xdr:spPr>
                  <a:xfrm>
                    <a:off x="3028950" y="3857626"/>
                    <a:ext cx="4286250" cy="123824"/>
                  </a:xfrm>
                  <a:prstGeom prst="roundRect">
                    <a:avLst>
                      <a:gd name="adj" fmla="val 50000"/>
                    </a:avLst>
                  </a:prstGeom>
                  <a:noFill/>
                  <a:ln w="571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163" name="TextBox 162"/>
              <xdr:cNvSpPr txBox="1"/>
            </xdr:nvSpPr>
            <xdr:spPr>
              <a:xfrm>
                <a:off x="680175" y="1085850"/>
                <a:ext cx="1344750"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a:solidFill>
                      <a:schemeClr val="bg1"/>
                    </a:solidFill>
                    <a:latin typeface="Abadi MT" panose="020B0502020104020204" pitchFamily="34" charset="0"/>
                    <a:cs typeface="Arial" panose="020B0604020202020204" pitchFamily="34" charset="0"/>
                  </a:rPr>
                  <a:t>Total Net Worth</a:t>
                </a:r>
              </a:p>
            </xdr:txBody>
          </xdr:sp>
          <xdr:sp macro="" textlink="'Pivot Tables'!AU8">
            <xdr:nvSpPr>
              <xdr:cNvPr id="164" name="TextBox 163"/>
              <xdr:cNvSpPr txBox="1"/>
            </xdr:nvSpPr>
            <xdr:spPr>
              <a:xfrm>
                <a:off x="787813" y="1409700"/>
                <a:ext cx="1129474"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A710E1-C9A2-4C82-883A-870A265A1920}" type="TxLink">
                  <a:rPr lang="en-US" sz="2400" b="1" i="0" u="none" strike="noStrike">
                    <a:solidFill>
                      <a:schemeClr val="bg1"/>
                    </a:solidFill>
                    <a:latin typeface="Arial"/>
                    <a:cs typeface="Arial"/>
                  </a:rPr>
                  <a:pPr algn="ctr"/>
                  <a:t>332 K</a:t>
                </a:fld>
                <a:endParaRPr lang="en-US" sz="1600">
                  <a:solidFill>
                    <a:schemeClr val="bg1"/>
                  </a:solidFill>
                  <a:latin typeface="Arial" panose="020B0604020202020204" pitchFamily="34" charset="0"/>
                  <a:cs typeface="Arial" panose="020B0604020202020204" pitchFamily="34" charset="0"/>
                </a:endParaRPr>
              </a:p>
            </xdr:txBody>
          </xdr:sp>
          <xdr:sp macro="" textlink="">
            <xdr:nvSpPr>
              <xdr:cNvPr id="165" name="TextBox 164"/>
              <xdr:cNvSpPr txBox="1"/>
            </xdr:nvSpPr>
            <xdr:spPr>
              <a:xfrm>
                <a:off x="754476" y="1743075"/>
                <a:ext cx="1196149" cy="29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rial" panose="020B0604020202020204" pitchFamily="34" charset="0"/>
                    <a:cs typeface="Arial" panose="020B0604020202020204" pitchFamily="34" charset="0"/>
                  </a:rPr>
                  <a:t>USD</a:t>
                </a:r>
              </a:p>
            </xdr:txBody>
          </xdr:sp>
        </xdr:grpSp>
        <xdr:pic>
          <xdr:nvPicPr>
            <xdr:cNvPr id="134" name="Picture 133"/>
            <xdr:cNvPicPr>
              <a:picLocks noChangeAspect="1"/>
            </xdr:cNvPicPr>
          </xdr:nvPicPr>
          <xdr:blipFill>
            <a:blip xmlns:r="http://schemas.openxmlformats.org/officeDocument/2006/relationships" r:embed="rId8" cstate="print">
              <a:lum bright="70000" contrast="-70000"/>
              <a:extLst>
                <a:ext uri="{BEBA8EAE-BF5A-486C-A8C5-ECC9F3942E4B}">
                  <a14:imgProps xmlns:a14="http://schemas.microsoft.com/office/drawing/2010/main">
                    <a14:imgLayer r:embed="rId9">
                      <a14:imgEffect>
                        <a14:backgroundRemoval t="777" b="92746" l="4138" r="96552"/>
                      </a14:imgEffect>
                    </a14:imgLayer>
                  </a14:imgProps>
                </a:ext>
                <a:ext uri="{28A0092B-C50C-407E-A947-70E740481C1C}">
                  <a14:useLocalDpi xmlns:a14="http://schemas.microsoft.com/office/drawing/2010/main" val="0"/>
                </a:ext>
              </a:extLst>
            </a:blip>
            <a:stretch>
              <a:fillRect/>
            </a:stretch>
          </xdr:blipFill>
          <xdr:spPr>
            <a:xfrm>
              <a:off x="11372850" y="7584264"/>
              <a:ext cx="733425" cy="502461"/>
            </a:xfrm>
            <a:prstGeom prst="rect">
              <a:avLst/>
            </a:prstGeom>
          </xdr:spPr>
        </xdr:pic>
        <xdr:pic>
          <xdr:nvPicPr>
            <xdr:cNvPr id="135" name="Picture 134"/>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0" b="100000" l="0" r="100000">
                          <a14:foregroundMark x1="61667" y1="24719" x2="61667" y2="24719"/>
                          <a14:foregroundMark x1="60667" y1="8989" x2="60667" y2="8989"/>
                        </a14:backgroundRemoval>
                      </a14:imgEffect>
                    </a14:imgLayer>
                  </a14:imgProps>
                </a:ext>
                <a:ext uri="{28A0092B-C50C-407E-A947-70E740481C1C}">
                  <a14:useLocalDpi xmlns:a14="http://schemas.microsoft.com/office/drawing/2010/main" val="0"/>
                </a:ext>
              </a:extLst>
            </a:blip>
            <a:stretch>
              <a:fillRect/>
            </a:stretch>
          </xdr:blipFill>
          <xdr:spPr>
            <a:xfrm>
              <a:off x="5055375" y="6922276"/>
              <a:ext cx="323089" cy="383399"/>
            </a:xfrm>
            <a:prstGeom prst="rect">
              <a:avLst/>
            </a:prstGeom>
          </xdr:spPr>
        </xdr:pic>
        <xdr:pic>
          <xdr:nvPicPr>
            <xdr:cNvPr id="136" name="Picture 135"/>
            <xdr:cNvPicPr>
              <a:picLocks noChangeAspect="1"/>
            </xdr:cNvPicPr>
          </xdr:nvPicPr>
          <xdr:blipFill>
            <a:blip xmlns:r="http://schemas.openxmlformats.org/officeDocument/2006/relationships" r:embed="rId12" cstate="print">
              <a:duotone>
                <a:prstClr val="black"/>
                <a:schemeClr val="bg1">
                  <a:tint val="45000"/>
                  <a:satMod val="400000"/>
                </a:schemeClr>
              </a:duotone>
              <a:extLst>
                <a:ext uri="{BEBA8EAE-BF5A-486C-A8C5-ECC9F3942E4B}">
                  <a14:imgProps xmlns:a14="http://schemas.microsoft.com/office/drawing/2010/main">
                    <a14:imgLayer r:embed="rId13">
                      <a14:imgEffect>
                        <a14:backgroundRemoval t="889" b="99556" l="0" r="96889">
                          <a14:foregroundMark x1="32889" y1="35556" x2="32889" y2="35556"/>
                        </a14:backgroundRemoval>
                      </a14:imgEffect>
                    </a14:imgLayer>
                  </a14:imgProps>
                </a:ext>
                <a:ext uri="{28A0092B-C50C-407E-A947-70E740481C1C}">
                  <a14:useLocalDpi xmlns:a14="http://schemas.microsoft.com/office/drawing/2010/main" val="0"/>
                </a:ext>
              </a:extLst>
            </a:blip>
            <a:stretch>
              <a:fillRect/>
            </a:stretch>
          </xdr:blipFill>
          <xdr:spPr>
            <a:xfrm>
              <a:off x="8243852" y="7528918"/>
              <a:ext cx="585824" cy="585824"/>
            </a:xfrm>
            <a:prstGeom prst="rect">
              <a:avLst/>
            </a:prstGeom>
          </xdr:spPr>
        </xdr:pic>
        <xdr:pic>
          <xdr:nvPicPr>
            <xdr:cNvPr id="155" name="Picture 154"/>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ackgroundRemoval t="0" b="100000" l="0" r="100000">
                          <a14:foregroundMark x1="22674" y1="15517" x2="22674" y2="15517"/>
                          <a14:foregroundMark x1="77093" y1="18678" x2="77093" y2="18678"/>
                          <a14:foregroundMark x1="23605" y1="46983" x2="23605" y2="46983"/>
                          <a14:foregroundMark x1="49070" y1="62644" x2="49070" y2="62644"/>
                          <a14:foregroundMark x1="49070" y1="43822" x2="49070" y2="43822"/>
                        </a14:backgroundRemoval>
                      </a14:imgEffect>
                    </a14:imgLayer>
                  </a14:imgProps>
                </a:ext>
                <a:ext uri="{28A0092B-C50C-407E-A947-70E740481C1C}">
                  <a14:useLocalDpi xmlns:a14="http://schemas.microsoft.com/office/drawing/2010/main" val="0"/>
                </a:ext>
              </a:extLst>
            </a:blip>
            <a:stretch>
              <a:fillRect/>
            </a:stretch>
          </xdr:blipFill>
          <xdr:spPr>
            <a:xfrm>
              <a:off x="9889276" y="7632493"/>
              <a:ext cx="491442" cy="397725"/>
            </a:xfrm>
            <a:prstGeom prst="rect">
              <a:avLst/>
            </a:prstGeom>
            <a:ln>
              <a:noFill/>
            </a:ln>
          </xdr:spPr>
        </xdr:pic>
        <xdr:pic>
          <xdr:nvPicPr>
            <xdr:cNvPr id="158" name="Picture 157"/>
            <xdr:cNvPicPr>
              <a:picLocks noChangeAspect="1"/>
            </xdr:cNvPicPr>
          </xdr:nvPicPr>
          <xdr:blipFill>
            <a:blip xmlns:r="http://schemas.openxmlformats.org/officeDocument/2006/relationships" r:embed="rId16" cstate="print">
              <a:extLst>
                <a:ext uri="{BEBA8EAE-BF5A-486C-A8C5-ECC9F3942E4B}">
                  <a14:imgProps xmlns:a14="http://schemas.microsoft.com/office/drawing/2010/main">
                    <a14:imgLayer r:embed="rId17">
                      <a14:imgEffect>
                        <a14:backgroundRemoval t="0" b="100000" l="0" r="100000">
                          <a14:foregroundMark x1="23611" y1="57500" x2="23611" y2="57500"/>
                        </a14:backgroundRemoval>
                      </a14:imgEffect>
                    </a14:imgLayer>
                  </a14:imgProps>
                </a:ext>
                <a:ext uri="{28A0092B-C50C-407E-A947-70E740481C1C}">
                  <a14:useLocalDpi xmlns:a14="http://schemas.microsoft.com/office/drawing/2010/main" val="0"/>
                </a:ext>
              </a:extLst>
            </a:blip>
            <a:stretch>
              <a:fillRect/>
            </a:stretch>
          </xdr:blipFill>
          <xdr:spPr>
            <a:xfrm>
              <a:off x="2647877" y="6905552"/>
              <a:ext cx="381074" cy="381074"/>
            </a:xfrm>
            <a:prstGeom prst="rect">
              <a:avLst/>
            </a:prstGeom>
          </xdr:spPr>
        </xdr:pic>
        <xdr:pic>
          <xdr:nvPicPr>
            <xdr:cNvPr id="159" name="Picture 158"/>
            <xdr:cNvPicPr>
              <a:picLocks noChangeAspect="1"/>
            </xdr:cNvPicPr>
          </xdr:nvPicPr>
          <xdr:blipFill>
            <a:blip xmlns:r="http://schemas.openxmlformats.org/officeDocument/2006/relationships" r:embed="rId18" cstate="print">
              <a:extLst>
                <a:ext uri="{BEBA8EAE-BF5A-486C-A8C5-ECC9F3942E4B}">
                  <a14:imgProps xmlns:a14="http://schemas.microsoft.com/office/drawing/2010/main">
                    <a14:imgLayer r:embed="rId19">
                      <a14:imgEffect>
                        <a14:backgroundRemoval t="0" b="100000" l="0" r="100000">
                          <a14:foregroundMark x1="10667" y1="24889" x2="10667" y2="24889"/>
                        </a14:backgroundRemoval>
                      </a14:imgEffect>
                    </a14:imgLayer>
                  </a14:imgProps>
                </a:ext>
                <a:ext uri="{28A0092B-C50C-407E-A947-70E740481C1C}">
                  <a14:useLocalDpi xmlns:a14="http://schemas.microsoft.com/office/drawing/2010/main" val="0"/>
                </a:ext>
              </a:extLst>
            </a:blip>
            <a:stretch>
              <a:fillRect/>
            </a:stretch>
          </xdr:blipFill>
          <xdr:spPr>
            <a:xfrm>
              <a:off x="5093401" y="7493701"/>
              <a:ext cx="297749" cy="297749"/>
            </a:xfrm>
            <a:prstGeom prst="rect">
              <a:avLst/>
            </a:prstGeom>
          </xdr:spPr>
        </xdr:pic>
        <xdr:pic>
          <xdr:nvPicPr>
            <xdr:cNvPr id="160" name="Picture 159"/>
            <xdr:cNvPicPr>
              <a:picLocks noChangeAspect="1"/>
            </xdr:cNvPicPr>
          </xdr:nvPicPr>
          <xdr:blipFill>
            <a:blip xmlns:r="http://schemas.openxmlformats.org/officeDocument/2006/relationships" r:embed="rId20" cstate="print">
              <a:extLst>
                <a:ext uri="{BEBA8EAE-BF5A-486C-A8C5-ECC9F3942E4B}">
                  <a14:imgProps xmlns:a14="http://schemas.microsoft.com/office/drawing/2010/main">
                    <a14:imgLayer r:embed="rId21">
                      <a14:imgEffect>
                        <a14:backgroundRemoval t="0" b="100000" l="0" r="100000">
                          <a14:foregroundMark x1="29333" y1="63556" x2="29333" y2="63556"/>
                        </a14:backgroundRemoval>
                      </a14:imgEffect>
                    </a14:imgLayer>
                  </a14:imgProps>
                </a:ext>
                <a:ext uri="{28A0092B-C50C-407E-A947-70E740481C1C}">
                  <a14:useLocalDpi xmlns:a14="http://schemas.microsoft.com/office/drawing/2010/main" val="0"/>
                </a:ext>
              </a:extLst>
            </a:blip>
            <a:stretch>
              <a:fillRect/>
            </a:stretch>
          </xdr:blipFill>
          <xdr:spPr>
            <a:xfrm>
              <a:off x="2724151" y="7515226"/>
              <a:ext cx="304800" cy="304800"/>
            </a:xfrm>
            <a:prstGeom prst="rect">
              <a:avLst/>
            </a:prstGeom>
          </xdr:spPr>
        </xdr:pic>
      </xdr:grpSp>
      <xdr:grpSp>
        <xdr:nvGrpSpPr>
          <xdr:cNvPr id="169" name="Group 168"/>
          <xdr:cNvGrpSpPr/>
        </xdr:nvGrpSpPr>
        <xdr:grpSpPr>
          <a:xfrm>
            <a:off x="504824" y="2676525"/>
            <a:ext cx="333375" cy="1095375"/>
            <a:chOff x="504824" y="2676525"/>
            <a:chExt cx="333375" cy="1095375"/>
          </a:xfrm>
        </xdr:grpSpPr>
        <xdr:grpSp>
          <xdr:nvGrpSpPr>
            <xdr:cNvPr id="171" name="Group 170"/>
            <xdr:cNvGrpSpPr/>
          </xdr:nvGrpSpPr>
          <xdr:grpSpPr>
            <a:xfrm>
              <a:off x="504824" y="3105150"/>
              <a:ext cx="333375" cy="276224"/>
              <a:chOff x="7277100" y="1552576"/>
              <a:chExt cx="352425" cy="238124"/>
            </a:xfrm>
          </xdr:grpSpPr>
          <xdr:sp macro="" textlink="">
            <xdr:nvSpPr>
              <xdr:cNvPr id="172" name="TextBox 171"/>
              <xdr:cNvSpPr txBox="1"/>
            </xdr:nvSpPr>
            <xdr:spPr>
              <a:xfrm>
                <a:off x="7448550" y="1552576"/>
                <a:ext cx="180975" cy="23812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B2B2B2"/>
                    </a:solidFill>
                  </a:rPr>
                  <a:t>↓</a:t>
                </a:r>
              </a:p>
            </xdr:txBody>
          </xdr:sp>
          <xdr:sp macro="" textlink="">
            <xdr:nvSpPr>
              <xdr:cNvPr id="178" name="TextBox 177"/>
              <xdr:cNvSpPr txBox="1"/>
            </xdr:nvSpPr>
            <xdr:spPr>
              <a:xfrm>
                <a:off x="7277100" y="1552576"/>
                <a:ext cx="219075" cy="23812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B2B2B2"/>
                    </a:solidFill>
                  </a:rPr>
                  <a:t>↑</a:t>
                </a:r>
              </a:p>
            </xdr:txBody>
          </xdr:sp>
        </xdr:grpSp>
        <xdr:grpSp>
          <xdr:nvGrpSpPr>
            <xdr:cNvPr id="184" name="Group 183"/>
            <xdr:cNvGrpSpPr/>
          </xdr:nvGrpSpPr>
          <xdr:grpSpPr>
            <a:xfrm>
              <a:off x="609598" y="2676525"/>
              <a:ext cx="123827" cy="180974"/>
              <a:chOff x="666749" y="2667001"/>
              <a:chExt cx="181781" cy="209549"/>
            </a:xfrm>
            <a:solidFill>
              <a:srgbClr val="CC6600"/>
            </a:solidFill>
          </xdr:grpSpPr>
          <xdr:sp macro="" textlink="">
            <xdr:nvSpPr>
              <xdr:cNvPr id="185" name="Rectangle 184"/>
              <xdr:cNvSpPr/>
            </xdr:nvSpPr>
            <xdr:spPr>
              <a:xfrm>
                <a:off x="666749" y="2667001"/>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sp macro="" textlink="">
            <xdr:nvSpPr>
              <xdr:cNvPr id="186" name="Rectangle 185"/>
              <xdr:cNvSpPr/>
            </xdr:nvSpPr>
            <xdr:spPr>
              <a:xfrm>
                <a:off x="763245" y="2712332"/>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sp macro="" textlink="">
            <xdr:nvSpPr>
              <xdr:cNvPr id="187" name="Rectangle 186"/>
              <xdr:cNvSpPr/>
            </xdr:nvSpPr>
            <xdr:spPr>
              <a:xfrm>
                <a:off x="666749" y="2839772"/>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sp macro="" textlink="">
            <xdr:nvSpPr>
              <xdr:cNvPr id="188" name="Rectangle 187"/>
              <xdr:cNvSpPr/>
            </xdr:nvSpPr>
            <xdr:spPr>
              <a:xfrm>
                <a:off x="763016" y="2667001"/>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grpSp>
        <xdr:grpSp>
          <xdr:nvGrpSpPr>
            <xdr:cNvPr id="189" name="Group 188"/>
            <xdr:cNvGrpSpPr/>
          </xdr:nvGrpSpPr>
          <xdr:grpSpPr>
            <a:xfrm>
              <a:off x="581024" y="3609975"/>
              <a:ext cx="180975" cy="161925"/>
              <a:chOff x="2981325" y="1228725"/>
              <a:chExt cx="180975" cy="161925"/>
            </a:xfrm>
          </xdr:grpSpPr>
          <xdr:sp macro="" textlink="">
            <xdr:nvSpPr>
              <xdr:cNvPr id="190" name="Rounded Rectangle 189"/>
              <xdr:cNvSpPr/>
            </xdr:nvSpPr>
            <xdr:spPr>
              <a:xfrm>
                <a:off x="3038475" y="1276350"/>
                <a:ext cx="123825" cy="114300"/>
              </a:xfrm>
              <a:prstGeom prst="roundRect">
                <a:avLst/>
              </a:prstGeom>
              <a:noFill/>
              <a:ln w="2222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1" name="Rounded Rectangle 190"/>
              <xdr:cNvSpPr/>
            </xdr:nvSpPr>
            <xdr:spPr>
              <a:xfrm>
                <a:off x="2981325" y="1228725"/>
                <a:ext cx="123825" cy="114300"/>
              </a:xfrm>
              <a:prstGeom prst="roundRect">
                <a:avLst/>
              </a:prstGeom>
              <a:noFill/>
              <a:ln w="2222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twoCellAnchor>
    <xdr:from>
      <xdr:col>0</xdr:col>
      <xdr:colOff>400049</xdr:colOff>
      <xdr:row>184</xdr:row>
      <xdr:rowOff>76200</xdr:rowOff>
    </xdr:from>
    <xdr:to>
      <xdr:col>3</xdr:col>
      <xdr:colOff>262889</xdr:colOff>
      <xdr:row>184</xdr:row>
      <xdr:rowOff>76200</xdr:rowOff>
    </xdr:to>
    <xdr:cxnSp macro="">
      <xdr:nvCxnSpPr>
        <xdr:cNvPr id="193" name="Straight Connector 192"/>
        <xdr:cNvCxnSpPr/>
      </xdr:nvCxnSpPr>
      <xdr:spPr>
        <a:xfrm flipV="1">
          <a:off x="400049" y="2305050"/>
          <a:ext cx="1920240"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276225</xdr:colOff>
      <xdr:row>0</xdr:row>
      <xdr:rowOff>0</xdr:rowOff>
    </xdr:to>
    <xdr:cxnSp macro="">
      <xdr:nvCxnSpPr>
        <xdr:cNvPr id="108" name="Straight Connector 107"/>
        <xdr:cNvCxnSpPr/>
      </xdr:nvCxnSpPr>
      <xdr:spPr>
        <a:xfrm flipV="1">
          <a:off x="0" y="0"/>
          <a:ext cx="30194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0</xdr:row>
      <xdr:rowOff>0</xdr:rowOff>
    </xdr:from>
    <xdr:to>
      <xdr:col>19</xdr:col>
      <xdr:colOff>504825</xdr:colOff>
      <xdr:row>320</xdr:row>
      <xdr:rowOff>200025</xdr:rowOff>
    </xdr:to>
    <xdr:grpSp>
      <xdr:nvGrpSpPr>
        <xdr:cNvPr id="110" name="Group 109"/>
        <xdr:cNvGrpSpPr/>
      </xdr:nvGrpSpPr>
      <xdr:grpSpPr>
        <a:xfrm>
          <a:off x="0" y="0"/>
          <a:ext cx="16240125" cy="11344275"/>
          <a:chOff x="0" y="0"/>
          <a:chExt cx="16240125" cy="11344275"/>
        </a:xfrm>
      </xdr:grpSpPr>
      <xdr:grpSp>
        <xdr:nvGrpSpPr>
          <xdr:cNvPr id="111" name="Group 110"/>
          <xdr:cNvGrpSpPr/>
        </xdr:nvGrpSpPr>
        <xdr:grpSpPr>
          <a:xfrm>
            <a:off x="0" y="0"/>
            <a:ext cx="16240125" cy="11344275"/>
            <a:chOff x="9525" y="19050"/>
            <a:chExt cx="16240125" cy="11106150"/>
          </a:xfrm>
        </xdr:grpSpPr>
        <xdr:grpSp>
          <xdr:nvGrpSpPr>
            <xdr:cNvPr id="101" name="Group 100"/>
            <xdr:cNvGrpSpPr/>
          </xdr:nvGrpSpPr>
          <xdr:grpSpPr>
            <a:xfrm>
              <a:off x="9525" y="19050"/>
              <a:ext cx="16240125" cy="11106150"/>
              <a:chOff x="0" y="0"/>
              <a:chExt cx="16240125" cy="11106150"/>
            </a:xfrm>
          </xdr:grpSpPr>
          <xdr:grpSp>
            <xdr:nvGrpSpPr>
              <xdr:cNvPr id="97" name="Group 96"/>
              <xdr:cNvGrpSpPr/>
            </xdr:nvGrpSpPr>
            <xdr:grpSpPr>
              <a:xfrm>
                <a:off x="0" y="0"/>
                <a:ext cx="16240125" cy="11106150"/>
                <a:chOff x="0" y="0"/>
                <a:chExt cx="16240125" cy="11106150"/>
              </a:xfrm>
            </xdr:grpSpPr>
            <xdr:grpSp>
              <xdr:nvGrpSpPr>
                <xdr:cNvPr id="98" name="Group 97"/>
                <xdr:cNvGrpSpPr/>
              </xdr:nvGrpSpPr>
              <xdr:grpSpPr>
                <a:xfrm>
                  <a:off x="0" y="0"/>
                  <a:ext cx="12672806" cy="8477267"/>
                  <a:chOff x="0" y="0"/>
                  <a:chExt cx="12672806" cy="8477267"/>
                </a:xfrm>
              </xdr:grpSpPr>
              <xdr:grpSp>
                <xdr:nvGrpSpPr>
                  <xdr:cNvPr id="114" name="Group 113"/>
                  <xdr:cNvGrpSpPr/>
                </xdr:nvGrpSpPr>
                <xdr:grpSpPr>
                  <a:xfrm>
                    <a:off x="0" y="0"/>
                    <a:ext cx="12672806" cy="8477267"/>
                    <a:chOff x="0" y="0"/>
                    <a:chExt cx="12672806" cy="8477267"/>
                  </a:xfrm>
                </xdr:grpSpPr>
                <xdr:sp macro="" textlink="">
                  <xdr:nvSpPr>
                    <xdr:cNvPr id="109" name="Rectangle 108"/>
                    <xdr:cNvSpPr/>
                  </xdr:nvSpPr>
                  <xdr:spPr>
                    <a:xfrm>
                      <a:off x="3324225" y="1819279"/>
                      <a:ext cx="7781925" cy="40008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3" name="Group 102"/>
                    <xdr:cNvGrpSpPr/>
                  </xdr:nvGrpSpPr>
                  <xdr:grpSpPr>
                    <a:xfrm>
                      <a:off x="0" y="0"/>
                      <a:ext cx="12672806" cy="8477267"/>
                      <a:chOff x="0" y="0"/>
                      <a:chExt cx="12672806" cy="8477267"/>
                    </a:xfrm>
                  </xdr:grpSpPr>
                  <xdr:grpSp>
                    <xdr:nvGrpSpPr>
                      <xdr:cNvPr id="2" name="Group 1"/>
                      <xdr:cNvGrpSpPr/>
                    </xdr:nvGrpSpPr>
                    <xdr:grpSpPr>
                      <a:xfrm>
                        <a:off x="0" y="0"/>
                        <a:ext cx="12672806" cy="8477267"/>
                        <a:chOff x="0" y="1"/>
                        <a:chExt cx="12672806" cy="8477267"/>
                      </a:xfrm>
                    </xdr:grpSpPr>
                    <xdr:grpSp>
                      <xdr:nvGrpSpPr>
                        <xdr:cNvPr id="3" name="Group 2"/>
                        <xdr:cNvGrpSpPr/>
                      </xdr:nvGrpSpPr>
                      <xdr:grpSpPr>
                        <a:xfrm>
                          <a:off x="0" y="1"/>
                          <a:ext cx="12672806" cy="8477267"/>
                          <a:chOff x="0" y="1"/>
                          <a:chExt cx="12672806" cy="8477267"/>
                        </a:xfrm>
                      </xdr:grpSpPr>
                      <xdr:grpSp>
                        <xdr:nvGrpSpPr>
                          <xdr:cNvPr id="5" name="Group 4"/>
                          <xdr:cNvGrpSpPr/>
                        </xdr:nvGrpSpPr>
                        <xdr:grpSpPr>
                          <a:xfrm>
                            <a:off x="0" y="1"/>
                            <a:ext cx="12672806" cy="8477267"/>
                            <a:chOff x="-38099" y="-14"/>
                            <a:chExt cx="12668235" cy="8477267"/>
                          </a:xfrm>
                        </xdr:grpSpPr>
                        <xdr:grpSp>
                          <xdr:nvGrpSpPr>
                            <xdr:cNvPr id="15" name="Group 14"/>
                            <xdr:cNvGrpSpPr/>
                          </xdr:nvGrpSpPr>
                          <xdr:grpSpPr>
                            <a:xfrm>
                              <a:off x="-38099" y="-14"/>
                              <a:ext cx="12668235" cy="8477267"/>
                              <a:chOff x="-37927" y="-14"/>
                              <a:chExt cx="12610698" cy="8693151"/>
                            </a:xfrm>
                          </xdr:grpSpPr>
                          <xdr:grpSp>
                            <xdr:nvGrpSpPr>
                              <xdr:cNvPr id="20" name="Group 19"/>
                              <xdr:cNvGrpSpPr/>
                            </xdr:nvGrpSpPr>
                            <xdr:grpSpPr>
                              <a:xfrm>
                                <a:off x="-37926" y="-14"/>
                                <a:ext cx="12610694" cy="8654062"/>
                                <a:chOff x="-38097" y="-14"/>
                                <a:chExt cx="12668229" cy="8450467"/>
                              </a:xfrm>
                            </xdr:grpSpPr>
                            <xdr:grpSp>
                              <xdr:nvGrpSpPr>
                                <xdr:cNvPr id="25" name="Group 24"/>
                                <xdr:cNvGrpSpPr/>
                              </xdr:nvGrpSpPr>
                              <xdr:grpSpPr>
                                <a:xfrm>
                                  <a:off x="1" y="38100"/>
                                  <a:ext cx="12544423" cy="8412353"/>
                                  <a:chOff x="776288" y="247650"/>
                                  <a:chExt cx="12544425" cy="8412355"/>
                                </a:xfrm>
                              </xdr:grpSpPr>
                              <xdr:grpSp>
                                <xdr:nvGrpSpPr>
                                  <xdr:cNvPr id="30" name="Group 29"/>
                                  <xdr:cNvGrpSpPr/>
                                </xdr:nvGrpSpPr>
                                <xdr:grpSpPr>
                                  <a:xfrm>
                                    <a:off x="776288" y="285750"/>
                                    <a:ext cx="12544425" cy="971550"/>
                                    <a:chOff x="0" y="76200"/>
                                    <a:chExt cx="12544425" cy="971550"/>
                                  </a:xfrm>
                                </xdr:grpSpPr>
                                <xdr:sp macro="" textlink="">
                                  <xdr:nvSpPr>
                                    <xdr:cNvPr id="32" name="Rectangle 31"/>
                                    <xdr:cNvSpPr/>
                                  </xdr:nvSpPr>
                                  <xdr:spPr>
                                    <a:xfrm>
                                      <a:off x="0" y="76200"/>
                                      <a:ext cx="1362075" cy="48577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32"/>
                                    <xdr:cNvSpPr/>
                                  </xdr:nvSpPr>
                                  <xdr:spPr>
                                    <a:xfrm>
                                      <a:off x="0" y="561975"/>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4" name="Group 33"/>
                                    <xdr:cNvGrpSpPr/>
                                  </xdr:nvGrpSpPr>
                                  <xdr:grpSpPr>
                                    <a:xfrm>
                                      <a:off x="264985" y="171450"/>
                                      <a:ext cx="832104" cy="142875"/>
                                      <a:chOff x="133349" y="133350"/>
                                      <a:chExt cx="832104" cy="142875"/>
                                    </a:xfrm>
                                  </xdr:grpSpPr>
                                  <xdr:sp macro="" textlink="">
                                    <xdr:nvSpPr>
                                      <xdr:cNvPr id="74" name="Oval 73"/>
                                      <xdr:cNvSpPr/>
                                    </xdr:nvSpPr>
                                    <xdr:spPr>
                                      <a:xfrm>
                                        <a:off x="1333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xdr:cNvSpPr/>
                                    </xdr:nvSpPr>
                                    <xdr:spPr>
                                      <a:xfrm>
                                        <a:off x="3619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xdr:cNvSpPr/>
                                    </xdr:nvSpPr>
                                    <xdr:spPr>
                                      <a:xfrm>
                                        <a:off x="5905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xdr:cNvSpPr/>
                                    </xdr:nvSpPr>
                                    <xdr:spPr>
                                      <a:xfrm>
                                        <a:off x="8191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5" name="Rectangle 34"/>
                                    <xdr:cNvSpPr/>
                                  </xdr:nvSpPr>
                                  <xdr:spPr>
                                    <a:xfrm>
                                      <a:off x="1352551" y="76200"/>
                                      <a:ext cx="1028700" cy="4857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35"/>
                                    <xdr:cNvSpPr/>
                                  </xdr:nvSpPr>
                                  <xdr:spPr>
                                    <a:xfrm>
                                      <a:off x="1647825" y="561975"/>
                                      <a:ext cx="1362075"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7" name="Rectangle 36"/>
                                    <xdr:cNvSpPr/>
                                  </xdr:nvSpPr>
                                  <xdr:spPr>
                                    <a:xfrm>
                                      <a:off x="2381250" y="76200"/>
                                      <a:ext cx="1076325"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Oval 37"/>
                                    <xdr:cNvSpPr/>
                                  </xdr:nvSpPr>
                                  <xdr:spPr>
                                    <a:xfrm>
                                      <a:off x="2914650" y="76200"/>
                                      <a:ext cx="723900" cy="484632"/>
                                    </a:xfrm>
                                    <a:prstGeom prst="ellips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9" name="Rectangle 38"/>
                                    <xdr:cNvSpPr/>
                                  </xdr:nvSpPr>
                                  <xdr:spPr>
                                    <a:xfrm>
                                      <a:off x="3333750" y="76200"/>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39"/>
                                    <xdr:cNvSpPr/>
                                  </xdr:nvSpPr>
                                  <xdr:spPr>
                                    <a:xfrm>
                                      <a:off x="3009900" y="561975"/>
                                      <a:ext cx="1362075" cy="485775"/>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1" name="Group 40"/>
                                    <xdr:cNvGrpSpPr/>
                                  </xdr:nvGrpSpPr>
                                  <xdr:grpSpPr>
                                    <a:xfrm>
                                      <a:off x="4367215" y="76200"/>
                                      <a:ext cx="1190622" cy="484632"/>
                                      <a:chOff x="4062415" y="90488"/>
                                      <a:chExt cx="1190622" cy="484632"/>
                                    </a:xfrm>
                                  </xdr:grpSpPr>
                                  <xdr:sp macro="" textlink="">
                                    <xdr:nvSpPr>
                                      <xdr:cNvPr id="72" name="Right Triangle 71"/>
                                      <xdr:cNvSpPr/>
                                    </xdr:nvSpPr>
                                    <xdr:spPr>
                                      <a:xfrm>
                                        <a:off x="4062415"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3" name="Right Triangle 72"/>
                                      <xdr:cNvSpPr/>
                                    </xdr:nvSpPr>
                                    <xdr:spPr>
                                      <a:xfrm rot="10800000">
                                        <a:off x="4071937"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42" name="Group 41"/>
                                    <xdr:cNvGrpSpPr/>
                                  </xdr:nvGrpSpPr>
                                  <xdr:grpSpPr>
                                    <a:xfrm>
                                      <a:off x="4371975" y="561974"/>
                                      <a:ext cx="1181100" cy="484633"/>
                                      <a:chOff x="3762375" y="561974"/>
                                      <a:chExt cx="1181100" cy="484633"/>
                                    </a:xfrm>
                                  </xdr:grpSpPr>
                                  <xdr:sp macro="" textlink="">
                                    <xdr:nvSpPr>
                                      <xdr:cNvPr id="70" name="Right Triangle 69"/>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Right Triangle 70"/>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43" name="Rectangle 42"/>
                                    <xdr:cNvSpPr/>
                                  </xdr:nvSpPr>
                                  <xdr:spPr>
                                    <a:xfrm>
                                      <a:off x="5553075" y="76200"/>
                                      <a:ext cx="118872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4" name="Rectangle 43"/>
                                    <xdr:cNvSpPr/>
                                  </xdr:nvSpPr>
                                  <xdr:spPr>
                                    <a:xfrm>
                                      <a:off x="5553075" y="561975"/>
                                      <a:ext cx="118872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Rectangle 44"/>
                                    <xdr:cNvSpPr/>
                                  </xdr:nvSpPr>
                                  <xdr:spPr>
                                    <a:xfrm>
                                      <a:off x="6743700" y="76200"/>
                                      <a:ext cx="1188720" cy="2571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6" name="Rectangle 45"/>
                                    <xdr:cNvSpPr/>
                                  </xdr:nvSpPr>
                                  <xdr:spPr>
                                    <a:xfrm>
                                      <a:off x="6743700" y="333375"/>
                                      <a:ext cx="1188720" cy="23812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Rectangle 46"/>
                                    <xdr:cNvSpPr/>
                                  </xdr:nvSpPr>
                                  <xdr:spPr>
                                    <a:xfrm>
                                      <a:off x="6743700" y="561975"/>
                                      <a:ext cx="118872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Rectangle 47"/>
                                    <xdr:cNvSpPr/>
                                  </xdr:nvSpPr>
                                  <xdr:spPr>
                                    <a:xfrm>
                                      <a:off x="7873365" y="76200"/>
                                      <a:ext cx="1188720"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9" name="Isosceles Triangle 48"/>
                                    <xdr:cNvSpPr/>
                                  </xdr:nvSpPr>
                                  <xdr:spPr>
                                    <a:xfrm rot="10800000">
                                      <a:off x="7855077" y="77343"/>
                                      <a:ext cx="1207008" cy="484632"/>
                                    </a:xfrm>
                                    <a:prstGeom prs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0" name="Rectangle 49"/>
                                    <xdr:cNvSpPr/>
                                  </xdr:nvSpPr>
                                  <xdr:spPr>
                                    <a:xfrm>
                                      <a:off x="9058275" y="76200"/>
                                      <a:ext cx="11239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1" name="Rectangle 50"/>
                                    <xdr:cNvSpPr/>
                                  </xdr:nvSpPr>
                                  <xdr:spPr>
                                    <a:xfrm>
                                      <a:off x="9063037" y="561975"/>
                                      <a:ext cx="112395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2" name="Oval 51"/>
                                    <xdr:cNvSpPr/>
                                  </xdr:nvSpPr>
                                  <xdr:spPr>
                                    <a:xfrm>
                                      <a:off x="8701087" y="561975"/>
                                      <a:ext cx="723900" cy="484632"/>
                                    </a:xfrm>
                                    <a:prstGeom prst="ellips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3" name="Rectangle 52"/>
                                    <xdr:cNvSpPr/>
                                  </xdr:nvSpPr>
                                  <xdr:spPr>
                                    <a:xfrm>
                                      <a:off x="7918377" y="561975"/>
                                      <a:ext cx="112395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4" name="Group 53"/>
                                    <xdr:cNvGrpSpPr/>
                                  </xdr:nvGrpSpPr>
                                  <xdr:grpSpPr>
                                    <a:xfrm flipH="1">
                                      <a:off x="10177462" y="76200"/>
                                      <a:ext cx="1184203" cy="484632"/>
                                      <a:chOff x="4078359" y="90488"/>
                                      <a:chExt cx="1184203" cy="484632"/>
                                    </a:xfrm>
                                  </xdr:grpSpPr>
                                  <xdr:sp macro="" textlink="">
                                    <xdr:nvSpPr>
                                      <xdr:cNvPr id="68" name="Right Triangle 67"/>
                                      <xdr:cNvSpPr/>
                                    </xdr:nvSpPr>
                                    <xdr:spPr>
                                      <a:xfrm>
                                        <a:off x="4081462"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9" name="Right Triangle 68"/>
                                      <xdr:cNvSpPr/>
                                    </xdr:nvSpPr>
                                    <xdr:spPr>
                                      <a:xfrm rot="10800000">
                                        <a:off x="4078359"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55" name="Group 54"/>
                                    <xdr:cNvGrpSpPr/>
                                  </xdr:nvGrpSpPr>
                                  <xdr:grpSpPr>
                                    <a:xfrm flipH="1">
                                      <a:off x="10182225" y="557212"/>
                                      <a:ext cx="1181100" cy="484633"/>
                                      <a:chOff x="3762375" y="561974"/>
                                      <a:chExt cx="1181100" cy="484633"/>
                                    </a:xfrm>
                                  </xdr:grpSpPr>
                                  <xdr:sp macro="" textlink="">
                                    <xdr:nvSpPr>
                                      <xdr:cNvPr id="66" name="Right Triangle 65"/>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7" name="Right Triangle 66"/>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56" name="Group 55"/>
                                    <xdr:cNvGrpSpPr/>
                                  </xdr:nvGrpSpPr>
                                  <xdr:grpSpPr>
                                    <a:xfrm>
                                      <a:off x="11344275" y="557213"/>
                                      <a:ext cx="1200150" cy="485836"/>
                                      <a:chOff x="10734675" y="557213"/>
                                      <a:chExt cx="1200150" cy="485836"/>
                                    </a:xfrm>
                                  </xdr:grpSpPr>
                                  <xdr:sp macro="" textlink="">
                                    <xdr:nvSpPr>
                                      <xdr:cNvPr id="64" name="Right Triangle 63"/>
                                      <xdr:cNvSpPr/>
                                    </xdr:nvSpPr>
                                    <xdr:spPr>
                                      <a:xfrm flipH="1">
                                        <a:off x="10734675" y="558417"/>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5" name="Right Triangle 64"/>
                                      <xdr:cNvSpPr/>
                                    </xdr:nvSpPr>
                                    <xdr:spPr>
                                      <a:xfrm rot="10800000" flipH="1">
                                        <a:off x="10753725" y="557213"/>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57" name="Rectangle 56"/>
                                    <xdr:cNvSpPr/>
                                  </xdr:nvSpPr>
                                  <xdr:spPr>
                                    <a:xfrm>
                                      <a:off x="11353800" y="76200"/>
                                      <a:ext cx="1179576" cy="485776"/>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8" name="Rectangle 57"/>
                                    <xdr:cNvSpPr/>
                                  </xdr:nvSpPr>
                                  <xdr:spPr>
                                    <a:xfrm>
                                      <a:off x="1028700" y="561975"/>
                                      <a:ext cx="6286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59" name="Group 58"/>
                                    <xdr:cNvGrpSpPr/>
                                  </xdr:nvGrpSpPr>
                                  <xdr:grpSpPr>
                                    <a:xfrm>
                                      <a:off x="3274885" y="734735"/>
                                      <a:ext cx="832104" cy="142875"/>
                                      <a:chOff x="3274885" y="734735"/>
                                      <a:chExt cx="832104" cy="142875"/>
                                    </a:xfrm>
                                  </xdr:grpSpPr>
                                  <xdr:sp macro="" textlink="">
                                    <xdr:nvSpPr>
                                      <xdr:cNvPr id="60" name="Oval 59"/>
                                      <xdr:cNvSpPr/>
                                    </xdr:nvSpPr>
                                    <xdr:spPr>
                                      <a:xfrm>
                                        <a:off x="32748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Oval 60"/>
                                      <xdr:cNvSpPr/>
                                    </xdr:nvSpPr>
                                    <xdr:spPr>
                                      <a:xfrm>
                                        <a:off x="35034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Oval 61"/>
                                      <xdr:cNvSpPr/>
                                    </xdr:nvSpPr>
                                    <xdr:spPr>
                                      <a:xfrm>
                                        <a:off x="37320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Oval 62"/>
                                      <xdr:cNvSpPr/>
                                    </xdr:nvSpPr>
                                    <xdr:spPr>
                                      <a:xfrm>
                                        <a:off x="39606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31" name="Rounded Rectangle 30"/>
                                  <xdr:cNvSpPr/>
                                </xdr:nvSpPr>
                                <xdr:spPr>
                                  <a:xfrm>
                                    <a:off x="781050" y="247650"/>
                                    <a:ext cx="12534900" cy="8412355"/>
                                  </a:xfrm>
                                  <a:prstGeom prst="roundRect">
                                    <a:avLst>
                                      <a:gd name="adj" fmla="val 9146"/>
                                    </a:avLst>
                                  </a:prstGeom>
                                  <a:noFill/>
                                  <a:ln w="8890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6" name="Isosceles Triangle 25"/>
                                <xdr:cNvSpPr/>
                              </xdr:nvSpPr>
                              <xdr:spPr>
                                <a:xfrm rot="5400000">
                                  <a:off x="-143445" y="105347"/>
                                  <a:ext cx="724859" cy="51416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7" name="Isosceles Triangle 26"/>
                                <xdr:cNvSpPr/>
                              </xdr:nvSpPr>
                              <xdr:spPr>
                                <a:xfrm rot="5400000">
                                  <a:off x="366565" y="-157037"/>
                                  <a:ext cx="238125" cy="552171"/>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Isosceles Triangle 27"/>
                                <xdr:cNvSpPr/>
                              </xdr:nvSpPr>
                              <xdr:spPr>
                                <a:xfrm rot="16200000" flipH="1">
                                  <a:off x="12021753" y="149278"/>
                                  <a:ext cx="757669" cy="459088"/>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Isosceles Triangle 28"/>
                                <xdr:cNvSpPr/>
                              </xdr:nvSpPr>
                              <xdr:spPr>
                                <a:xfrm rot="16200000" flipH="1">
                                  <a:off x="12023935" y="-235415"/>
                                  <a:ext cx="275512" cy="74631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 name="Isosceles Triangle 20"/>
                              <xdr:cNvSpPr/>
                            </xdr:nvSpPr>
                            <xdr:spPr>
                              <a:xfrm>
                                <a:off x="-37927" y="7911714"/>
                                <a:ext cx="388751" cy="78142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Isosceles Triangle 21"/>
                              <xdr:cNvSpPr/>
                            </xdr:nvSpPr>
                            <xdr:spPr>
                              <a:xfrm>
                                <a:off x="123263" y="8429394"/>
                                <a:ext cx="493051" cy="26374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Isosceles Triangle 22"/>
                              <xdr:cNvSpPr/>
                            </xdr:nvSpPr>
                            <xdr:spPr>
                              <a:xfrm flipH="1">
                                <a:off x="12117644" y="7931248"/>
                                <a:ext cx="455127" cy="76188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Isosceles Triangle 23"/>
                              <xdr:cNvSpPr/>
                            </xdr:nvSpPr>
                            <xdr:spPr>
                              <a:xfrm flipH="1">
                                <a:off x="11823742" y="8546601"/>
                                <a:ext cx="388752" cy="14651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6" name="Rounded Rectangle 15"/>
                            <xdr:cNvSpPr/>
                          </xdr:nvSpPr>
                          <xdr:spPr>
                            <a:xfrm>
                              <a:off x="273037" y="371475"/>
                              <a:ext cx="2085068" cy="7896210"/>
                            </a:xfrm>
                            <a:prstGeom prst="roundRect">
                              <a:avLst>
                                <a:gd name="adj" fmla="val 981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808080"/>
                                </a:solidFill>
                              </a:endParaRPr>
                            </a:p>
                          </xdr:txBody>
                        </xdr:sp>
                      </xdr:grpSp>
                      <xdr:sp macro="" textlink="">
                        <xdr:nvSpPr>
                          <xdr:cNvPr id="6" name="TextBox 5"/>
                          <xdr:cNvSpPr txBox="1"/>
                        </xdr:nvSpPr>
                        <xdr:spPr>
                          <a:xfrm>
                            <a:off x="6481141" y="1682198"/>
                            <a:ext cx="1120636"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808080"/>
                                </a:solidFill>
                              </a:rPr>
                              <a:t>Sub - Category</a:t>
                            </a:r>
                          </a:p>
                        </xdr:txBody>
                      </xdr:sp>
                      <xdr:sp macro="" textlink="">
                        <xdr:nvSpPr>
                          <xdr:cNvPr id="7" name="TextBox 6"/>
                          <xdr:cNvSpPr txBox="1"/>
                        </xdr:nvSpPr>
                        <xdr:spPr>
                          <a:xfrm>
                            <a:off x="8176178" y="1682198"/>
                            <a:ext cx="70567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808080"/>
                                </a:solidFill>
                              </a:rPr>
                              <a:t>Amount</a:t>
                            </a:r>
                          </a:p>
                        </xdr:txBody>
                      </xdr:sp>
                      <xdr:sp macro="" textlink="">
                        <xdr:nvSpPr>
                          <xdr:cNvPr id="8" name="TextBox 7"/>
                          <xdr:cNvSpPr txBox="1"/>
                        </xdr:nvSpPr>
                        <xdr:spPr>
                          <a:xfrm>
                            <a:off x="9211916" y="1682198"/>
                            <a:ext cx="92930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808080"/>
                                </a:solidFill>
                              </a:rPr>
                              <a:t>Bill Due Date</a:t>
                            </a:r>
                          </a:p>
                        </xdr:txBody>
                      </xdr:sp>
                      <xdr:sp macro="" textlink="">
                        <xdr:nvSpPr>
                          <xdr:cNvPr id="9" name="TextBox 8"/>
                          <xdr:cNvSpPr txBox="1"/>
                        </xdr:nvSpPr>
                        <xdr:spPr>
                          <a:xfrm>
                            <a:off x="10290731" y="1682198"/>
                            <a:ext cx="678347"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808080"/>
                                </a:solidFill>
                              </a:rPr>
                              <a:t>Status</a:t>
                            </a:r>
                          </a:p>
                        </xdr:txBody>
                      </xdr:sp>
                      <xdr:cxnSp macro="">
                        <xdr:nvCxnSpPr>
                          <xdr:cNvPr id="10" name="Straight Connector 9"/>
                          <xdr:cNvCxnSpPr/>
                        </xdr:nvCxnSpPr>
                        <xdr:spPr>
                          <a:xfrm flipV="1">
                            <a:off x="6482794" y="1946408"/>
                            <a:ext cx="4297680" cy="0"/>
                          </a:xfrm>
                          <a:prstGeom prst="line">
                            <a:avLst/>
                          </a:prstGeom>
                          <a:ln>
                            <a:solidFill>
                              <a:srgbClr val="C0C0C0">
                                <a:alpha val="28000"/>
                              </a:srgbClr>
                            </a:solidFill>
                          </a:ln>
                        </xdr:spPr>
                        <xdr:style>
                          <a:lnRef idx="1">
                            <a:schemeClr val="accent1"/>
                          </a:lnRef>
                          <a:fillRef idx="0">
                            <a:schemeClr val="accent1"/>
                          </a:fillRef>
                          <a:effectRef idx="0">
                            <a:schemeClr val="accent1"/>
                          </a:effectRef>
                          <a:fontRef idx="minor">
                            <a:schemeClr val="tx1"/>
                          </a:fontRef>
                        </xdr:style>
                      </xdr:cxnSp>
                      <xdr:sp macro="" textlink="">
                        <xdr:nvSpPr>
                          <xdr:cNvPr id="11" name="TextBox 10">
                            <a:hlinkClick xmlns:r="http://schemas.openxmlformats.org/officeDocument/2006/relationships" r:id="rId1" tooltip="Income &amp; Expenses"/>
                          </xdr:cNvPr>
                          <xdr:cNvSpPr txBox="1"/>
                        </xdr:nvSpPr>
                        <xdr:spPr>
                          <a:xfrm>
                            <a:off x="823974" y="3074178"/>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rPr>
                              <a:t>Income </a:t>
                            </a:r>
                            <a:r>
                              <a:rPr lang="en-US" sz="1200" baseline="0">
                                <a:solidFill>
                                  <a:schemeClr val="bg1"/>
                                </a:solidFill>
                              </a:rPr>
                              <a:t> &amp; Expenses</a:t>
                            </a:r>
                            <a:endParaRPr lang="en-US" sz="1200">
                              <a:solidFill>
                                <a:schemeClr val="bg1"/>
                              </a:solidFill>
                            </a:endParaRPr>
                          </a:p>
                        </xdr:txBody>
                      </xdr:sp>
                      <xdr:sp macro="" textlink="">
                        <xdr:nvSpPr>
                          <xdr:cNvPr id="12" name="TextBox 11">
                            <a:hlinkClick xmlns:r="http://schemas.openxmlformats.org/officeDocument/2006/relationships" r:id="rId2" tooltip="Dashboard"/>
                          </xdr:cNvPr>
                          <xdr:cNvSpPr txBox="1"/>
                        </xdr:nvSpPr>
                        <xdr:spPr>
                          <a:xfrm>
                            <a:off x="823974" y="2614228"/>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808080"/>
                                </a:solidFill>
                              </a:rPr>
                              <a:t>Dashboard</a:t>
                            </a:r>
                          </a:p>
                        </xdr:txBody>
                      </xdr:sp>
                      <xdr:sp macro="" textlink="">
                        <xdr:nvSpPr>
                          <xdr:cNvPr id="13" name="TextBox 12">
                            <a:hlinkClick xmlns:r="http://schemas.openxmlformats.org/officeDocument/2006/relationships" r:id="rId3" tooltip="Assets &amp; Goals"/>
                          </xdr:cNvPr>
                          <xdr:cNvSpPr txBox="1"/>
                        </xdr:nvSpPr>
                        <xdr:spPr>
                          <a:xfrm>
                            <a:off x="823974" y="3534130"/>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808080"/>
                                </a:solidFill>
                              </a:rPr>
                              <a:t>Assets &amp; Goals</a:t>
                            </a:r>
                          </a:p>
                        </xdr:txBody>
                      </xdr:sp>
                      <xdr:sp macro="" textlink="">
                        <xdr:nvSpPr>
                          <xdr:cNvPr id="14" name="TextBox 13"/>
                          <xdr:cNvSpPr txBox="1"/>
                        </xdr:nvSpPr>
                        <xdr:spPr>
                          <a:xfrm>
                            <a:off x="540979" y="7572730"/>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solidFill>
                              </a:rPr>
                              <a:t>Personal Finance Tracker</a:t>
                            </a:r>
                          </a:p>
                        </xdr:txBody>
                      </xdr:sp>
                    </xdr:grpSp>
                    <xdr:sp macro="" textlink="">
                      <xdr:nvSpPr>
                        <xdr:cNvPr id="4" name="Rectangle 3"/>
                        <xdr:cNvSpPr/>
                      </xdr:nvSpPr>
                      <xdr:spPr>
                        <a:xfrm>
                          <a:off x="10572750" y="8096250"/>
                          <a:ext cx="247650" cy="133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2" name="Group 101"/>
                      <xdr:cNvGrpSpPr/>
                    </xdr:nvGrpSpPr>
                    <xdr:grpSpPr>
                      <a:xfrm>
                        <a:off x="3419475" y="1928812"/>
                        <a:ext cx="3023622" cy="6150770"/>
                        <a:chOff x="3419475" y="1928812"/>
                        <a:chExt cx="3023622" cy="6150770"/>
                      </a:xfrm>
                    </xdr:grpSpPr>
                    <xdr:sp macro="" textlink="">
                      <xdr:nvSpPr>
                        <xdr:cNvPr id="79" name="Rounded Rectangle 78"/>
                        <xdr:cNvSpPr/>
                      </xdr:nvSpPr>
                      <xdr:spPr>
                        <a:xfrm>
                          <a:off x="3448195" y="1947465"/>
                          <a:ext cx="1526973" cy="5082956"/>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Rounded Rectangle 79"/>
                        <xdr:cNvSpPr/>
                      </xdr:nvSpPr>
                      <xdr:spPr>
                        <a:xfrm>
                          <a:off x="3419475" y="7096126"/>
                          <a:ext cx="1526973" cy="983456"/>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Rounded Rectangle 80"/>
                        <xdr:cNvSpPr/>
                      </xdr:nvSpPr>
                      <xdr:spPr>
                        <a:xfrm>
                          <a:off x="5068930" y="1928812"/>
                          <a:ext cx="1374167" cy="2347913"/>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2" name="Rounded Rectangle 81"/>
                        <xdr:cNvSpPr/>
                      </xdr:nvSpPr>
                      <xdr:spPr>
                        <a:xfrm>
                          <a:off x="5068930" y="4343400"/>
                          <a:ext cx="1374167" cy="638173"/>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3" name="Rounded Rectangle 82"/>
                        <xdr:cNvSpPr/>
                      </xdr:nvSpPr>
                      <xdr:spPr>
                        <a:xfrm>
                          <a:off x="5068930" y="5057776"/>
                          <a:ext cx="1374167" cy="1990724"/>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5" name="TextBox 84"/>
                        <xdr:cNvSpPr txBox="1"/>
                      </xdr:nvSpPr>
                      <xdr:spPr>
                        <a:xfrm>
                          <a:off x="3617418" y="4354115"/>
                          <a:ext cx="1126324"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F0066"/>
                              </a:solidFill>
                            </a:rPr>
                            <a:t>Expenses</a:t>
                          </a:r>
                        </a:p>
                      </xdr:txBody>
                    </xdr:sp>
                    <xdr:sp macro="" textlink="">
                      <xdr:nvSpPr>
                        <xdr:cNvPr id="86" name="TextBox 85"/>
                        <xdr:cNvSpPr txBox="1"/>
                      </xdr:nvSpPr>
                      <xdr:spPr>
                        <a:xfrm>
                          <a:off x="5191661" y="2963276"/>
                          <a:ext cx="1128705"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F0066"/>
                              </a:solidFill>
                              <a:latin typeface="+mn-lt"/>
                              <a:ea typeface="+mn-ea"/>
                              <a:cs typeface="+mn-cs"/>
                            </a:rPr>
                            <a:t>Housing</a:t>
                          </a:r>
                        </a:p>
                      </xdr:txBody>
                    </xdr:sp>
                    <xdr:sp macro="" textlink="">
                      <xdr:nvSpPr>
                        <xdr:cNvPr id="87" name="TextBox 86"/>
                        <xdr:cNvSpPr txBox="1"/>
                      </xdr:nvSpPr>
                      <xdr:spPr>
                        <a:xfrm>
                          <a:off x="5175676" y="4513706"/>
                          <a:ext cx="1128705"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rgbClr val="FF0066"/>
                              </a:solidFill>
                              <a:latin typeface="+mn-lt"/>
                              <a:ea typeface="+mn-ea"/>
                              <a:cs typeface="+mn-cs"/>
                            </a:rPr>
                            <a:t>Personal</a:t>
                          </a:r>
                        </a:p>
                      </xdr:txBody>
                    </xdr:sp>
                    <xdr:sp macro="" textlink="">
                      <xdr:nvSpPr>
                        <xdr:cNvPr id="88" name="TextBox 87"/>
                        <xdr:cNvSpPr txBox="1"/>
                      </xdr:nvSpPr>
                      <xdr:spPr>
                        <a:xfrm>
                          <a:off x="5191661" y="5913646"/>
                          <a:ext cx="1128705"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66"/>
                              </a:solidFill>
                              <a:latin typeface="+mn-lt"/>
                              <a:ea typeface="+mn-ea"/>
                              <a:cs typeface="+mn-cs"/>
                            </a:rPr>
                            <a:t>Transportation</a:t>
                          </a:r>
                        </a:p>
                      </xdr:txBody>
                    </xdr:sp>
                    <xdr:sp macro="" textlink="">
                      <xdr:nvSpPr>
                        <xdr:cNvPr id="89" name="TextBox 88"/>
                        <xdr:cNvSpPr txBox="1"/>
                      </xdr:nvSpPr>
                      <xdr:spPr>
                        <a:xfrm>
                          <a:off x="3616293" y="7403886"/>
                          <a:ext cx="1128576"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18D9DE"/>
                              </a:solidFill>
                            </a:rPr>
                            <a:t>Sub - Category</a:t>
                          </a:r>
                        </a:p>
                      </xdr:txBody>
                    </xdr:sp>
                    <xdr:grpSp>
                      <xdr:nvGrpSpPr>
                        <xdr:cNvPr id="96" name="Group 95"/>
                        <xdr:cNvGrpSpPr/>
                      </xdr:nvGrpSpPr>
                      <xdr:grpSpPr>
                        <a:xfrm>
                          <a:off x="5068164" y="7161801"/>
                          <a:ext cx="1374933" cy="477249"/>
                          <a:chOff x="4229964" y="7161802"/>
                          <a:chExt cx="1374933" cy="350044"/>
                        </a:xfrm>
                      </xdr:grpSpPr>
                      <xdr:sp macro="" textlink="">
                        <xdr:nvSpPr>
                          <xdr:cNvPr id="84" name="Rounded Rectangle 83"/>
                          <xdr:cNvSpPr/>
                        </xdr:nvSpPr>
                        <xdr:spPr>
                          <a:xfrm>
                            <a:off x="4229964" y="7161802"/>
                            <a:ext cx="1374933" cy="350044"/>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1" name="TextBox 90"/>
                          <xdr:cNvSpPr txBox="1"/>
                        </xdr:nvSpPr>
                        <xdr:spPr>
                          <a:xfrm>
                            <a:off x="4351952" y="7197332"/>
                            <a:ext cx="1130957"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rgbClr val="18D9DE"/>
                                </a:solidFill>
                                <a:latin typeface="+mn-lt"/>
                                <a:ea typeface="+mn-ea"/>
                                <a:cs typeface="+mn-cs"/>
                              </a:rPr>
                              <a:t>Main Income</a:t>
                            </a:r>
                          </a:p>
                        </xdr:txBody>
                      </xdr:sp>
                    </xdr:grpSp>
                    <xdr:grpSp>
                      <xdr:nvGrpSpPr>
                        <xdr:cNvPr id="93" name="Group 92"/>
                        <xdr:cNvGrpSpPr/>
                      </xdr:nvGrpSpPr>
                      <xdr:grpSpPr>
                        <a:xfrm>
                          <a:off x="5068164" y="7696200"/>
                          <a:ext cx="1374933" cy="383380"/>
                          <a:chOff x="4253777" y="7557093"/>
                          <a:chExt cx="1377314" cy="503438"/>
                        </a:xfrm>
                      </xdr:grpSpPr>
                      <xdr:sp macro="" textlink="">
                        <xdr:nvSpPr>
                          <xdr:cNvPr id="90" name="Rounded Rectangle 89"/>
                          <xdr:cNvSpPr/>
                        </xdr:nvSpPr>
                        <xdr:spPr>
                          <a:xfrm>
                            <a:off x="4253777" y="7557093"/>
                            <a:ext cx="1377314" cy="503438"/>
                          </a:xfrm>
                          <a:prstGeom prst="roundRect">
                            <a:avLst/>
                          </a:prstGeom>
                          <a:solidFill>
                            <a:schemeClr val="bg1"/>
                          </a:solidFill>
                          <a:ln>
                            <a:noFill/>
                          </a:ln>
                          <a:effectLst>
                            <a:outerShdw blurRad="127000" dist="38100" dir="5400000" sx="101000" sy="101000" algn="tr" rotWithShape="0">
                              <a:prstClr val="black">
                                <a:alpha val="1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92" name="TextBox 91"/>
                          <xdr:cNvSpPr txBox="1"/>
                        </xdr:nvSpPr>
                        <xdr:spPr>
                          <a:xfrm>
                            <a:off x="4375765" y="7644305"/>
                            <a:ext cx="1133338" cy="278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a:solidFill>
                                  <a:srgbClr val="18D9DE"/>
                                </a:solidFill>
                                <a:latin typeface="+mn-lt"/>
                                <a:ea typeface="+mn-ea"/>
                                <a:cs typeface="+mn-cs"/>
                              </a:rPr>
                              <a:t>Side Income</a:t>
                            </a:r>
                          </a:p>
                        </xdr:txBody>
                      </xdr:sp>
                    </xdr:grpSp>
                  </xdr:grpSp>
                </xdr:grpSp>
              </xdr:grpSp>
              <xdr:sp macro="" textlink="">
                <xdr:nvSpPr>
                  <xdr:cNvPr id="95" name="Rectangle 94"/>
                  <xdr:cNvSpPr/>
                </xdr:nvSpPr>
                <xdr:spPr>
                  <a:xfrm>
                    <a:off x="10648950" y="7858125"/>
                    <a:ext cx="714375" cy="4762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8" name="Rectangle 77"/>
                <xdr:cNvSpPr/>
              </xdr:nvSpPr>
              <xdr:spPr>
                <a:xfrm>
                  <a:off x="9525" y="8448675"/>
                  <a:ext cx="16230600" cy="265747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93"/>
                <xdr:cNvSpPr/>
              </xdr:nvSpPr>
              <xdr:spPr>
                <a:xfrm>
                  <a:off x="12592050" y="0"/>
                  <a:ext cx="1695450" cy="850582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4" name="TextBox 103"/>
              <xdr:cNvSpPr txBox="1"/>
            </xdr:nvSpPr>
            <xdr:spPr>
              <a:xfrm>
                <a:off x="675412" y="1085850"/>
                <a:ext cx="1344750"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rial" panose="020B0604020202020204" pitchFamily="34" charset="0"/>
                    <a:cs typeface="Arial" panose="020B0604020202020204" pitchFamily="34" charset="0"/>
                  </a:rPr>
                  <a:t>Total Net Worth</a:t>
                </a:r>
              </a:p>
            </xdr:txBody>
          </xdr:sp>
          <xdr:sp macro="" textlink="'Pivot Tables'!AU8">
            <xdr:nvSpPr>
              <xdr:cNvPr id="105" name="TextBox 104"/>
              <xdr:cNvSpPr txBox="1"/>
            </xdr:nvSpPr>
            <xdr:spPr>
              <a:xfrm>
                <a:off x="783050" y="1409700"/>
                <a:ext cx="1129474"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A710E1-C9A2-4C82-883A-870A265A1920}" type="TxLink">
                  <a:rPr lang="en-US" sz="2400" b="1" i="0" u="none" strike="noStrike">
                    <a:solidFill>
                      <a:schemeClr val="bg1"/>
                    </a:solidFill>
                    <a:latin typeface="Arial"/>
                    <a:cs typeface="Arial"/>
                  </a:rPr>
                  <a:pPr algn="ctr"/>
                  <a:t>332 K</a:t>
                </a:fld>
                <a:endParaRPr lang="en-US" sz="1600">
                  <a:solidFill>
                    <a:schemeClr val="bg1"/>
                  </a:solidFill>
                  <a:latin typeface="Arial" panose="020B0604020202020204" pitchFamily="34" charset="0"/>
                  <a:cs typeface="Arial" panose="020B0604020202020204" pitchFamily="34" charset="0"/>
                </a:endParaRPr>
              </a:p>
            </xdr:txBody>
          </xdr:sp>
          <xdr:sp macro="" textlink="">
            <xdr:nvSpPr>
              <xdr:cNvPr id="106" name="TextBox 105"/>
              <xdr:cNvSpPr txBox="1"/>
            </xdr:nvSpPr>
            <xdr:spPr>
              <a:xfrm>
                <a:off x="749713" y="1743075"/>
                <a:ext cx="1196149" cy="29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rial" panose="020B0604020202020204" pitchFamily="34" charset="0"/>
                    <a:cs typeface="Arial" panose="020B0604020202020204" pitchFamily="34" charset="0"/>
                  </a:rPr>
                  <a:t>USD</a:t>
                </a:r>
              </a:p>
            </xdr:txBody>
          </xdr:sp>
        </xdr:grpSp>
      </xdr:grpSp>
      <xdr:grpSp>
        <xdr:nvGrpSpPr>
          <xdr:cNvPr id="107" name="Group 106"/>
          <xdr:cNvGrpSpPr/>
        </xdr:nvGrpSpPr>
        <xdr:grpSpPr>
          <a:xfrm>
            <a:off x="514350" y="2714625"/>
            <a:ext cx="333375" cy="1114425"/>
            <a:chOff x="514350" y="2714625"/>
            <a:chExt cx="333375" cy="1114425"/>
          </a:xfrm>
        </xdr:grpSpPr>
        <xdr:grpSp>
          <xdr:nvGrpSpPr>
            <xdr:cNvPr id="112" name="Group 111"/>
            <xdr:cNvGrpSpPr/>
          </xdr:nvGrpSpPr>
          <xdr:grpSpPr>
            <a:xfrm>
              <a:off x="619124" y="2714625"/>
              <a:ext cx="123827" cy="180974"/>
              <a:chOff x="666749" y="2667001"/>
              <a:chExt cx="181781" cy="209549"/>
            </a:xfrm>
            <a:solidFill>
              <a:srgbClr val="B2B2B2"/>
            </a:solidFill>
          </xdr:grpSpPr>
          <xdr:sp macro="" textlink="">
            <xdr:nvSpPr>
              <xdr:cNvPr id="113" name="Rectangle 112"/>
              <xdr:cNvSpPr/>
            </xdr:nvSpPr>
            <xdr:spPr>
              <a:xfrm>
                <a:off x="666749" y="2667001"/>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5" name="Rectangle 114"/>
              <xdr:cNvSpPr/>
            </xdr:nvSpPr>
            <xdr:spPr>
              <a:xfrm>
                <a:off x="763245" y="2712332"/>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7" name="Rectangle 116"/>
              <xdr:cNvSpPr/>
            </xdr:nvSpPr>
            <xdr:spPr>
              <a:xfrm>
                <a:off x="666749" y="2839772"/>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Rectangle 117"/>
              <xdr:cNvSpPr/>
            </xdr:nvSpPr>
            <xdr:spPr>
              <a:xfrm>
                <a:off x="763016" y="2667001"/>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16" name="Group 115"/>
            <xdr:cNvGrpSpPr/>
          </xdr:nvGrpSpPr>
          <xdr:grpSpPr>
            <a:xfrm>
              <a:off x="514350" y="3143250"/>
              <a:ext cx="333375" cy="276224"/>
              <a:chOff x="7277100" y="1552576"/>
              <a:chExt cx="352425" cy="238124"/>
            </a:xfrm>
            <a:noFill/>
          </xdr:grpSpPr>
          <xdr:sp macro="" textlink="">
            <xdr:nvSpPr>
              <xdr:cNvPr id="119" name="TextBox 118"/>
              <xdr:cNvSpPr txBox="1"/>
            </xdr:nvSpPr>
            <xdr:spPr>
              <a:xfrm>
                <a:off x="7448550" y="1552576"/>
                <a:ext cx="180975" cy="238124"/>
              </a:xfrm>
              <a:prstGeom prst="rect">
                <a:avLst/>
              </a:prstGeom>
              <a:grp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CC6600"/>
                    </a:solidFill>
                  </a:rPr>
                  <a:t>↓</a:t>
                </a:r>
              </a:p>
            </xdr:txBody>
          </xdr:sp>
          <xdr:sp macro="" textlink="">
            <xdr:nvSpPr>
              <xdr:cNvPr id="120" name="TextBox 119"/>
              <xdr:cNvSpPr txBox="1"/>
            </xdr:nvSpPr>
            <xdr:spPr>
              <a:xfrm>
                <a:off x="7277100" y="1552576"/>
                <a:ext cx="219075" cy="238124"/>
              </a:xfrm>
              <a:prstGeom prst="rect">
                <a:avLst/>
              </a:prstGeom>
              <a:grp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CC6600"/>
                    </a:solidFill>
                  </a:rPr>
                  <a:t>↑</a:t>
                </a:r>
              </a:p>
            </xdr:txBody>
          </xdr:sp>
        </xdr:grpSp>
        <xdr:grpSp>
          <xdr:nvGrpSpPr>
            <xdr:cNvPr id="124" name="Group 123"/>
            <xdr:cNvGrpSpPr/>
          </xdr:nvGrpSpPr>
          <xdr:grpSpPr>
            <a:xfrm>
              <a:off x="590550" y="3667125"/>
              <a:ext cx="180975" cy="161925"/>
              <a:chOff x="2981325" y="1228725"/>
              <a:chExt cx="180975" cy="161925"/>
            </a:xfrm>
          </xdr:grpSpPr>
          <xdr:sp macro="" textlink="">
            <xdr:nvSpPr>
              <xdr:cNvPr id="125" name="Rounded Rectangle 124"/>
              <xdr:cNvSpPr/>
            </xdr:nvSpPr>
            <xdr:spPr>
              <a:xfrm>
                <a:off x="3038475" y="1276350"/>
                <a:ext cx="123825" cy="114300"/>
              </a:xfrm>
              <a:prstGeom prst="roundRect">
                <a:avLst/>
              </a:prstGeom>
              <a:noFill/>
              <a:ln w="2222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6" name="Rounded Rectangle 125"/>
              <xdr:cNvSpPr/>
            </xdr:nvSpPr>
            <xdr:spPr>
              <a:xfrm>
                <a:off x="2981325" y="1228725"/>
                <a:ext cx="123825" cy="114300"/>
              </a:xfrm>
              <a:prstGeom prst="roundRect">
                <a:avLst/>
              </a:prstGeom>
              <a:noFill/>
              <a:ln w="22225">
                <a:solidFill>
                  <a:srgbClr val="B2B2B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clientData/>
  </xdr:twoCellAnchor>
  <xdr:twoCellAnchor editAs="absolute">
    <xdr:from>
      <xdr:col>0</xdr:col>
      <xdr:colOff>504825</xdr:colOff>
      <xdr:row>18</xdr:row>
      <xdr:rowOff>219075</xdr:rowOff>
    </xdr:from>
    <xdr:to>
      <xdr:col>3</xdr:col>
      <xdr:colOff>276225</xdr:colOff>
      <xdr:row>24</xdr:row>
      <xdr:rowOff>76200</xdr:rowOff>
    </xdr:to>
    <mc:AlternateContent xmlns:mc="http://schemas.openxmlformats.org/markup-compatibility/2006" xmlns:sle15="http://schemas.microsoft.com/office/drawing/2012/slicer">
      <mc:Choice Requires="sle15">
        <xdr:graphicFrame macro="">
          <xdr:nvGraphicFramePr>
            <xdr:cNvPr id="9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04825" y="4676775"/>
              <a:ext cx="1828800" cy="13430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400050</xdr:colOff>
      <xdr:row>9</xdr:row>
      <xdr:rowOff>152400</xdr:rowOff>
    </xdr:from>
    <xdr:to>
      <xdr:col>3</xdr:col>
      <xdr:colOff>262890</xdr:colOff>
      <xdr:row>9</xdr:row>
      <xdr:rowOff>152400</xdr:rowOff>
    </xdr:to>
    <xdr:cxnSp macro="">
      <xdr:nvCxnSpPr>
        <xdr:cNvPr id="127" name="Straight Connector 126"/>
        <xdr:cNvCxnSpPr/>
      </xdr:nvCxnSpPr>
      <xdr:spPr>
        <a:xfrm flipV="1">
          <a:off x="400050" y="2381250"/>
          <a:ext cx="1920240"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638175</xdr:colOff>
      <xdr:row>183</xdr:row>
      <xdr:rowOff>57150</xdr:rowOff>
    </xdr:from>
    <xdr:to>
      <xdr:col>9</xdr:col>
      <xdr:colOff>638175</xdr:colOff>
      <xdr:row>202</xdr:row>
      <xdr:rowOff>127635</xdr:rowOff>
    </xdr:to>
    <xdr:cxnSp macro="">
      <xdr:nvCxnSpPr>
        <xdr:cNvPr id="8" name="Straight Connector 7"/>
        <xdr:cNvCxnSpPr/>
      </xdr:nvCxnSpPr>
      <xdr:spPr>
        <a:xfrm>
          <a:off x="7581900" y="2038350"/>
          <a:ext cx="0" cy="4775835"/>
        </a:xfrm>
        <a:prstGeom prst="line">
          <a:avLst/>
        </a:prstGeom>
        <a:ln>
          <a:solidFill>
            <a:srgbClr val="B2B2B2">
              <a:alpha val="44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438150</xdr:colOff>
      <xdr:row>7</xdr:row>
      <xdr:rowOff>57150</xdr:rowOff>
    </xdr:from>
    <xdr:to>
      <xdr:col>15</xdr:col>
      <xdr:colOff>209550</xdr:colOff>
      <xdr:row>186</xdr:row>
      <xdr:rowOff>66675</xdr:rowOff>
    </xdr:to>
    <xdr:sp macro="" textlink="">
      <xdr:nvSpPr>
        <xdr:cNvPr id="9" name="TextBox 8"/>
        <xdr:cNvSpPr txBox="1"/>
      </xdr:nvSpPr>
      <xdr:spPr>
        <a:xfrm>
          <a:off x="8229600" y="1790700"/>
          <a:ext cx="413385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75000"/>
                  <a:lumOff val="25000"/>
                </a:schemeClr>
              </a:solidFill>
            </a:rPr>
            <a:t>Current</a:t>
          </a:r>
          <a:r>
            <a:rPr lang="en-US" sz="1100" baseline="0">
              <a:solidFill>
                <a:schemeClr val="tx1">
                  <a:lumMod val="75000"/>
                  <a:lumOff val="25000"/>
                </a:schemeClr>
              </a:solidFill>
            </a:rPr>
            <a:t> assets are cash and others that are expected to be converted to cash or consumed either in a year or in the operating cycle, without disturbing the normal operations of a business. These assets are continually turned over in the course of a billion during normal business activity.</a:t>
          </a:r>
          <a:endParaRPr lang="en-US" sz="1100">
            <a:solidFill>
              <a:schemeClr val="tx1">
                <a:lumMod val="75000"/>
                <a:lumOff val="25000"/>
              </a:schemeClr>
            </a:solidFill>
          </a:endParaRPr>
        </a:p>
      </xdr:txBody>
    </xdr:sp>
    <xdr:clientData/>
  </xdr:twoCellAnchor>
  <xdr:twoCellAnchor>
    <xdr:from>
      <xdr:col>4</xdr:col>
      <xdr:colOff>285750</xdr:colOff>
      <xdr:row>198</xdr:row>
      <xdr:rowOff>66675</xdr:rowOff>
    </xdr:from>
    <xdr:to>
      <xdr:col>9</xdr:col>
      <xdr:colOff>219075</xdr:colOff>
      <xdr:row>202</xdr:row>
      <xdr:rowOff>76200</xdr:rowOff>
    </xdr:to>
    <xdr:sp macro="" textlink="">
      <xdr:nvSpPr>
        <xdr:cNvPr id="96" name="TextBox 95"/>
        <xdr:cNvSpPr txBox="1"/>
      </xdr:nvSpPr>
      <xdr:spPr>
        <a:xfrm>
          <a:off x="3028950" y="5762625"/>
          <a:ext cx="413385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75000"/>
                  <a:lumOff val="25000"/>
                </a:schemeClr>
              </a:solidFill>
            </a:rPr>
            <a:t>A</a:t>
          </a:r>
          <a:r>
            <a:rPr lang="en-US" sz="1100" baseline="0">
              <a:solidFill>
                <a:schemeClr val="tx1">
                  <a:lumMod val="75000"/>
                  <a:lumOff val="25000"/>
                </a:schemeClr>
              </a:solidFill>
            </a:rPr>
            <a:t> plan you have for your money. You can have short-term and lomg-term goals, saving up $1000 is a short-term goal, while investing for retirement is a long-term financial goal. Your goals should give you focus and keep you accountable, no matter how long they take to make happen!</a:t>
          </a:r>
          <a:endParaRPr lang="en-US" sz="1100">
            <a:solidFill>
              <a:schemeClr val="tx1">
                <a:lumMod val="75000"/>
                <a:lumOff val="25000"/>
              </a:schemeClr>
            </a:solidFill>
          </a:endParaRPr>
        </a:p>
      </xdr:txBody>
    </xdr:sp>
    <xdr:clientData/>
  </xdr:twoCellAnchor>
  <xdr:twoCellAnchor>
    <xdr:from>
      <xdr:col>10</xdr:col>
      <xdr:colOff>47625</xdr:colOff>
      <xdr:row>187</xdr:row>
      <xdr:rowOff>0</xdr:rowOff>
    </xdr:from>
    <xdr:to>
      <xdr:col>13</xdr:col>
      <xdr:colOff>76199</xdr:colOff>
      <xdr:row>194</xdr:row>
      <xdr:rowOff>138111</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20</xdr:col>
      <xdr:colOff>657225</xdr:colOff>
      <xdr:row>320</xdr:row>
      <xdr:rowOff>19049</xdr:rowOff>
    </xdr:to>
    <xdr:grpSp>
      <xdr:nvGrpSpPr>
        <xdr:cNvPr id="14" name="Group 13"/>
        <xdr:cNvGrpSpPr/>
      </xdr:nvGrpSpPr>
      <xdr:grpSpPr>
        <a:xfrm>
          <a:off x="0" y="0"/>
          <a:ext cx="16192500" cy="11163299"/>
          <a:chOff x="0" y="0"/>
          <a:chExt cx="16192500" cy="11163299"/>
        </a:xfrm>
      </xdr:grpSpPr>
      <xdr:grpSp>
        <xdr:nvGrpSpPr>
          <xdr:cNvPr id="12" name="Group 11">
            <a:hlinkClick xmlns:r="http://schemas.openxmlformats.org/officeDocument/2006/relationships" r:id="rId2" tooltip="Assets &amp; Goals"/>
          </xdr:cNvPr>
          <xdr:cNvGrpSpPr>
            <a:grpSpLocks noChangeAspect="1"/>
          </xdr:cNvGrpSpPr>
        </xdr:nvGrpSpPr>
        <xdr:grpSpPr>
          <a:xfrm>
            <a:off x="0" y="0"/>
            <a:ext cx="16192500" cy="11163299"/>
            <a:chOff x="0" y="0"/>
            <a:chExt cx="16192500" cy="11163299"/>
          </a:xfrm>
        </xdr:grpSpPr>
        <xdr:grpSp>
          <xdr:nvGrpSpPr>
            <xdr:cNvPr id="2" name="Group 1"/>
            <xdr:cNvGrpSpPr/>
          </xdr:nvGrpSpPr>
          <xdr:grpSpPr>
            <a:xfrm>
              <a:off x="0" y="0"/>
              <a:ext cx="16192500" cy="11163299"/>
              <a:chOff x="0" y="0"/>
              <a:chExt cx="16240125" cy="11163299"/>
            </a:xfrm>
          </xdr:grpSpPr>
          <xdr:grpSp>
            <xdr:nvGrpSpPr>
              <xdr:cNvPr id="3" name="Group 2"/>
              <xdr:cNvGrpSpPr/>
            </xdr:nvGrpSpPr>
            <xdr:grpSpPr>
              <a:xfrm>
                <a:off x="0" y="0"/>
                <a:ext cx="12693971" cy="8477267"/>
                <a:chOff x="0" y="1"/>
                <a:chExt cx="12646326" cy="8477267"/>
              </a:xfrm>
            </xdr:grpSpPr>
            <xdr:grpSp>
              <xdr:nvGrpSpPr>
                <xdr:cNvPr id="4" name="Group 3"/>
                <xdr:cNvGrpSpPr/>
              </xdr:nvGrpSpPr>
              <xdr:grpSpPr>
                <a:xfrm>
                  <a:off x="0" y="1"/>
                  <a:ext cx="12646326" cy="8477267"/>
                  <a:chOff x="0" y="1"/>
                  <a:chExt cx="12646326" cy="8477267"/>
                </a:xfrm>
              </xdr:grpSpPr>
              <xdr:sp macro="" textlink="">
                <xdr:nvSpPr>
                  <xdr:cNvPr id="6" name="Rectangle 5"/>
                  <xdr:cNvSpPr/>
                </xdr:nvSpPr>
                <xdr:spPr>
                  <a:xfrm>
                    <a:off x="3445212" y="1657350"/>
                    <a:ext cx="8832513" cy="3238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 name="Group 6"/>
                  <xdr:cNvGrpSpPr/>
                </xdr:nvGrpSpPr>
                <xdr:grpSpPr>
                  <a:xfrm>
                    <a:off x="0" y="1"/>
                    <a:ext cx="12646326" cy="8477267"/>
                    <a:chOff x="-38099" y="-14"/>
                    <a:chExt cx="12641762" cy="8477267"/>
                  </a:xfrm>
                </xdr:grpSpPr>
                <xdr:grpSp>
                  <xdr:nvGrpSpPr>
                    <xdr:cNvPr id="31" name="Group 30"/>
                    <xdr:cNvGrpSpPr/>
                  </xdr:nvGrpSpPr>
                  <xdr:grpSpPr>
                    <a:xfrm>
                      <a:off x="-38099" y="-14"/>
                      <a:ext cx="12641762" cy="8477267"/>
                      <a:chOff x="-37927" y="-14"/>
                      <a:chExt cx="12584344" cy="8693151"/>
                    </a:xfrm>
                  </xdr:grpSpPr>
                  <xdr:grpSp>
                    <xdr:nvGrpSpPr>
                      <xdr:cNvPr id="36" name="Group 35"/>
                      <xdr:cNvGrpSpPr/>
                    </xdr:nvGrpSpPr>
                    <xdr:grpSpPr>
                      <a:xfrm>
                        <a:off x="-37926" y="-14"/>
                        <a:ext cx="12584343" cy="8654062"/>
                        <a:chOff x="-38097" y="-14"/>
                        <a:chExt cx="12641759" cy="8450467"/>
                      </a:xfrm>
                    </xdr:grpSpPr>
                    <xdr:grpSp>
                      <xdr:nvGrpSpPr>
                        <xdr:cNvPr id="41" name="Group 40"/>
                        <xdr:cNvGrpSpPr/>
                      </xdr:nvGrpSpPr>
                      <xdr:grpSpPr>
                        <a:xfrm>
                          <a:off x="1" y="38100"/>
                          <a:ext cx="12544423" cy="8412353"/>
                          <a:chOff x="776288" y="247650"/>
                          <a:chExt cx="12544425" cy="8412355"/>
                        </a:xfrm>
                      </xdr:grpSpPr>
                      <xdr:grpSp>
                        <xdr:nvGrpSpPr>
                          <xdr:cNvPr id="46" name="Group 45"/>
                          <xdr:cNvGrpSpPr/>
                        </xdr:nvGrpSpPr>
                        <xdr:grpSpPr>
                          <a:xfrm>
                            <a:off x="776288" y="285750"/>
                            <a:ext cx="12544425" cy="971550"/>
                            <a:chOff x="0" y="76200"/>
                            <a:chExt cx="12544425" cy="971550"/>
                          </a:xfrm>
                        </xdr:grpSpPr>
                        <xdr:sp macro="" textlink="">
                          <xdr:nvSpPr>
                            <xdr:cNvPr id="48" name="Rectangle 47"/>
                            <xdr:cNvSpPr/>
                          </xdr:nvSpPr>
                          <xdr:spPr>
                            <a:xfrm>
                              <a:off x="0" y="76200"/>
                              <a:ext cx="1362075" cy="48577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48"/>
                            <xdr:cNvSpPr/>
                          </xdr:nvSpPr>
                          <xdr:spPr>
                            <a:xfrm>
                              <a:off x="0" y="561975"/>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0" name="Group 49"/>
                            <xdr:cNvGrpSpPr/>
                          </xdr:nvGrpSpPr>
                          <xdr:grpSpPr>
                            <a:xfrm>
                              <a:off x="264985" y="171450"/>
                              <a:ext cx="832104" cy="142875"/>
                              <a:chOff x="133349" y="133350"/>
                              <a:chExt cx="832104" cy="142875"/>
                            </a:xfrm>
                          </xdr:grpSpPr>
                          <xdr:sp macro="" textlink="">
                            <xdr:nvSpPr>
                              <xdr:cNvPr id="90" name="Oval 89"/>
                              <xdr:cNvSpPr/>
                            </xdr:nvSpPr>
                            <xdr:spPr>
                              <a:xfrm>
                                <a:off x="1333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Oval 90"/>
                              <xdr:cNvSpPr/>
                            </xdr:nvSpPr>
                            <xdr:spPr>
                              <a:xfrm>
                                <a:off x="3619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Oval 91"/>
                              <xdr:cNvSpPr/>
                            </xdr:nvSpPr>
                            <xdr:spPr>
                              <a:xfrm>
                                <a:off x="5905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Oval 92"/>
                              <xdr:cNvSpPr/>
                            </xdr:nvSpPr>
                            <xdr:spPr>
                              <a:xfrm>
                                <a:off x="819149" y="133350"/>
                                <a:ext cx="146304" cy="1428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1" name="Rectangle 50"/>
                            <xdr:cNvSpPr/>
                          </xdr:nvSpPr>
                          <xdr:spPr>
                            <a:xfrm>
                              <a:off x="1352551" y="76200"/>
                              <a:ext cx="1028700" cy="4857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Rectangle 51"/>
                            <xdr:cNvSpPr/>
                          </xdr:nvSpPr>
                          <xdr:spPr>
                            <a:xfrm>
                              <a:off x="1647825" y="561975"/>
                              <a:ext cx="1362075"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ectangle 52"/>
                            <xdr:cNvSpPr/>
                          </xdr:nvSpPr>
                          <xdr:spPr>
                            <a:xfrm>
                              <a:off x="2381250" y="76200"/>
                              <a:ext cx="1076325"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Oval 53"/>
                            <xdr:cNvSpPr/>
                          </xdr:nvSpPr>
                          <xdr:spPr>
                            <a:xfrm>
                              <a:off x="2914650" y="76200"/>
                              <a:ext cx="723900" cy="484632"/>
                            </a:xfrm>
                            <a:prstGeom prst="ellips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5" name="Rectangle 54"/>
                            <xdr:cNvSpPr/>
                          </xdr:nvSpPr>
                          <xdr:spPr>
                            <a:xfrm>
                              <a:off x="3333750" y="76200"/>
                              <a:ext cx="1038225" cy="485775"/>
                            </a:xfrm>
                            <a:prstGeom prst="rect">
                              <a:avLst/>
                            </a:prstGeom>
                            <a:pattFill prst="wdDnDiag">
                              <a:fgClr>
                                <a:schemeClr val="tx1"/>
                              </a:fgClr>
                              <a:bgClr>
                                <a:srgbClr val="CC9900"/>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ectangle 55"/>
                            <xdr:cNvSpPr/>
                          </xdr:nvSpPr>
                          <xdr:spPr>
                            <a:xfrm>
                              <a:off x="3009900" y="561975"/>
                              <a:ext cx="1362075" cy="485775"/>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7" name="Group 56"/>
                            <xdr:cNvGrpSpPr/>
                          </xdr:nvGrpSpPr>
                          <xdr:grpSpPr>
                            <a:xfrm>
                              <a:off x="4367215" y="76200"/>
                              <a:ext cx="1190622" cy="484632"/>
                              <a:chOff x="4062415" y="90488"/>
                              <a:chExt cx="1190622" cy="484632"/>
                            </a:xfrm>
                          </xdr:grpSpPr>
                          <xdr:sp macro="" textlink="">
                            <xdr:nvSpPr>
                              <xdr:cNvPr id="88" name="Right Triangle 87"/>
                              <xdr:cNvSpPr/>
                            </xdr:nvSpPr>
                            <xdr:spPr>
                              <a:xfrm>
                                <a:off x="4062415"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9" name="Right Triangle 88"/>
                              <xdr:cNvSpPr/>
                            </xdr:nvSpPr>
                            <xdr:spPr>
                              <a:xfrm rot="10800000">
                                <a:off x="4071937"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58" name="Group 57"/>
                            <xdr:cNvGrpSpPr/>
                          </xdr:nvGrpSpPr>
                          <xdr:grpSpPr>
                            <a:xfrm>
                              <a:off x="4371975" y="561974"/>
                              <a:ext cx="1181100" cy="484633"/>
                              <a:chOff x="3762375" y="561974"/>
                              <a:chExt cx="1181100" cy="484633"/>
                            </a:xfrm>
                          </xdr:grpSpPr>
                          <xdr:sp macro="" textlink="">
                            <xdr:nvSpPr>
                              <xdr:cNvPr id="86" name="Right Triangle 85"/>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7" name="Right Triangle 86"/>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59" name="Rectangle 58"/>
                            <xdr:cNvSpPr/>
                          </xdr:nvSpPr>
                          <xdr:spPr>
                            <a:xfrm>
                              <a:off x="5553075" y="76200"/>
                              <a:ext cx="118872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0" name="Rectangle 59"/>
                            <xdr:cNvSpPr/>
                          </xdr:nvSpPr>
                          <xdr:spPr>
                            <a:xfrm>
                              <a:off x="5553075" y="561975"/>
                              <a:ext cx="118872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1" name="Rectangle 60"/>
                            <xdr:cNvSpPr/>
                          </xdr:nvSpPr>
                          <xdr:spPr>
                            <a:xfrm>
                              <a:off x="6743700" y="76200"/>
                              <a:ext cx="1188720" cy="257175"/>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2" name="Rectangle 61"/>
                            <xdr:cNvSpPr/>
                          </xdr:nvSpPr>
                          <xdr:spPr>
                            <a:xfrm>
                              <a:off x="6743700" y="333375"/>
                              <a:ext cx="1188720" cy="238125"/>
                            </a:xfrm>
                            <a:prstGeom prst="rect">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3" name="Rectangle 62"/>
                            <xdr:cNvSpPr/>
                          </xdr:nvSpPr>
                          <xdr:spPr>
                            <a:xfrm>
                              <a:off x="6743700" y="561975"/>
                              <a:ext cx="118872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63"/>
                            <xdr:cNvSpPr/>
                          </xdr:nvSpPr>
                          <xdr:spPr>
                            <a:xfrm>
                              <a:off x="7873365" y="76200"/>
                              <a:ext cx="1188720" cy="485775"/>
                            </a:xfrm>
                            <a:prstGeom prst="rect">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5" name="Isosceles Triangle 64"/>
                            <xdr:cNvSpPr/>
                          </xdr:nvSpPr>
                          <xdr:spPr>
                            <a:xfrm rot="10800000">
                              <a:off x="7855077" y="77343"/>
                              <a:ext cx="1207008" cy="484632"/>
                            </a:xfrm>
                            <a:prstGeom prs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6" name="Rectangle 65"/>
                            <xdr:cNvSpPr/>
                          </xdr:nvSpPr>
                          <xdr:spPr>
                            <a:xfrm>
                              <a:off x="9058275" y="76200"/>
                              <a:ext cx="11239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7" name="Rectangle 66"/>
                            <xdr:cNvSpPr/>
                          </xdr:nvSpPr>
                          <xdr:spPr>
                            <a:xfrm>
                              <a:off x="9063037" y="561975"/>
                              <a:ext cx="1123950" cy="485775"/>
                            </a:xfrm>
                            <a:prstGeom prst="rect">
                              <a:avLst/>
                            </a:prstGeom>
                            <a:solidFill>
                              <a:srgbClr val="CC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8" name="Oval 67"/>
                            <xdr:cNvSpPr/>
                          </xdr:nvSpPr>
                          <xdr:spPr>
                            <a:xfrm>
                              <a:off x="8701087" y="561975"/>
                              <a:ext cx="723900" cy="484632"/>
                            </a:xfrm>
                            <a:prstGeom prst="ellips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9" name="Rectangle 68"/>
                            <xdr:cNvSpPr/>
                          </xdr:nvSpPr>
                          <xdr:spPr>
                            <a:xfrm>
                              <a:off x="7918377" y="561975"/>
                              <a:ext cx="1123950" cy="485775"/>
                            </a:xfrm>
                            <a:prstGeom prst="rect">
                              <a:avLst/>
                            </a:prstGeom>
                            <a:solidFill>
                              <a:srgbClr val="8080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0" name="Group 69"/>
                            <xdr:cNvGrpSpPr/>
                          </xdr:nvGrpSpPr>
                          <xdr:grpSpPr>
                            <a:xfrm flipH="1">
                              <a:off x="10177462" y="76200"/>
                              <a:ext cx="1184203" cy="484632"/>
                              <a:chOff x="4078359" y="90488"/>
                              <a:chExt cx="1184203" cy="484632"/>
                            </a:xfrm>
                          </xdr:grpSpPr>
                          <xdr:sp macro="" textlink="">
                            <xdr:nvSpPr>
                              <xdr:cNvPr id="84" name="Right Triangle 83"/>
                              <xdr:cNvSpPr/>
                            </xdr:nvSpPr>
                            <xdr:spPr>
                              <a:xfrm>
                                <a:off x="4081462" y="90488"/>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5" name="Right Triangle 84"/>
                              <xdr:cNvSpPr/>
                            </xdr:nvSpPr>
                            <xdr:spPr>
                              <a:xfrm rot="10800000">
                                <a:off x="4078359" y="90488"/>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71" name="Group 70"/>
                            <xdr:cNvGrpSpPr/>
                          </xdr:nvGrpSpPr>
                          <xdr:grpSpPr>
                            <a:xfrm flipH="1">
                              <a:off x="10182225" y="557212"/>
                              <a:ext cx="1181100" cy="484633"/>
                              <a:chOff x="3762375" y="561974"/>
                              <a:chExt cx="1181100" cy="484633"/>
                            </a:xfrm>
                          </xdr:grpSpPr>
                          <xdr:sp macro="" textlink="">
                            <xdr:nvSpPr>
                              <xdr:cNvPr id="82" name="Right Triangle 81"/>
                              <xdr:cNvSpPr/>
                            </xdr:nvSpPr>
                            <xdr:spPr>
                              <a:xfrm>
                                <a:off x="3762375" y="561974"/>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3" name="Right Triangle 82"/>
                              <xdr:cNvSpPr/>
                            </xdr:nvSpPr>
                            <xdr:spPr>
                              <a:xfrm rot="10800000">
                                <a:off x="3762375" y="561975"/>
                                <a:ext cx="1181100" cy="484632"/>
                              </a:xfrm>
                              <a:prstGeom prst="rtTriangle">
                                <a:avLst/>
                              </a:prstGeom>
                              <a:solidFill>
                                <a:srgbClr val="F6CE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grpSp>
                          <xdr:nvGrpSpPr>
                            <xdr:cNvPr id="72" name="Group 71"/>
                            <xdr:cNvGrpSpPr/>
                          </xdr:nvGrpSpPr>
                          <xdr:grpSpPr>
                            <a:xfrm>
                              <a:off x="11344275" y="557213"/>
                              <a:ext cx="1200150" cy="485836"/>
                              <a:chOff x="10734675" y="557213"/>
                              <a:chExt cx="1200150" cy="485836"/>
                            </a:xfrm>
                          </xdr:grpSpPr>
                          <xdr:sp macro="" textlink="">
                            <xdr:nvSpPr>
                              <xdr:cNvPr id="80" name="Right Triangle 79"/>
                              <xdr:cNvSpPr/>
                            </xdr:nvSpPr>
                            <xdr:spPr>
                              <a:xfrm flipH="1">
                                <a:off x="10734675" y="558417"/>
                                <a:ext cx="1181100" cy="484632"/>
                              </a:xfrm>
                              <a:prstGeom prst="rtTriangle">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Right Triangle 80"/>
                              <xdr:cNvSpPr/>
                            </xdr:nvSpPr>
                            <xdr:spPr>
                              <a:xfrm rot="10800000" flipH="1">
                                <a:off x="10753725" y="557213"/>
                                <a:ext cx="1181100" cy="484632"/>
                              </a:xfrm>
                              <a:prstGeom prst="rtTriangle">
                                <a:avLst/>
                              </a:prstGeom>
                              <a:solidFill>
                                <a:srgbClr val="FF339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73" name="Rectangle 72"/>
                            <xdr:cNvSpPr/>
                          </xdr:nvSpPr>
                          <xdr:spPr>
                            <a:xfrm>
                              <a:off x="11353800" y="76200"/>
                              <a:ext cx="1179576" cy="485776"/>
                            </a:xfrm>
                            <a:prstGeom prst="rect">
                              <a:avLst/>
                            </a:prstGeom>
                            <a:solidFill>
                              <a:srgbClr val="33333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4" name="Rectangle 73"/>
                            <xdr:cNvSpPr/>
                          </xdr:nvSpPr>
                          <xdr:spPr>
                            <a:xfrm>
                              <a:off x="1028700" y="561975"/>
                              <a:ext cx="628650" cy="485775"/>
                            </a:xfrm>
                            <a:prstGeom prst="rect">
                              <a:avLst/>
                            </a:prstGeom>
                            <a:solidFill>
                              <a:srgbClr val="18D9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nvGrpSpPr>
                            <xdr:cNvPr id="75" name="Group 74"/>
                            <xdr:cNvGrpSpPr/>
                          </xdr:nvGrpSpPr>
                          <xdr:grpSpPr>
                            <a:xfrm>
                              <a:off x="3274885" y="734735"/>
                              <a:ext cx="832104" cy="142875"/>
                              <a:chOff x="3274885" y="734735"/>
                              <a:chExt cx="832104" cy="142875"/>
                            </a:xfrm>
                          </xdr:grpSpPr>
                          <xdr:sp macro="" textlink="">
                            <xdr:nvSpPr>
                              <xdr:cNvPr id="76" name="Oval 75"/>
                              <xdr:cNvSpPr/>
                            </xdr:nvSpPr>
                            <xdr:spPr>
                              <a:xfrm>
                                <a:off x="32748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xdr:cNvSpPr/>
                            </xdr:nvSpPr>
                            <xdr:spPr>
                              <a:xfrm>
                                <a:off x="35034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Oval 77"/>
                              <xdr:cNvSpPr/>
                            </xdr:nvSpPr>
                            <xdr:spPr>
                              <a:xfrm>
                                <a:off x="37320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xdr:cNvSpPr/>
                            </xdr:nvSpPr>
                            <xdr:spPr>
                              <a:xfrm>
                                <a:off x="3960685" y="734735"/>
                                <a:ext cx="146304" cy="142875"/>
                              </a:xfrm>
                              <a:prstGeom prst="ellipse">
                                <a:avLst/>
                              </a:prstGeom>
                              <a:solidFill>
                                <a:schemeClr val="tx1">
                                  <a:lumMod val="95000"/>
                                  <a:lumOff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sp macro="" textlink="">
                        <xdr:nvSpPr>
                          <xdr:cNvPr id="47" name="Rounded Rectangle 46"/>
                          <xdr:cNvSpPr/>
                        </xdr:nvSpPr>
                        <xdr:spPr>
                          <a:xfrm>
                            <a:off x="781050" y="247650"/>
                            <a:ext cx="12534900" cy="8412355"/>
                          </a:xfrm>
                          <a:prstGeom prst="roundRect">
                            <a:avLst>
                              <a:gd name="adj" fmla="val 9146"/>
                            </a:avLst>
                          </a:prstGeom>
                          <a:noFill/>
                          <a:ln w="88900">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2" name="Isosceles Triangle 41"/>
                        <xdr:cNvSpPr/>
                      </xdr:nvSpPr>
                      <xdr:spPr>
                        <a:xfrm rot="5400000">
                          <a:off x="-143445" y="105347"/>
                          <a:ext cx="724859" cy="51416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Isosceles Triangle 42"/>
                        <xdr:cNvSpPr/>
                      </xdr:nvSpPr>
                      <xdr:spPr>
                        <a:xfrm rot="5400000">
                          <a:off x="366565" y="-157037"/>
                          <a:ext cx="238125" cy="552171"/>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Isosceles Triangle 43"/>
                        <xdr:cNvSpPr/>
                      </xdr:nvSpPr>
                      <xdr:spPr>
                        <a:xfrm rot="16200000" flipH="1">
                          <a:off x="11995283" y="149278"/>
                          <a:ext cx="757669" cy="459088"/>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Isosceles Triangle 44"/>
                        <xdr:cNvSpPr/>
                      </xdr:nvSpPr>
                      <xdr:spPr>
                        <a:xfrm rot="16200000" flipH="1">
                          <a:off x="11955098" y="-235415"/>
                          <a:ext cx="275512" cy="74631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7" name="Isosceles Triangle 36"/>
                      <xdr:cNvSpPr/>
                    </xdr:nvSpPr>
                    <xdr:spPr>
                      <a:xfrm>
                        <a:off x="-37927" y="7911714"/>
                        <a:ext cx="388751" cy="78142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Isosceles Triangle 37"/>
                      <xdr:cNvSpPr/>
                    </xdr:nvSpPr>
                    <xdr:spPr>
                      <a:xfrm>
                        <a:off x="123263" y="8429394"/>
                        <a:ext cx="493051" cy="263740"/>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Isosceles Triangle 38"/>
                      <xdr:cNvSpPr/>
                    </xdr:nvSpPr>
                    <xdr:spPr>
                      <a:xfrm flipH="1">
                        <a:off x="12070253" y="7931248"/>
                        <a:ext cx="455127" cy="761889"/>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Isosceles Triangle 39"/>
                      <xdr:cNvSpPr/>
                    </xdr:nvSpPr>
                    <xdr:spPr>
                      <a:xfrm flipH="1">
                        <a:off x="11823742" y="8546601"/>
                        <a:ext cx="388752" cy="146513"/>
                      </a:xfrm>
                      <a:prstGeom prst="triangle">
                        <a:avLst>
                          <a:gd name="adj" fmla="val 0"/>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2" name="Rounded Rectangle 31"/>
                    <xdr:cNvSpPr/>
                  </xdr:nvSpPr>
                  <xdr:spPr>
                    <a:xfrm>
                      <a:off x="273037" y="371475"/>
                      <a:ext cx="2085068" cy="7896210"/>
                    </a:xfrm>
                    <a:prstGeom prst="roundRect">
                      <a:avLst>
                        <a:gd name="adj" fmla="val 9815"/>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808080"/>
                        </a:solidFill>
                      </a:endParaRPr>
                    </a:p>
                  </xdr:txBody>
                </xdr:sp>
              </xdr:grpSp>
              <xdr:sp macro="" textlink="">
                <xdr:nvSpPr>
                  <xdr:cNvPr id="27" name="TextBox 26">
                    <a:hlinkClick xmlns:r="http://schemas.openxmlformats.org/officeDocument/2006/relationships" r:id="rId3" tooltip="Income &amp; Expenses"/>
                  </xdr:cNvPr>
                  <xdr:cNvSpPr txBox="1"/>
                </xdr:nvSpPr>
                <xdr:spPr>
                  <a:xfrm>
                    <a:off x="823856" y="3074178"/>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808080"/>
                        </a:solidFill>
                      </a:rPr>
                      <a:t>Income </a:t>
                    </a:r>
                    <a:r>
                      <a:rPr lang="en-US" sz="1200" baseline="0">
                        <a:solidFill>
                          <a:srgbClr val="808080"/>
                        </a:solidFill>
                      </a:rPr>
                      <a:t> &amp; Expenses</a:t>
                    </a:r>
                    <a:endParaRPr lang="en-US" sz="1200">
                      <a:solidFill>
                        <a:srgbClr val="808080"/>
                      </a:solidFill>
                    </a:endParaRPr>
                  </a:p>
                </xdr:txBody>
              </xdr:sp>
              <xdr:sp macro="" textlink="">
                <xdr:nvSpPr>
                  <xdr:cNvPr id="28" name="TextBox 27">
                    <a:hlinkClick xmlns:r="http://schemas.openxmlformats.org/officeDocument/2006/relationships" r:id="rId4" tooltip="Dashboard"/>
                  </xdr:cNvPr>
                  <xdr:cNvSpPr txBox="1"/>
                </xdr:nvSpPr>
                <xdr:spPr>
                  <a:xfrm>
                    <a:off x="823856" y="2614228"/>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rgbClr val="808080"/>
                        </a:solidFill>
                      </a:rPr>
                      <a:t>Dashboard</a:t>
                    </a:r>
                  </a:p>
                </xdr:txBody>
              </xdr:sp>
              <xdr:sp macro="" textlink="">
                <xdr:nvSpPr>
                  <xdr:cNvPr id="29" name="TextBox 28">
                    <a:hlinkClick xmlns:r="http://schemas.openxmlformats.org/officeDocument/2006/relationships" r:id="rId5" tooltip="Assets &amp; Goals"/>
                  </xdr:cNvPr>
                  <xdr:cNvSpPr txBox="1"/>
                </xdr:nvSpPr>
                <xdr:spPr>
                  <a:xfrm>
                    <a:off x="823856" y="3534130"/>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rPr>
                      <a:t>Assets &amp; Goals</a:t>
                    </a:r>
                  </a:p>
                </xdr:txBody>
              </xdr:sp>
              <xdr:sp macro="" textlink="">
                <xdr:nvSpPr>
                  <xdr:cNvPr id="30" name="TextBox 29"/>
                  <xdr:cNvSpPr txBox="1"/>
                </xdr:nvSpPr>
                <xdr:spPr>
                  <a:xfrm>
                    <a:off x="540979" y="7572730"/>
                    <a:ext cx="1626359" cy="284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solidFill>
                      </a:rPr>
                      <a:t>Personal Finance Tracker</a:t>
                    </a:r>
                  </a:p>
                </xdr:txBody>
              </xdr:sp>
              <xdr:sp macro="" textlink="">
                <xdr:nvSpPr>
                  <xdr:cNvPr id="94" name="TextBox 93"/>
                  <xdr:cNvSpPr txBox="1"/>
                </xdr:nvSpPr>
                <xdr:spPr>
                  <a:xfrm>
                    <a:off x="2722204" y="5362930"/>
                    <a:ext cx="1626359" cy="361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tx1"/>
                        </a:solidFill>
                      </a:rPr>
                      <a:t>Goals</a:t>
                    </a:r>
                  </a:p>
                </xdr:txBody>
              </xdr:sp>
              <xdr:sp macro="" textlink="">
                <xdr:nvSpPr>
                  <xdr:cNvPr id="95" name="TextBox 94"/>
                  <xdr:cNvSpPr txBox="1"/>
                </xdr:nvSpPr>
                <xdr:spPr>
                  <a:xfrm>
                    <a:off x="8027629" y="1410055"/>
                    <a:ext cx="1626359" cy="361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solidFill>
                          <a:schemeClr val="tx1"/>
                        </a:solidFill>
                      </a:rPr>
                      <a:t>Assets</a:t>
                    </a:r>
                  </a:p>
                </xdr:txBody>
              </xdr:sp>
            </xdr:grpSp>
            <xdr:sp macro="" textlink="">
              <xdr:nvSpPr>
                <xdr:cNvPr id="5" name="Rectangle 4"/>
                <xdr:cNvSpPr/>
              </xdr:nvSpPr>
              <xdr:spPr>
                <a:xfrm>
                  <a:off x="10572750" y="8096250"/>
                  <a:ext cx="247650" cy="133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7" name="Rectangle 96"/>
              <xdr:cNvSpPr/>
            </xdr:nvSpPr>
            <xdr:spPr>
              <a:xfrm>
                <a:off x="0" y="8474528"/>
                <a:ext cx="16240125" cy="2688771"/>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8" name="Rectangle 97"/>
              <xdr:cNvSpPr/>
            </xdr:nvSpPr>
            <xdr:spPr>
              <a:xfrm>
                <a:off x="12660088" y="0"/>
                <a:ext cx="3575954" cy="8505825"/>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04" name="TextBox 103"/>
            <xdr:cNvSpPr txBox="1"/>
          </xdr:nvSpPr>
          <xdr:spPr>
            <a:xfrm>
              <a:off x="680175" y="1085850"/>
              <a:ext cx="1344750"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rial" panose="020B0604020202020204" pitchFamily="34" charset="0"/>
                  <a:cs typeface="Arial" panose="020B0604020202020204" pitchFamily="34" charset="0"/>
                </a:rPr>
                <a:t>Total Net Worth</a:t>
              </a:r>
            </a:p>
          </xdr:txBody>
        </xdr:sp>
        <xdr:sp macro="" textlink="'Pivot Tables'!AU8">
          <xdr:nvSpPr>
            <xdr:cNvPr id="105" name="TextBox 104"/>
            <xdr:cNvSpPr txBox="1"/>
          </xdr:nvSpPr>
          <xdr:spPr>
            <a:xfrm>
              <a:off x="787813" y="1409700"/>
              <a:ext cx="1129474" cy="371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A710E1-C9A2-4C82-883A-870A265A1920}" type="TxLink">
                <a:rPr lang="en-US" sz="2400" b="1" i="0" u="none" strike="noStrike">
                  <a:solidFill>
                    <a:schemeClr val="bg1"/>
                  </a:solidFill>
                  <a:latin typeface="Arial"/>
                  <a:cs typeface="Arial"/>
                </a:rPr>
                <a:pPr algn="ctr"/>
                <a:t>332 K</a:t>
              </a:fld>
              <a:endParaRPr lang="en-US" sz="1600">
                <a:solidFill>
                  <a:schemeClr val="bg1"/>
                </a:solidFill>
                <a:latin typeface="Arial" panose="020B0604020202020204" pitchFamily="34" charset="0"/>
                <a:cs typeface="Arial" panose="020B0604020202020204" pitchFamily="34" charset="0"/>
              </a:endParaRPr>
            </a:p>
          </xdr:txBody>
        </xdr:sp>
        <xdr:sp macro="" textlink="">
          <xdr:nvSpPr>
            <xdr:cNvPr id="106" name="TextBox 105"/>
            <xdr:cNvSpPr txBox="1"/>
          </xdr:nvSpPr>
          <xdr:spPr>
            <a:xfrm>
              <a:off x="754476" y="1743075"/>
              <a:ext cx="1196149" cy="295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Arial" panose="020B0604020202020204" pitchFamily="34" charset="0"/>
                  <a:cs typeface="Arial" panose="020B0604020202020204" pitchFamily="34" charset="0"/>
                </a:rPr>
                <a:t>USD</a:t>
              </a:r>
            </a:p>
          </xdr:txBody>
        </xdr:sp>
      </xdr:grpSp>
      <xdr:grpSp>
        <xdr:nvGrpSpPr>
          <xdr:cNvPr id="13" name="Group 12"/>
          <xdr:cNvGrpSpPr/>
        </xdr:nvGrpSpPr>
        <xdr:grpSpPr>
          <a:xfrm>
            <a:off x="523875" y="2657475"/>
            <a:ext cx="333375" cy="1085850"/>
            <a:chOff x="523875" y="2657475"/>
            <a:chExt cx="333375" cy="1085850"/>
          </a:xfrm>
        </xdr:grpSpPr>
        <xdr:grpSp>
          <xdr:nvGrpSpPr>
            <xdr:cNvPr id="99" name="Group 98"/>
            <xdr:cNvGrpSpPr/>
          </xdr:nvGrpSpPr>
          <xdr:grpSpPr>
            <a:xfrm>
              <a:off x="628649" y="2657475"/>
              <a:ext cx="123827" cy="180974"/>
              <a:chOff x="666749" y="2667001"/>
              <a:chExt cx="181781" cy="209549"/>
            </a:xfrm>
            <a:solidFill>
              <a:srgbClr val="B2B2B2"/>
            </a:solidFill>
          </xdr:grpSpPr>
          <xdr:sp macro="" textlink="">
            <xdr:nvSpPr>
              <xdr:cNvPr id="100" name="Rectangle 99"/>
              <xdr:cNvSpPr/>
            </xdr:nvSpPr>
            <xdr:spPr>
              <a:xfrm>
                <a:off x="666749" y="2667001"/>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100"/>
              <xdr:cNvSpPr/>
            </xdr:nvSpPr>
            <xdr:spPr>
              <a:xfrm>
                <a:off x="763245" y="2712332"/>
                <a:ext cx="85285" cy="16421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2" name="Rectangle 101"/>
              <xdr:cNvSpPr/>
            </xdr:nvSpPr>
            <xdr:spPr>
              <a:xfrm>
                <a:off x="666749" y="2839772"/>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3" name="Rectangle 102"/>
              <xdr:cNvSpPr/>
            </xdr:nvSpPr>
            <xdr:spPr>
              <a:xfrm>
                <a:off x="763016" y="2667001"/>
                <a:ext cx="85285" cy="36778"/>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7" name="Group 106"/>
            <xdr:cNvGrpSpPr/>
          </xdr:nvGrpSpPr>
          <xdr:grpSpPr>
            <a:xfrm>
              <a:off x="523875" y="3086100"/>
              <a:ext cx="333375" cy="276224"/>
              <a:chOff x="7277100" y="1552576"/>
              <a:chExt cx="352425" cy="238124"/>
            </a:xfrm>
          </xdr:grpSpPr>
          <xdr:sp macro="" textlink="">
            <xdr:nvSpPr>
              <xdr:cNvPr id="108" name="TextBox 107"/>
              <xdr:cNvSpPr txBox="1"/>
            </xdr:nvSpPr>
            <xdr:spPr>
              <a:xfrm>
                <a:off x="7448550" y="1552576"/>
                <a:ext cx="180975" cy="23812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B2B2B2"/>
                    </a:solidFill>
                  </a:rPr>
                  <a:t>↓</a:t>
                </a:r>
              </a:p>
            </xdr:txBody>
          </xdr:sp>
          <xdr:sp macro="" textlink="">
            <xdr:nvSpPr>
              <xdr:cNvPr id="109" name="TextBox 108"/>
              <xdr:cNvSpPr txBox="1"/>
            </xdr:nvSpPr>
            <xdr:spPr>
              <a:xfrm>
                <a:off x="7277100" y="1552576"/>
                <a:ext cx="219075" cy="23812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B2B2B2"/>
                    </a:solidFill>
                  </a:rPr>
                  <a:t>↑</a:t>
                </a:r>
              </a:p>
            </xdr:txBody>
          </xdr:sp>
        </xdr:grpSp>
        <xdr:grpSp>
          <xdr:nvGrpSpPr>
            <xdr:cNvPr id="110" name="Group 109"/>
            <xdr:cNvGrpSpPr/>
          </xdr:nvGrpSpPr>
          <xdr:grpSpPr>
            <a:xfrm>
              <a:off x="600075" y="3581400"/>
              <a:ext cx="180975" cy="161925"/>
              <a:chOff x="2981325" y="1228725"/>
              <a:chExt cx="180975" cy="161925"/>
            </a:xfrm>
          </xdr:grpSpPr>
          <xdr:sp macro="" textlink="">
            <xdr:nvSpPr>
              <xdr:cNvPr id="111" name="Rounded Rectangle 110"/>
              <xdr:cNvSpPr/>
            </xdr:nvSpPr>
            <xdr:spPr>
              <a:xfrm>
                <a:off x="3038475" y="1276350"/>
                <a:ext cx="123825" cy="114300"/>
              </a:xfrm>
              <a:prstGeom prst="roundRect">
                <a:avLst/>
              </a:prstGeom>
              <a:noFill/>
              <a:ln w="22225">
                <a:solidFill>
                  <a:srgbClr val="CC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sp macro="" textlink="">
            <xdr:nvSpPr>
              <xdr:cNvPr id="112" name="Rounded Rectangle 111"/>
              <xdr:cNvSpPr/>
            </xdr:nvSpPr>
            <xdr:spPr>
              <a:xfrm>
                <a:off x="2981325" y="1228725"/>
                <a:ext cx="123825" cy="114300"/>
              </a:xfrm>
              <a:prstGeom prst="roundRect">
                <a:avLst/>
              </a:prstGeom>
              <a:noFill/>
              <a:ln w="22225">
                <a:solidFill>
                  <a:srgbClr val="CC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CC6600"/>
                  </a:solidFill>
                </a:endParaRPr>
              </a:p>
            </xdr:txBody>
          </xdr:sp>
        </xdr:grpSp>
      </xdr:grpSp>
    </xdr:grpSp>
    <xdr:clientData/>
  </xdr:twoCellAnchor>
  <xdr:twoCellAnchor>
    <xdr:from>
      <xdr:col>0</xdr:col>
      <xdr:colOff>419100</xdr:colOff>
      <xdr:row>184</xdr:row>
      <xdr:rowOff>104775</xdr:rowOff>
    </xdr:from>
    <xdr:to>
      <xdr:col>3</xdr:col>
      <xdr:colOff>281940</xdr:colOff>
      <xdr:row>184</xdr:row>
      <xdr:rowOff>104775</xdr:rowOff>
    </xdr:to>
    <xdr:cxnSp macro="">
      <xdr:nvCxnSpPr>
        <xdr:cNvPr id="113" name="Straight Connector 112"/>
        <xdr:cNvCxnSpPr/>
      </xdr:nvCxnSpPr>
      <xdr:spPr>
        <a:xfrm flipV="1">
          <a:off x="419100" y="2333625"/>
          <a:ext cx="1920240" cy="0"/>
        </a:xfrm>
        <a:prstGeom prst="line">
          <a:avLst/>
        </a:prstGeom>
      </xdr:spPr>
      <xdr:style>
        <a:lnRef idx="1">
          <a:schemeClr val="accent3"/>
        </a:lnRef>
        <a:fillRef idx="0">
          <a:schemeClr val="accent3"/>
        </a:fillRef>
        <a:effectRef idx="0">
          <a:schemeClr val="accent3"/>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mon" refreshedDate="44904.546609143516" createdVersion="6" refreshedVersion="6" minRefreshableVersion="3" recordCount="300">
  <cacheSource type="worksheet">
    <worksheetSource name="Table6"/>
  </cacheSource>
  <cacheFields count="7">
    <cacheField name="Month" numFmtId="0">
      <sharedItems count="12">
        <s v="Jan"/>
        <s v="Feb"/>
        <s v="Mar"/>
        <s v="Apr"/>
        <s v="May"/>
        <s v="Jun"/>
        <s v="Jul"/>
        <s v="Sep"/>
        <s v="Oct"/>
        <s v="Nov"/>
        <s v="Aug"/>
        <s v="Dec"/>
      </sharedItems>
    </cacheField>
    <cacheField name="Main Category" numFmtId="0">
      <sharedItems count="2">
        <s v="Expenses"/>
        <s v="Income"/>
      </sharedItems>
    </cacheField>
    <cacheField name="Category" numFmtId="0">
      <sharedItems count="5">
        <s v="Housing"/>
        <s v="Personal"/>
        <s v="Transportation"/>
        <s v="Main Income"/>
        <s v="Side Income"/>
      </sharedItems>
    </cacheField>
    <cacheField name="Sub - Category"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Amount" numFmtId="164">
      <sharedItems containsSemiMixedTypes="0" containsString="0" containsNumber="1" containsInteger="1" minValue="32" maxValue="25000"/>
    </cacheField>
    <cacheField name="Bill Due Date" numFmtId="165">
      <sharedItems containsNonDate="0" containsDate="1" containsString="0" containsBlank="1" minDate="2023-01-02T00:00:00" maxDate="2023-12-10T00:00:00"/>
    </cacheField>
    <cacheField name="Status" numFmtId="0">
      <sharedItems containsBlank="1" count="3">
        <s v="Late"/>
        <s v=" Paid "/>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x v="0"/>
    <n v="400"/>
    <d v="2023-01-07T00:00:00"/>
    <x v="0"/>
  </r>
  <r>
    <x v="0"/>
    <x v="0"/>
    <x v="0"/>
    <x v="1"/>
    <n v="280"/>
    <d v="2023-01-02T00:00:00"/>
    <x v="0"/>
  </r>
  <r>
    <x v="0"/>
    <x v="0"/>
    <x v="0"/>
    <x v="2"/>
    <n v="77"/>
    <d v="2023-01-02T00:00:00"/>
    <x v="0"/>
  </r>
  <r>
    <x v="0"/>
    <x v="0"/>
    <x v="0"/>
    <x v="3"/>
    <n v="350"/>
    <d v="2023-01-03T00:00:00"/>
    <x v="1"/>
  </r>
  <r>
    <x v="0"/>
    <x v="0"/>
    <x v="0"/>
    <x v="4"/>
    <n v="100"/>
    <d v="2023-01-04T00:00:00"/>
    <x v="1"/>
  </r>
  <r>
    <x v="0"/>
    <x v="0"/>
    <x v="0"/>
    <x v="5"/>
    <n v="245"/>
    <d v="2023-01-05T00:00:00"/>
    <x v="1"/>
  </r>
  <r>
    <x v="0"/>
    <x v="0"/>
    <x v="0"/>
    <x v="6"/>
    <n v="1650"/>
    <d v="2023-01-06T00:00:00"/>
    <x v="1"/>
  </r>
  <r>
    <x v="0"/>
    <x v="0"/>
    <x v="0"/>
    <x v="7"/>
    <n v="77"/>
    <d v="2023-01-07T00:00:00"/>
    <x v="0"/>
  </r>
  <r>
    <x v="0"/>
    <x v="0"/>
    <x v="0"/>
    <x v="8"/>
    <n v="473"/>
    <d v="2023-01-08T00:00:00"/>
    <x v="1"/>
  </r>
  <r>
    <x v="0"/>
    <x v="0"/>
    <x v="1"/>
    <x v="9"/>
    <n v="1210"/>
    <d v="2023-01-09T00:00:00"/>
    <x v="1"/>
  </r>
  <r>
    <x v="0"/>
    <x v="0"/>
    <x v="1"/>
    <x v="10"/>
    <n v="3000"/>
    <d v="2023-01-04T00:00:00"/>
    <x v="1"/>
  </r>
  <r>
    <x v="0"/>
    <x v="0"/>
    <x v="1"/>
    <x v="11"/>
    <n v="440"/>
    <d v="2023-01-05T00:00:00"/>
    <x v="1"/>
  </r>
  <r>
    <x v="0"/>
    <x v="0"/>
    <x v="2"/>
    <x v="0"/>
    <n v="88"/>
    <d v="2023-01-06T00:00:00"/>
    <x v="1"/>
  </r>
  <r>
    <x v="0"/>
    <x v="0"/>
    <x v="2"/>
    <x v="12"/>
    <n v="352"/>
    <d v="2023-01-07T00:00:00"/>
    <x v="1"/>
  </r>
  <r>
    <x v="0"/>
    <x v="0"/>
    <x v="2"/>
    <x v="13"/>
    <n v="100"/>
    <d v="2023-01-03T00:00:00"/>
    <x v="1"/>
  </r>
  <r>
    <x v="0"/>
    <x v="0"/>
    <x v="2"/>
    <x v="14"/>
    <n v="200"/>
    <d v="2023-01-04T00:00:00"/>
    <x v="1"/>
  </r>
  <r>
    <x v="0"/>
    <x v="0"/>
    <x v="2"/>
    <x v="15"/>
    <n v="150"/>
    <d v="2023-01-05T00:00:00"/>
    <x v="1"/>
  </r>
  <r>
    <x v="0"/>
    <x v="0"/>
    <x v="2"/>
    <x v="16"/>
    <n v="550"/>
    <d v="2023-01-06T00:00:00"/>
    <x v="1"/>
  </r>
  <r>
    <x v="0"/>
    <x v="0"/>
    <x v="2"/>
    <x v="17"/>
    <n v="220"/>
    <d v="2023-01-07T00:00:00"/>
    <x v="0"/>
  </r>
  <r>
    <x v="0"/>
    <x v="0"/>
    <x v="2"/>
    <x v="18"/>
    <n v="375"/>
    <d v="2023-01-08T00:00:00"/>
    <x v="1"/>
  </r>
  <r>
    <x v="0"/>
    <x v="0"/>
    <x v="2"/>
    <x v="8"/>
    <n v="700"/>
    <d v="2023-01-09T00:00:00"/>
    <x v="1"/>
  </r>
  <r>
    <x v="0"/>
    <x v="1"/>
    <x v="3"/>
    <x v="19"/>
    <n v="5000"/>
    <m/>
    <x v="2"/>
  </r>
  <r>
    <x v="0"/>
    <x v="1"/>
    <x v="3"/>
    <x v="20"/>
    <n v="990"/>
    <m/>
    <x v="2"/>
  </r>
  <r>
    <x v="0"/>
    <x v="1"/>
    <x v="4"/>
    <x v="21"/>
    <n v="350"/>
    <m/>
    <x v="2"/>
  </r>
  <r>
    <x v="0"/>
    <x v="1"/>
    <x v="4"/>
    <x v="22"/>
    <n v="120"/>
    <m/>
    <x v="2"/>
  </r>
  <r>
    <x v="1"/>
    <x v="0"/>
    <x v="0"/>
    <x v="0"/>
    <n v="445"/>
    <d v="2023-02-07T00:00:00"/>
    <x v="1"/>
  </r>
  <r>
    <x v="1"/>
    <x v="0"/>
    <x v="0"/>
    <x v="1"/>
    <n v="308"/>
    <d v="2023-02-02T00:00:00"/>
    <x v="1"/>
  </r>
  <r>
    <x v="1"/>
    <x v="0"/>
    <x v="0"/>
    <x v="2"/>
    <n v="100"/>
    <d v="2023-02-02T00:00:00"/>
    <x v="1"/>
  </r>
  <r>
    <x v="1"/>
    <x v="0"/>
    <x v="0"/>
    <x v="3"/>
    <n v="380"/>
    <d v="2023-02-03T00:00:00"/>
    <x v="1"/>
  </r>
  <r>
    <x v="1"/>
    <x v="0"/>
    <x v="0"/>
    <x v="4"/>
    <n v="250"/>
    <d v="2023-02-04T00:00:00"/>
    <x v="1"/>
  </r>
  <r>
    <x v="1"/>
    <x v="0"/>
    <x v="0"/>
    <x v="5"/>
    <n v="250"/>
    <d v="2023-02-05T00:00:00"/>
    <x v="0"/>
  </r>
  <r>
    <x v="1"/>
    <x v="0"/>
    <x v="0"/>
    <x v="6"/>
    <n v="1700"/>
    <d v="2023-02-06T00:00:00"/>
    <x v="1"/>
  </r>
  <r>
    <x v="1"/>
    <x v="0"/>
    <x v="0"/>
    <x v="7"/>
    <n v="80"/>
    <d v="2023-02-07T00:00:00"/>
    <x v="1"/>
  </r>
  <r>
    <x v="1"/>
    <x v="0"/>
    <x v="0"/>
    <x v="8"/>
    <n v="550"/>
    <d v="2023-02-08T00:00:00"/>
    <x v="1"/>
  </r>
  <r>
    <x v="1"/>
    <x v="0"/>
    <x v="1"/>
    <x v="9"/>
    <n v="2000"/>
    <d v="2023-02-09T00:00:00"/>
    <x v="1"/>
  </r>
  <r>
    <x v="1"/>
    <x v="0"/>
    <x v="1"/>
    <x v="10"/>
    <n v="3000"/>
    <d v="2023-02-04T00:00:00"/>
    <x v="1"/>
  </r>
  <r>
    <x v="1"/>
    <x v="0"/>
    <x v="1"/>
    <x v="11"/>
    <n v="480"/>
    <d v="2023-02-05T00:00:00"/>
    <x v="1"/>
  </r>
  <r>
    <x v="1"/>
    <x v="0"/>
    <x v="2"/>
    <x v="0"/>
    <n v="200"/>
    <d v="2023-02-06T00:00:00"/>
    <x v="1"/>
  </r>
  <r>
    <x v="1"/>
    <x v="0"/>
    <x v="2"/>
    <x v="12"/>
    <n v="376"/>
    <d v="2023-02-07T00:00:00"/>
    <x v="1"/>
  </r>
  <r>
    <x v="1"/>
    <x v="0"/>
    <x v="2"/>
    <x v="13"/>
    <n v="165"/>
    <d v="2023-02-03T00:00:00"/>
    <x v="1"/>
  </r>
  <r>
    <x v="1"/>
    <x v="0"/>
    <x v="2"/>
    <x v="14"/>
    <n v="100"/>
    <d v="2023-02-04T00:00:00"/>
    <x v="1"/>
  </r>
  <r>
    <x v="1"/>
    <x v="0"/>
    <x v="2"/>
    <x v="15"/>
    <n v="90"/>
    <d v="2023-02-05T00:00:00"/>
    <x v="1"/>
  </r>
  <r>
    <x v="1"/>
    <x v="0"/>
    <x v="2"/>
    <x v="16"/>
    <n v="650"/>
    <d v="2023-02-06T00:00:00"/>
    <x v="1"/>
  </r>
  <r>
    <x v="1"/>
    <x v="0"/>
    <x v="2"/>
    <x v="17"/>
    <n v="678"/>
    <d v="2023-02-07T00:00:00"/>
    <x v="0"/>
  </r>
  <r>
    <x v="1"/>
    <x v="0"/>
    <x v="2"/>
    <x v="18"/>
    <n v="345"/>
    <d v="2023-02-08T00:00:00"/>
    <x v="1"/>
  </r>
  <r>
    <x v="1"/>
    <x v="0"/>
    <x v="2"/>
    <x v="8"/>
    <n v="900"/>
    <d v="2023-02-09T00:00:00"/>
    <x v="1"/>
  </r>
  <r>
    <x v="1"/>
    <x v="1"/>
    <x v="3"/>
    <x v="19"/>
    <n v="12000"/>
    <m/>
    <x v="2"/>
  </r>
  <r>
    <x v="1"/>
    <x v="1"/>
    <x v="3"/>
    <x v="20"/>
    <n v="1500"/>
    <m/>
    <x v="2"/>
  </r>
  <r>
    <x v="1"/>
    <x v="1"/>
    <x v="4"/>
    <x v="21"/>
    <n v="250"/>
    <m/>
    <x v="2"/>
  </r>
  <r>
    <x v="1"/>
    <x v="1"/>
    <x v="4"/>
    <x v="22"/>
    <n v="140"/>
    <m/>
    <x v="2"/>
  </r>
  <r>
    <x v="2"/>
    <x v="0"/>
    <x v="0"/>
    <x v="0"/>
    <n v="480"/>
    <d v="2023-03-06T00:00:00"/>
    <x v="1"/>
  </r>
  <r>
    <x v="2"/>
    <x v="0"/>
    <x v="0"/>
    <x v="1"/>
    <n v="320"/>
    <d v="2023-03-07T00:00:00"/>
    <x v="1"/>
  </r>
  <r>
    <x v="2"/>
    <x v="0"/>
    <x v="0"/>
    <x v="2"/>
    <n v="120"/>
    <d v="2023-03-08T00:00:00"/>
    <x v="1"/>
  </r>
  <r>
    <x v="2"/>
    <x v="0"/>
    <x v="0"/>
    <x v="3"/>
    <n v="400"/>
    <d v="2023-03-09T00:00:00"/>
    <x v="1"/>
  </r>
  <r>
    <x v="2"/>
    <x v="0"/>
    <x v="0"/>
    <x v="4"/>
    <n v="150"/>
    <d v="2023-03-04T00:00:00"/>
    <x v="1"/>
  </r>
  <r>
    <x v="2"/>
    <x v="0"/>
    <x v="0"/>
    <x v="5"/>
    <n v="300"/>
    <d v="2023-03-05T00:00:00"/>
    <x v="1"/>
  </r>
  <r>
    <x v="2"/>
    <x v="0"/>
    <x v="0"/>
    <x v="6"/>
    <n v="1800"/>
    <d v="2023-03-06T00:00:00"/>
    <x v="0"/>
  </r>
  <r>
    <x v="2"/>
    <x v="0"/>
    <x v="0"/>
    <x v="7"/>
    <n v="80"/>
    <d v="2023-03-07T00:00:00"/>
    <x v="1"/>
  </r>
  <r>
    <x v="2"/>
    <x v="0"/>
    <x v="0"/>
    <x v="8"/>
    <n v="600"/>
    <d v="2023-03-08T00:00:00"/>
    <x v="0"/>
  </r>
  <r>
    <x v="2"/>
    <x v="0"/>
    <x v="1"/>
    <x v="9"/>
    <n v="2500"/>
    <d v="2023-03-09T00:00:00"/>
    <x v="1"/>
  </r>
  <r>
    <x v="2"/>
    <x v="0"/>
    <x v="1"/>
    <x v="10"/>
    <n v="1500"/>
    <d v="2023-03-04T00:00:00"/>
    <x v="1"/>
  </r>
  <r>
    <x v="2"/>
    <x v="0"/>
    <x v="1"/>
    <x v="11"/>
    <n v="500"/>
    <d v="2023-03-05T00:00:00"/>
    <x v="1"/>
  </r>
  <r>
    <x v="2"/>
    <x v="0"/>
    <x v="2"/>
    <x v="0"/>
    <n v="200"/>
    <d v="2023-03-06T00:00:00"/>
    <x v="0"/>
  </r>
  <r>
    <x v="2"/>
    <x v="0"/>
    <x v="2"/>
    <x v="12"/>
    <n v="376"/>
    <d v="2023-03-07T00:00:00"/>
    <x v="1"/>
  </r>
  <r>
    <x v="2"/>
    <x v="0"/>
    <x v="2"/>
    <x v="13"/>
    <n v="165"/>
    <d v="2023-03-03T00:00:00"/>
    <x v="1"/>
  </r>
  <r>
    <x v="2"/>
    <x v="0"/>
    <x v="2"/>
    <x v="14"/>
    <n v="100"/>
    <d v="2023-03-04T00:00:00"/>
    <x v="0"/>
  </r>
  <r>
    <x v="2"/>
    <x v="0"/>
    <x v="2"/>
    <x v="15"/>
    <n v="90"/>
    <d v="2023-03-06T00:00:00"/>
    <x v="1"/>
  </r>
  <r>
    <x v="2"/>
    <x v="0"/>
    <x v="2"/>
    <x v="16"/>
    <n v="650"/>
    <d v="2023-03-07T00:00:00"/>
    <x v="1"/>
  </r>
  <r>
    <x v="2"/>
    <x v="0"/>
    <x v="2"/>
    <x v="17"/>
    <n v="678"/>
    <d v="2023-03-08T00:00:00"/>
    <x v="1"/>
  </r>
  <r>
    <x v="2"/>
    <x v="0"/>
    <x v="2"/>
    <x v="18"/>
    <n v="345"/>
    <d v="2023-03-09T00:00:00"/>
    <x v="1"/>
  </r>
  <r>
    <x v="2"/>
    <x v="0"/>
    <x v="2"/>
    <x v="8"/>
    <n v="900"/>
    <d v="2023-03-04T00:00:00"/>
    <x v="1"/>
  </r>
  <r>
    <x v="2"/>
    <x v="1"/>
    <x v="3"/>
    <x v="19"/>
    <n v="14000"/>
    <m/>
    <x v="2"/>
  </r>
  <r>
    <x v="2"/>
    <x v="1"/>
    <x v="3"/>
    <x v="20"/>
    <n v="2500"/>
    <m/>
    <x v="2"/>
  </r>
  <r>
    <x v="2"/>
    <x v="1"/>
    <x v="4"/>
    <x v="21"/>
    <n v="350"/>
    <m/>
    <x v="2"/>
  </r>
  <r>
    <x v="2"/>
    <x v="1"/>
    <x v="4"/>
    <x v="22"/>
    <n v="160"/>
    <m/>
    <x v="2"/>
  </r>
  <r>
    <x v="3"/>
    <x v="0"/>
    <x v="0"/>
    <x v="0"/>
    <n v="480"/>
    <d v="2023-04-03T00:00:00"/>
    <x v="1"/>
  </r>
  <r>
    <x v="3"/>
    <x v="0"/>
    <x v="0"/>
    <x v="1"/>
    <n v="340"/>
    <d v="2023-04-05T00:00:00"/>
    <x v="1"/>
  </r>
  <r>
    <x v="3"/>
    <x v="0"/>
    <x v="0"/>
    <x v="2"/>
    <n v="160"/>
    <d v="2023-04-07T00:00:00"/>
    <x v="1"/>
  </r>
  <r>
    <x v="3"/>
    <x v="0"/>
    <x v="0"/>
    <x v="3"/>
    <n v="425"/>
    <d v="2023-04-09T00:00:00"/>
    <x v="1"/>
  </r>
  <r>
    <x v="3"/>
    <x v="0"/>
    <x v="0"/>
    <x v="4"/>
    <n v="175"/>
    <d v="2023-04-04T00:00:00"/>
    <x v="0"/>
  </r>
  <r>
    <x v="3"/>
    <x v="0"/>
    <x v="0"/>
    <x v="5"/>
    <n v="325"/>
    <d v="2023-04-05T00:00:00"/>
    <x v="1"/>
  </r>
  <r>
    <x v="3"/>
    <x v="0"/>
    <x v="0"/>
    <x v="6"/>
    <n v="800"/>
    <d v="2023-04-06T00:00:00"/>
    <x v="1"/>
  </r>
  <r>
    <x v="3"/>
    <x v="0"/>
    <x v="0"/>
    <x v="7"/>
    <n v="100"/>
    <d v="2023-04-07T00:00:00"/>
    <x v="1"/>
  </r>
  <r>
    <x v="3"/>
    <x v="0"/>
    <x v="0"/>
    <x v="8"/>
    <n v="575"/>
    <d v="2023-04-08T00:00:00"/>
    <x v="1"/>
  </r>
  <r>
    <x v="3"/>
    <x v="0"/>
    <x v="1"/>
    <x v="9"/>
    <n v="2000"/>
    <d v="2023-04-09T00:00:00"/>
    <x v="1"/>
  </r>
  <r>
    <x v="3"/>
    <x v="0"/>
    <x v="1"/>
    <x v="10"/>
    <n v="1400"/>
    <d v="2023-04-04T00:00:00"/>
    <x v="1"/>
  </r>
  <r>
    <x v="3"/>
    <x v="0"/>
    <x v="1"/>
    <x v="11"/>
    <n v="250"/>
    <d v="2023-04-05T00:00:00"/>
    <x v="1"/>
  </r>
  <r>
    <x v="3"/>
    <x v="0"/>
    <x v="2"/>
    <x v="0"/>
    <n v="190"/>
    <d v="2023-04-01T00:00:00"/>
    <x v="1"/>
  </r>
  <r>
    <x v="3"/>
    <x v="0"/>
    <x v="2"/>
    <x v="12"/>
    <n v="286"/>
    <d v="2023-04-01T00:00:00"/>
    <x v="1"/>
  </r>
  <r>
    <x v="3"/>
    <x v="0"/>
    <x v="2"/>
    <x v="13"/>
    <n v="135"/>
    <d v="2023-04-01T00:00:00"/>
    <x v="0"/>
  </r>
  <r>
    <x v="3"/>
    <x v="0"/>
    <x v="2"/>
    <x v="14"/>
    <n v="75"/>
    <d v="2023-04-01T00:00:00"/>
    <x v="1"/>
  </r>
  <r>
    <x v="3"/>
    <x v="0"/>
    <x v="2"/>
    <x v="15"/>
    <n v="32"/>
    <d v="2023-04-05T00:00:00"/>
    <x v="1"/>
  </r>
  <r>
    <x v="3"/>
    <x v="0"/>
    <x v="2"/>
    <x v="16"/>
    <n v="578"/>
    <d v="2023-04-06T00:00:00"/>
    <x v="1"/>
  </r>
  <r>
    <x v="3"/>
    <x v="0"/>
    <x v="2"/>
    <x v="17"/>
    <n v="623"/>
    <d v="2023-04-07T00:00:00"/>
    <x v="1"/>
  </r>
  <r>
    <x v="3"/>
    <x v="0"/>
    <x v="2"/>
    <x v="18"/>
    <n v="346"/>
    <d v="2023-04-08T00:00:00"/>
    <x v="1"/>
  </r>
  <r>
    <x v="3"/>
    <x v="0"/>
    <x v="2"/>
    <x v="8"/>
    <n v="754"/>
    <d v="2023-04-09T00:00:00"/>
    <x v="0"/>
  </r>
  <r>
    <x v="3"/>
    <x v="1"/>
    <x v="3"/>
    <x v="19"/>
    <n v="18000"/>
    <m/>
    <x v="2"/>
  </r>
  <r>
    <x v="3"/>
    <x v="1"/>
    <x v="3"/>
    <x v="20"/>
    <n v="3500"/>
    <m/>
    <x v="2"/>
  </r>
  <r>
    <x v="3"/>
    <x v="1"/>
    <x v="4"/>
    <x v="21"/>
    <n v="200"/>
    <m/>
    <x v="2"/>
  </r>
  <r>
    <x v="3"/>
    <x v="1"/>
    <x v="4"/>
    <x v="22"/>
    <n v="180"/>
    <m/>
    <x v="2"/>
  </r>
  <r>
    <x v="4"/>
    <x v="0"/>
    <x v="0"/>
    <x v="0"/>
    <n v="532"/>
    <d v="2023-05-01T00:00:00"/>
    <x v="1"/>
  </r>
  <r>
    <x v="4"/>
    <x v="0"/>
    <x v="0"/>
    <x v="1"/>
    <n v="346"/>
    <d v="2023-05-09T00:00:00"/>
    <x v="1"/>
  </r>
  <r>
    <x v="4"/>
    <x v="0"/>
    <x v="0"/>
    <x v="2"/>
    <n v="175"/>
    <d v="2023-05-03T00:00:00"/>
    <x v="1"/>
  </r>
  <r>
    <x v="4"/>
    <x v="0"/>
    <x v="0"/>
    <x v="3"/>
    <n v="464"/>
    <d v="2023-05-04T00:00:00"/>
    <x v="1"/>
  </r>
  <r>
    <x v="4"/>
    <x v="0"/>
    <x v="0"/>
    <x v="4"/>
    <n v="134"/>
    <d v="2023-05-06T00:00:00"/>
    <x v="1"/>
  </r>
  <r>
    <x v="4"/>
    <x v="0"/>
    <x v="0"/>
    <x v="5"/>
    <n v="34"/>
    <d v="2023-05-07T00:00:00"/>
    <x v="0"/>
  </r>
  <r>
    <x v="4"/>
    <x v="0"/>
    <x v="0"/>
    <x v="6"/>
    <n v="856"/>
    <d v="2023-05-06T00:00:00"/>
    <x v="1"/>
  </r>
  <r>
    <x v="4"/>
    <x v="0"/>
    <x v="0"/>
    <x v="7"/>
    <n v="145"/>
    <d v="2023-05-07T00:00:00"/>
    <x v="1"/>
  </r>
  <r>
    <x v="4"/>
    <x v="0"/>
    <x v="0"/>
    <x v="8"/>
    <n v="523"/>
    <d v="2023-05-08T00:00:00"/>
    <x v="1"/>
  </r>
  <r>
    <x v="4"/>
    <x v="0"/>
    <x v="1"/>
    <x v="9"/>
    <n v="2456"/>
    <d v="2023-05-09T00:00:00"/>
    <x v="1"/>
  </r>
  <r>
    <x v="4"/>
    <x v="0"/>
    <x v="1"/>
    <x v="10"/>
    <n v="1325"/>
    <d v="2023-05-04T00:00:00"/>
    <x v="0"/>
  </r>
  <r>
    <x v="4"/>
    <x v="0"/>
    <x v="1"/>
    <x v="11"/>
    <n v="254"/>
    <d v="2023-05-05T00:00:00"/>
    <x v="1"/>
  </r>
  <r>
    <x v="4"/>
    <x v="0"/>
    <x v="2"/>
    <x v="0"/>
    <n v="134"/>
    <d v="2023-05-06T00:00:00"/>
    <x v="1"/>
  </r>
  <r>
    <x v="4"/>
    <x v="0"/>
    <x v="2"/>
    <x v="12"/>
    <n v="246"/>
    <d v="2023-05-07T00:00:00"/>
    <x v="1"/>
  </r>
  <r>
    <x v="4"/>
    <x v="0"/>
    <x v="2"/>
    <x v="13"/>
    <n v="246"/>
    <d v="2023-05-03T00:00:00"/>
    <x v="1"/>
  </r>
  <r>
    <x v="4"/>
    <x v="0"/>
    <x v="2"/>
    <x v="14"/>
    <n v="54"/>
    <d v="2023-05-04T00:00:00"/>
    <x v="1"/>
  </r>
  <r>
    <x v="4"/>
    <x v="0"/>
    <x v="2"/>
    <x v="15"/>
    <n v="78"/>
    <d v="2023-05-06T00:00:00"/>
    <x v="1"/>
  </r>
  <r>
    <x v="4"/>
    <x v="0"/>
    <x v="2"/>
    <x v="16"/>
    <n v="523"/>
    <d v="2023-05-07T00:00:00"/>
    <x v="0"/>
  </r>
  <r>
    <x v="4"/>
    <x v="0"/>
    <x v="2"/>
    <x v="17"/>
    <n v="678"/>
    <d v="2023-05-08T00:00:00"/>
    <x v="1"/>
  </r>
  <r>
    <x v="4"/>
    <x v="0"/>
    <x v="2"/>
    <x v="18"/>
    <n v="422"/>
    <d v="2023-05-09T00:00:00"/>
    <x v="1"/>
  </r>
  <r>
    <x v="4"/>
    <x v="0"/>
    <x v="2"/>
    <x v="8"/>
    <n v="567"/>
    <d v="2023-05-04T00:00:00"/>
    <x v="1"/>
  </r>
  <r>
    <x v="4"/>
    <x v="1"/>
    <x v="3"/>
    <x v="19"/>
    <n v="20000"/>
    <m/>
    <x v="2"/>
  </r>
  <r>
    <x v="4"/>
    <x v="1"/>
    <x v="3"/>
    <x v="20"/>
    <n v="2500"/>
    <m/>
    <x v="2"/>
  </r>
  <r>
    <x v="4"/>
    <x v="1"/>
    <x v="4"/>
    <x v="21"/>
    <n v="300"/>
    <m/>
    <x v="2"/>
  </r>
  <r>
    <x v="4"/>
    <x v="1"/>
    <x v="4"/>
    <x v="22"/>
    <n v="250"/>
    <m/>
    <x v="2"/>
  </r>
  <r>
    <x v="5"/>
    <x v="0"/>
    <x v="0"/>
    <x v="0"/>
    <n v="523"/>
    <d v="2023-06-07T00:00:00"/>
    <x v="1"/>
  </r>
  <r>
    <x v="5"/>
    <x v="0"/>
    <x v="0"/>
    <x v="1"/>
    <n v="367"/>
    <d v="2023-06-02T00:00:00"/>
    <x v="1"/>
  </r>
  <r>
    <x v="5"/>
    <x v="0"/>
    <x v="0"/>
    <x v="2"/>
    <n v="456"/>
    <d v="2023-06-02T00:00:00"/>
    <x v="0"/>
  </r>
  <r>
    <x v="5"/>
    <x v="0"/>
    <x v="0"/>
    <x v="3"/>
    <n v="412"/>
    <d v="2023-06-03T00:00:00"/>
    <x v="1"/>
  </r>
  <r>
    <x v="5"/>
    <x v="0"/>
    <x v="0"/>
    <x v="4"/>
    <n v="254"/>
    <d v="2023-06-04T00:00:00"/>
    <x v="1"/>
  </r>
  <r>
    <x v="5"/>
    <x v="0"/>
    <x v="0"/>
    <x v="5"/>
    <n v="356"/>
    <d v="2023-06-05T00:00:00"/>
    <x v="1"/>
  </r>
  <r>
    <x v="5"/>
    <x v="0"/>
    <x v="0"/>
    <x v="6"/>
    <n v="635"/>
    <d v="2023-06-06T00:00:00"/>
    <x v="1"/>
  </r>
  <r>
    <x v="5"/>
    <x v="0"/>
    <x v="0"/>
    <x v="7"/>
    <n v="135"/>
    <d v="2023-06-07T00:00:00"/>
    <x v="1"/>
  </r>
  <r>
    <x v="5"/>
    <x v="0"/>
    <x v="0"/>
    <x v="8"/>
    <n v="678"/>
    <d v="2023-06-08T00:00:00"/>
    <x v="0"/>
  </r>
  <r>
    <x v="5"/>
    <x v="0"/>
    <x v="1"/>
    <x v="9"/>
    <n v="2356"/>
    <d v="2023-06-09T00:00:00"/>
    <x v="1"/>
  </r>
  <r>
    <x v="5"/>
    <x v="0"/>
    <x v="1"/>
    <x v="10"/>
    <n v="1546"/>
    <d v="2023-06-04T00:00:00"/>
    <x v="1"/>
  </r>
  <r>
    <x v="5"/>
    <x v="0"/>
    <x v="1"/>
    <x v="11"/>
    <n v="256"/>
    <d v="2023-06-05T00:00:00"/>
    <x v="1"/>
  </r>
  <r>
    <x v="5"/>
    <x v="0"/>
    <x v="2"/>
    <x v="0"/>
    <n v="467"/>
    <d v="2023-06-06T00:00:00"/>
    <x v="0"/>
  </r>
  <r>
    <x v="5"/>
    <x v="0"/>
    <x v="2"/>
    <x v="12"/>
    <n v="235"/>
    <d v="2023-06-07T00:00:00"/>
    <x v="1"/>
  </r>
  <r>
    <x v="5"/>
    <x v="0"/>
    <x v="2"/>
    <x v="13"/>
    <n v="644"/>
    <d v="2023-06-03T00:00:00"/>
    <x v="1"/>
  </r>
  <r>
    <x v="5"/>
    <x v="0"/>
    <x v="2"/>
    <x v="14"/>
    <n v="32"/>
    <d v="2023-06-04T00:00:00"/>
    <x v="1"/>
  </r>
  <r>
    <x v="5"/>
    <x v="0"/>
    <x v="2"/>
    <x v="15"/>
    <n v="43"/>
    <d v="2023-06-05T00:00:00"/>
    <x v="1"/>
  </r>
  <r>
    <x v="5"/>
    <x v="0"/>
    <x v="2"/>
    <x v="16"/>
    <n v="788"/>
    <d v="2023-06-06T00:00:00"/>
    <x v="0"/>
  </r>
  <r>
    <x v="5"/>
    <x v="0"/>
    <x v="2"/>
    <x v="17"/>
    <n v="547"/>
    <d v="2023-06-07T00:00:00"/>
    <x v="1"/>
  </r>
  <r>
    <x v="5"/>
    <x v="0"/>
    <x v="2"/>
    <x v="18"/>
    <n v="755"/>
    <d v="2023-06-08T00:00:00"/>
    <x v="1"/>
  </r>
  <r>
    <x v="5"/>
    <x v="0"/>
    <x v="2"/>
    <x v="8"/>
    <n v="778"/>
    <d v="2023-06-09T00:00:00"/>
    <x v="1"/>
  </r>
  <r>
    <x v="5"/>
    <x v="1"/>
    <x v="3"/>
    <x v="19"/>
    <n v="25000"/>
    <m/>
    <x v="2"/>
  </r>
  <r>
    <x v="5"/>
    <x v="1"/>
    <x v="3"/>
    <x v="20"/>
    <n v="5000"/>
    <m/>
    <x v="2"/>
  </r>
  <r>
    <x v="5"/>
    <x v="1"/>
    <x v="4"/>
    <x v="21"/>
    <n v="400"/>
    <m/>
    <x v="2"/>
  </r>
  <r>
    <x v="5"/>
    <x v="1"/>
    <x v="4"/>
    <x v="22"/>
    <n v="300"/>
    <m/>
    <x v="2"/>
  </r>
  <r>
    <x v="6"/>
    <x v="0"/>
    <x v="0"/>
    <x v="0"/>
    <n v="400"/>
    <d v="2023-07-07T00:00:00"/>
    <x v="1"/>
  </r>
  <r>
    <x v="6"/>
    <x v="0"/>
    <x v="0"/>
    <x v="1"/>
    <n v="280"/>
    <d v="2023-07-02T00:00:00"/>
    <x v="1"/>
  </r>
  <r>
    <x v="6"/>
    <x v="0"/>
    <x v="0"/>
    <x v="2"/>
    <n v="77"/>
    <d v="2023-07-02T00:00:00"/>
    <x v="1"/>
  </r>
  <r>
    <x v="6"/>
    <x v="0"/>
    <x v="0"/>
    <x v="3"/>
    <n v="350"/>
    <d v="2023-07-03T00:00:00"/>
    <x v="0"/>
  </r>
  <r>
    <x v="6"/>
    <x v="0"/>
    <x v="0"/>
    <x v="4"/>
    <n v="100"/>
    <d v="2023-07-04T00:00:00"/>
    <x v="1"/>
  </r>
  <r>
    <x v="6"/>
    <x v="0"/>
    <x v="0"/>
    <x v="5"/>
    <n v="245"/>
    <d v="2023-07-05T00:00:00"/>
    <x v="1"/>
  </r>
  <r>
    <x v="6"/>
    <x v="0"/>
    <x v="0"/>
    <x v="6"/>
    <n v="1650"/>
    <d v="2023-07-06T00:00:00"/>
    <x v="1"/>
  </r>
  <r>
    <x v="6"/>
    <x v="0"/>
    <x v="0"/>
    <x v="7"/>
    <n v="77"/>
    <d v="2023-07-07T00:00:00"/>
    <x v="1"/>
  </r>
  <r>
    <x v="6"/>
    <x v="0"/>
    <x v="0"/>
    <x v="8"/>
    <n v="473"/>
    <d v="2023-07-08T00:00:00"/>
    <x v="1"/>
  </r>
  <r>
    <x v="6"/>
    <x v="0"/>
    <x v="1"/>
    <x v="9"/>
    <n v="1210"/>
    <d v="2023-07-09T00:00:00"/>
    <x v="1"/>
  </r>
  <r>
    <x v="6"/>
    <x v="0"/>
    <x v="1"/>
    <x v="10"/>
    <n v="3000"/>
    <d v="2023-07-04T00:00:00"/>
    <x v="1"/>
  </r>
  <r>
    <x v="6"/>
    <x v="0"/>
    <x v="1"/>
    <x v="11"/>
    <n v="440"/>
    <d v="2023-07-05T00:00:00"/>
    <x v="1"/>
  </r>
  <r>
    <x v="6"/>
    <x v="0"/>
    <x v="2"/>
    <x v="0"/>
    <n v="88"/>
    <d v="2023-07-06T00:00:00"/>
    <x v="1"/>
  </r>
  <r>
    <x v="6"/>
    <x v="0"/>
    <x v="2"/>
    <x v="12"/>
    <n v="352"/>
    <d v="2023-07-07T00:00:00"/>
    <x v="1"/>
  </r>
  <r>
    <x v="6"/>
    <x v="0"/>
    <x v="2"/>
    <x v="13"/>
    <n v="100"/>
    <d v="2023-07-03T00:00:00"/>
    <x v="1"/>
  </r>
  <r>
    <x v="6"/>
    <x v="0"/>
    <x v="2"/>
    <x v="14"/>
    <n v="200"/>
    <d v="2023-07-04T00:00:00"/>
    <x v="1"/>
  </r>
  <r>
    <x v="6"/>
    <x v="0"/>
    <x v="2"/>
    <x v="15"/>
    <n v="150"/>
    <d v="2023-07-05T00:00:00"/>
    <x v="1"/>
  </r>
  <r>
    <x v="6"/>
    <x v="0"/>
    <x v="2"/>
    <x v="16"/>
    <n v="550"/>
    <d v="2023-07-06T00:00:00"/>
    <x v="1"/>
  </r>
  <r>
    <x v="6"/>
    <x v="0"/>
    <x v="2"/>
    <x v="17"/>
    <n v="220"/>
    <d v="2023-07-07T00:00:00"/>
    <x v="1"/>
  </r>
  <r>
    <x v="6"/>
    <x v="0"/>
    <x v="2"/>
    <x v="18"/>
    <n v="375"/>
    <d v="2023-07-08T00:00:00"/>
    <x v="1"/>
  </r>
  <r>
    <x v="6"/>
    <x v="0"/>
    <x v="2"/>
    <x v="8"/>
    <n v="700"/>
    <d v="2023-07-09T00:00:00"/>
    <x v="0"/>
  </r>
  <r>
    <x v="6"/>
    <x v="1"/>
    <x v="3"/>
    <x v="19"/>
    <n v="5000"/>
    <m/>
    <x v="2"/>
  </r>
  <r>
    <x v="6"/>
    <x v="1"/>
    <x v="3"/>
    <x v="20"/>
    <n v="990"/>
    <m/>
    <x v="2"/>
  </r>
  <r>
    <x v="6"/>
    <x v="1"/>
    <x v="4"/>
    <x v="21"/>
    <n v="350"/>
    <m/>
    <x v="2"/>
  </r>
  <r>
    <x v="6"/>
    <x v="1"/>
    <x v="4"/>
    <x v="22"/>
    <n v="120"/>
    <m/>
    <x v="2"/>
  </r>
  <r>
    <x v="7"/>
    <x v="0"/>
    <x v="0"/>
    <x v="0"/>
    <n v="480"/>
    <d v="2023-09-09T00:00:00"/>
    <x v="1"/>
  </r>
  <r>
    <x v="7"/>
    <x v="0"/>
    <x v="0"/>
    <x v="1"/>
    <n v="320"/>
    <d v="2023-09-05T00:00:00"/>
    <x v="1"/>
  </r>
  <r>
    <x v="7"/>
    <x v="0"/>
    <x v="0"/>
    <x v="2"/>
    <n v="120"/>
    <d v="2023-09-08T00:00:00"/>
    <x v="1"/>
  </r>
  <r>
    <x v="7"/>
    <x v="0"/>
    <x v="0"/>
    <x v="3"/>
    <n v="400"/>
    <d v="2023-09-04T00:00:00"/>
    <x v="1"/>
  </r>
  <r>
    <x v="7"/>
    <x v="0"/>
    <x v="0"/>
    <x v="4"/>
    <n v="150"/>
    <d v="2023-09-06T00:00:00"/>
    <x v="0"/>
  </r>
  <r>
    <x v="7"/>
    <x v="0"/>
    <x v="0"/>
    <x v="5"/>
    <n v="300"/>
    <d v="2023-09-07T00:00:00"/>
    <x v="1"/>
  </r>
  <r>
    <x v="7"/>
    <x v="0"/>
    <x v="0"/>
    <x v="6"/>
    <n v="1800"/>
    <d v="2023-09-03T00:00:00"/>
    <x v="1"/>
  </r>
  <r>
    <x v="7"/>
    <x v="0"/>
    <x v="0"/>
    <x v="7"/>
    <n v="80"/>
    <d v="2023-09-07T00:00:00"/>
    <x v="1"/>
  </r>
  <r>
    <x v="7"/>
    <x v="0"/>
    <x v="0"/>
    <x v="8"/>
    <n v="600"/>
    <d v="2023-09-08T00:00:00"/>
    <x v="1"/>
  </r>
  <r>
    <x v="7"/>
    <x v="0"/>
    <x v="1"/>
    <x v="9"/>
    <n v="2500"/>
    <d v="2023-09-04T00:00:00"/>
    <x v="1"/>
  </r>
  <r>
    <x v="7"/>
    <x v="0"/>
    <x v="1"/>
    <x v="10"/>
    <n v="1500"/>
    <d v="2023-09-04T00:00:00"/>
    <x v="1"/>
  </r>
  <r>
    <x v="7"/>
    <x v="0"/>
    <x v="1"/>
    <x v="11"/>
    <n v="500"/>
    <d v="2023-09-01T00:00:00"/>
    <x v="1"/>
  </r>
  <r>
    <x v="7"/>
    <x v="0"/>
    <x v="2"/>
    <x v="0"/>
    <n v="200"/>
    <d v="2023-09-06T00:00:00"/>
    <x v="0"/>
  </r>
  <r>
    <x v="7"/>
    <x v="0"/>
    <x v="2"/>
    <x v="12"/>
    <n v="376"/>
    <d v="2023-09-01T00:00:00"/>
    <x v="1"/>
  </r>
  <r>
    <x v="7"/>
    <x v="0"/>
    <x v="2"/>
    <x v="13"/>
    <n v="165"/>
    <d v="2023-09-03T00:00:00"/>
    <x v="1"/>
  </r>
  <r>
    <x v="7"/>
    <x v="0"/>
    <x v="2"/>
    <x v="14"/>
    <n v="100"/>
    <d v="2023-09-04T00:00:00"/>
    <x v="1"/>
  </r>
  <r>
    <x v="7"/>
    <x v="0"/>
    <x v="2"/>
    <x v="15"/>
    <n v="90"/>
    <d v="2023-09-06T00:00:00"/>
    <x v="1"/>
  </r>
  <r>
    <x v="7"/>
    <x v="0"/>
    <x v="2"/>
    <x v="16"/>
    <n v="650"/>
    <d v="2023-09-07T00:00:00"/>
    <x v="1"/>
  </r>
  <r>
    <x v="7"/>
    <x v="0"/>
    <x v="2"/>
    <x v="17"/>
    <n v="678"/>
    <d v="2023-09-08T00:00:00"/>
    <x v="0"/>
  </r>
  <r>
    <x v="7"/>
    <x v="0"/>
    <x v="2"/>
    <x v="18"/>
    <n v="345"/>
    <d v="2023-09-09T00:00:00"/>
    <x v="1"/>
  </r>
  <r>
    <x v="7"/>
    <x v="0"/>
    <x v="2"/>
    <x v="8"/>
    <n v="900"/>
    <d v="2023-09-04T00:00:00"/>
    <x v="1"/>
  </r>
  <r>
    <x v="7"/>
    <x v="1"/>
    <x v="3"/>
    <x v="19"/>
    <n v="14000"/>
    <m/>
    <x v="2"/>
  </r>
  <r>
    <x v="7"/>
    <x v="1"/>
    <x v="3"/>
    <x v="20"/>
    <n v="2500"/>
    <m/>
    <x v="2"/>
  </r>
  <r>
    <x v="7"/>
    <x v="1"/>
    <x v="4"/>
    <x v="21"/>
    <n v="350"/>
    <m/>
    <x v="2"/>
  </r>
  <r>
    <x v="7"/>
    <x v="1"/>
    <x v="4"/>
    <x v="22"/>
    <n v="160"/>
    <m/>
    <x v="2"/>
  </r>
  <r>
    <x v="8"/>
    <x v="0"/>
    <x v="0"/>
    <x v="0"/>
    <n v="480"/>
    <d v="2023-10-01T00:00:00"/>
    <x v="1"/>
  </r>
  <r>
    <x v="8"/>
    <x v="0"/>
    <x v="0"/>
    <x v="1"/>
    <n v="340"/>
    <d v="2023-10-03T00:00:00"/>
    <x v="1"/>
  </r>
  <r>
    <x v="8"/>
    <x v="0"/>
    <x v="0"/>
    <x v="2"/>
    <n v="160"/>
    <d v="2023-10-01T00:00:00"/>
    <x v="1"/>
  </r>
  <r>
    <x v="8"/>
    <x v="0"/>
    <x v="0"/>
    <x v="3"/>
    <n v="425"/>
    <d v="2023-10-04T00:00:00"/>
    <x v="0"/>
  </r>
  <r>
    <x v="8"/>
    <x v="0"/>
    <x v="0"/>
    <x v="4"/>
    <n v="175"/>
    <d v="2023-10-06T00:00:00"/>
    <x v="1"/>
  </r>
  <r>
    <x v="8"/>
    <x v="0"/>
    <x v="0"/>
    <x v="5"/>
    <n v="325"/>
    <d v="2023-10-07T00:00:00"/>
    <x v="1"/>
  </r>
  <r>
    <x v="8"/>
    <x v="0"/>
    <x v="0"/>
    <x v="6"/>
    <n v="800"/>
    <d v="2023-10-06T00:00:00"/>
    <x v="1"/>
  </r>
  <r>
    <x v="8"/>
    <x v="0"/>
    <x v="0"/>
    <x v="7"/>
    <n v="100"/>
    <d v="2023-10-07T00:00:00"/>
    <x v="1"/>
  </r>
  <r>
    <x v="8"/>
    <x v="0"/>
    <x v="0"/>
    <x v="8"/>
    <n v="575"/>
    <d v="2023-10-08T00:00:00"/>
    <x v="1"/>
  </r>
  <r>
    <x v="8"/>
    <x v="0"/>
    <x v="1"/>
    <x v="9"/>
    <n v="2000"/>
    <d v="2023-10-09T00:00:00"/>
    <x v="1"/>
  </r>
  <r>
    <x v="8"/>
    <x v="0"/>
    <x v="1"/>
    <x v="10"/>
    <n v="1400"/>
    <d v="2023-10-04T00:00:00"/>
    <x v="1"/>
  </r>
  <r>
    <x v="8"/>
    <x v="0"/>
    <x v="1"/>
    <x v="11"/>
    <n v="250"/>
    <d v="2023-10-05T00:00:00"/>
    <x v="1"/>
  </r>
  <r>
    <x v="8"/>
    <x v="0"/>
    <x v="2"/>
    <x v="0"/>
    <n v="190"/>
    <d v="2023-10-06T00:00:00"/>
    <x v="1"/>
  </r>
  <r>
    <x v="8"/>
    <x v="0"/>
    <x v="2"/>
    <x v="12"/>
    <n v="286"/>
    <d v="2023-10-07T00:00:00"/>
    <x v="1"/>
  </r>
  <r>
    <x v="8"/>
    <x v="0"/>
    <x v="2"/>
    <x v="13"/>
    <n v="135"/>
    <d v="2023-10-03T00:00:00"/>
    <x v="1"/>
  </r>
  <r>
    <x v="8"/>
    <x v="0"/>
    <x v="2"/>
    <x v="14"/>
    <n v="75"/>
    <d v="2023-10-04T00:00:00"/>
    <x v="1"/>
  </r>
  <r>
    <x v="8"/>
    <x v="0"/>
    <x v="2"/>
    <x v="15"/>
    <n v="32"/>
    <d v="2023-10-06T00:00:00"/>
    <x v="1"/>
  </r>
  <r>
    <x v="8"/>
    <x v="0"/>
    <x v="2"/>
    <x v="16"/>
    <n v="578"/>
    <d v="2023-10-07T00:00:00"/>
    <x v="1"/>
  </r>
  <r>
    <x v="8"/>
    <x v="0"/>
    <x v="2"/>
    <x v="17"/>
    <n v="623"/>
    <d v="2023-10-08T00:00:00"/>
    <x v="1"/>
  </r>
  <r>
    <x v="8"/>
    <x v="0"/>
    <x v="2"/>
    <x v="18"/>
    <n v="346"/>
    <d v="2023-10-09T00:00:00"/>
    <x v="1"/>
  </r>
  <r>
    <x v="8"/>
    <x v="0"/>
    <x v="2"/>
    <x v="8"/>
    <n v="754"/>
    <d v="2023-10-04T00:00:00"/>
    <x v="1"/>
  </r>
  <r>
    <x v="8"/>
    <x v="1"/>
    <x v="3"/>
    <x v="19"/>
    <n v="18000"/>
    <m/>
    <x v="2"/>
  </r>
  <r>
    <x v="8"/>
    <x v="1"/>
    <x v="3"/>
    <x v="20"/>
    <n v="3500"/>
    <m/>
    <x v="2"/>
  </r>
  <r>
    <x v="8"/>
    <x v="1"/>
    <x v="4"/>
    <x v="21"/>
    <n v="200"/>
    <m/>
    <x v="2"/>
  </r>
  <r>
    <x v="8"/>
    <x v="1"/>
    <x v="4"/>
    <x v="22"/>
    <n v="180"/>
    <m/>
    <x v="2"/>
  </r>
  <r>
    <x v="9"/>
    <x v="0"/>
    <x v="0"/>
    <x v="0"/>
    <n v="532"/>
    <d v="2023-11-08T00:00:00"/>
    <x v="1"/>
  </r>
  <r>
    <x v="9"/>
    <x v="0"/>
    <x v="0"/>
    <x v="1"/>
    <n v="346"/>
    <d v="2023-11-03T00:00:00"/>
    <x v="1"/>
  </r>
  <r>
    <x v="9"/>
    <x v="0"/>
    <x v="0"/>
    <x v="2"/>
    <n v="175"/>
    <d v="2023-11-04T00:00:00"/>
    <x v="0"/>
  </r>
  <r>
    <x v="9"/>
    <x v="0"/>
    <x v="0"/>
    <x v="3"/>
    <n v="464"/>
    <d v="2023-11-04T00:00:00"/>
    <x v="1"/>
  </r>
  <r>
    <x v="9"/>
    <x v="0"/>
    <x v="0"/>
    <x v="4"/>
    <n v="134"/>
    <d v="2023-11-06T00:00:00"/>
    <x v="1"/>
  </r>
  <r>
    <x v="9"/>
    <x v="0"/>
    <x v="0"/>
    <x v="5"/>
    <n v="34"/>
    <d v="2023-11-07T00:00:00"/>
    <x v="1"/>
  </r>
  <r>
    <x v="9"/>
    <x v="0"/>
    <x v="0"/>
    <x v="6"/>
    <n v="856"/>
    <d v="2023-11-06T00:00:00"/>
    <x v="1"/>
  </r>
  <r>
    <x v="9"/>
    <x v="0"/>
    <x v="0"/>
    <x v="7"/>
    <n v="145"/>
    <d v="2023-11-07T00:00:00"/>
    <x v="1"/>
  </r>
  <r>
    <x v="9"/>
    <x v="0"/>
    <x v="0"/>
    <x v="8"/>
    <n v="523"/>
    <d v="2023-11-08T00:00:00"/>
    <x v="1"/>
  </r>
  <r>
    <x v="9"/>
    <x v="0"/>
    <x v="1"/>
    <x v="9"/>
    <n v="2456"/>
    <d v="2023-11-09T00:00:00"/>
    <x v="1"/>
  </r>
  <r>
    <x v="9"/>
    <x v="0"/>
    <x v="1"/>
    <x v="10"/>
    <n v="1325"/>
    <d v="2023-11-04T00:00:00"/>
    <x v="1"/>
  </r>
  <r>
    <x v="9"/>
    <x v="0"/>
    <x v="1"/>
    <x v="11"/>
    <n v="254"/>
    <d v="2023-11-05T00:00:00"/>
    <x v="0"/>
  </r>
  <r>
    <x v="9"/>
    <x v="0"/>
    <x v="2"/>
    <x v="0"/>
    <n v="134"/>
    <d v="2023-11-06T00:00:00"/>
    <x v="1"/>
  </r>
  <r>
    <x v="9"/>
    <x v="0"/>
    <x v="2"/>
    <x v="12"/>
    <n v="246"/>
    <d v="2023-11-07T00:00:00"/>
    <x v="1"/>
  </r>
  <r>
    <x v="9"/>
    <x v="0"/>
    <x v="2"/>
    <x v="13"/>
    <n v="246"/>
    <d v="2023-11-03T00:00:00"/>
    <x v="1"/>
  </r>
  <r>
    <x v="9"/>
    <x v="0"/>
    <x v="2"/>
    <x v="14"/>
    <n v="54"/>
    <d v="2023-11-04T00:00:00"/>
    <x v="1"/>
  </r>
  <r>
    <x v="9"/>
    <x v="0"/>
    <x v="2"/>
    <x v="15"/>
    <n v="78"/>
    <d v="2023-11-06T00:00:00"/>
    <x v="1"/>
  </r>
  <r>
    <x v="9"/>
    <x v="0"/>
    <x v="2"/>
    <x v="16"/>
    <n v="523"/>
    <d v="2023-11-07T00:00:00"/>
    <x v="1"/>
  </r>
  <r>
    <x v="9"/>
    <x v="0"/>
    <x v="2"/>
    <x v="17"/>
    <n v="678"/>
    <d v="2023-11-08T00:00:00"/>
    <x v="1"/>
  </r>
  <r>
    <x v="9"/>
    <x v="0"/>
    <x v="2"/>
    <x v="18"/>
    <n v="422"/>
    <d v="2023-11-09T00:00:00"/>
    <x v="1"/>
  </r>
  <r>
    <x v="9"/>
    <x v="0"/>
    <x v="2"/>
    <x v="8"/>
    <n v="567"/>
    <d v="2023-11-04T00:00:00"/>
    <x v="1"/>
  </r>
  <r>
    <x v="9"/>
    <x v="1"/>
    <x v="3"/>
    <x v="19"/>
    <n v="20000"/>
    <m/>
    <x v="2"/>
  </r>
  <r>
    <x v="9"/>
    <x v="1"/>
    <x v="3"/>
    <x v="20"/>
    <n v="2500"/>
    <m/>
    <x v="2"/>
  </r>
  <r>
    <x v="9"/>
    <x v="1"/>
    <x v="4"/>
    <x v="21"/>
    <n v="300"/>
    <m/>
    <x v="2"/>
  </r>
  <r>
    <x v="9"/>
    <x v="1"/>
    <x v="4"/>
    <x v="22"/>
    <n v="250"/>
    <m/>
    <x v="2"/>
  </r>
  <r>
    <x v="10"/>
    <x v="0"/>
    <x v="0"/>
    <x v="0"/>
    <n v="440"/>
    <d v="2023-08-01T00:00:00"/>
    <x v="1"/>
  </r>
  <r>
    <x v="10"/>
    <x v="0"/>
    <x v="0"/>
    <x v="1"/>
    <n v="308"/>
    <d v="2023-08-07T00:00:00"/>
    <x v="1"/>
  </r>
  <r>
    <x v="10"/>
    <x v="0"/>
    <x v="0"/>
    <x v="2"/>
    <n v="100"/>
    <d v="2023-08-02T00:00:00"/>
    <x v="1"/>
  </r>
  <r>
    <x v="10"/>
    <x v="0"/>
    <x v="0"/>
    <x v="3"/>
    <n v="380"/>
    <d v="2023-08-04T00:00:00"/>
    <x v="1"/>
  </r>
  <r>
    <x v="10"/>
    <x v="0"/>
    <x v="0"/>
    <x v="4"/>
    <n v="250"/>
    <d v="2023-08-04T00:00:00"/>
    <x v="1"/>
  </r>
  <r>
    <x v="10"/>
    <x v="0"/>
    <x v="0"/>
    <x v="5"/>
    <n v="250"/>
    <d v="2023-08-05T00:00:00"/>
    <x v="0"/>
  </r>
  <r>
    <x v="10"/>
    <x v="0"/>
    <x v="0"/>
    <x v="6"/>
    <n v="1700"/>
    <d v="2023-08-06T00:00:00"/>
    <x v="1"/>
  </r>
  <r>
    <x v="10"/>
    <x v="0"/>
    <x v="0"/>
    <x v="7"/>
    <n v="80"/>
    <d v="2023-08-07T00:00:00"/>
    <x v="1"/>
  </r>
  <r>
    <x v="10"/>
    <x v="0"/>
    <x v="0"/>
    <x v="8"/>
    <n v="550"/>
    <d v="2023-08-08T00:00:00"/>
    <x v="0"/>
  </r>
  <r>
    <x v="10"/>
    <x v="0"/>
    <x v="1"/>
    <x v="9"/>
    <n v="2000"/>
    <d v="2023-08-09T00:00:00"/>
    <x v="1"/>
  </r>
  <r>
    <x v="10"/>
    <x v="0"/>
    <x v="1"/>
    <x v="10"/>
    <n v="3000"/>
    <d v="2023-08-04T00:00:00"/>
    <x v="1"/>
  </r>
  <r>
    <x v="10"/>
    <x v="0"/>
    <x v="1"/>
    <x v="11"/>
    <n v="480"/>
    <d v="2023-08-05T00:00:00"/>
    <x v="0"/>
  </r>
  <r>
    <x v="10"/>
    <x v="0"/>
    <x v="2"/>
    <x v="0"/>
    <n v="200"/>
    <d v="2023-08-06T00:00:00"/>
    <x v="1"/>
  </r>
  <r>
    <x v="10"/>
    <x v="0"/>
    <x v="2"/>
    <x v="12"/>
    <n v="376"/>
    <d v="2023-08-07T00:00:00"/>
    <x v="1"/>
  </r>
  <r>
    <x v="10"/>
    <x v="0"/>
    <x v="2"/>
    <x v="13"/>
    <n v="165"/>
    <d v="2023-08-03T00:00:00"/>
    <x v="0"/>
  </r>
  <r>
    <x v="10"/>
    <x v="0"/>
    <x v="2"/>
    <x v="14"/>
    <n v="100"/>
    <d v="2023-08-04T00:00:00"/>
    <x v="1"/>
  </r>
  <r>
    <x v="10"/>
    <x v="0"/>
    <x v="2"/>
    <x v="15"/>
    <n v="90"/>
    <d v="2023-08-05T00:00:00"/>
    <x v="1"/>
  </r>
  <r>
    <x v="10"/>
    <x v="0"/>
    <x v="2"/>
    <x v="16"/>
    <n v="650"/>
    <d v="2023-08-06T00:00:00"/>
    <x v="0"/>
  </r>
  <r>
    <x v="10"/>
    <x v="0"/>
    <x v="2"/>
    <x v="17"/>
    <n v="678"/>
    <d v="2023-08-07T00:00:00"/>
    <x v="1"/>
  </r>
  <r>
    <x v="10"/>
    <x v="0"/>
    <x v="2"/>
    <x v="18"/>
    <n v="345"/>
    <d v="2023-08-08T00:00:00"/>
    <x v="1"/>
  </r>
  <r>
    <x v="10"/>
    <x v="0"/>
    <x v="2"/>
    <x v="8"/>
    <n v="900"/>
    <d v="2023-08-09T00:00:00"/>
    <x v="1"/>
  </r>
  <r>
    <x v="10"/>
    <x v="1"/>
    <x v="3"/>
    <x v="19"/>
    <n v="12000"/>
    <m/>
    <x v="2"/>
  </r>
  <r>
    <x v="10"/>
    <x v="1"/>
    <x v="3"/>
    <x v="20"/>
    <n v="1500"/>
    <m/>
    <x v="2"/>
  </r>
  <r>
    <x v="10"/>
    <x v="1"/>
    <x v="4"/>
    <x v="21"/>
    <n v="250"/>
    <m/>
    <x v="2"/>
  </r>
  <r>
    <x v="10"/>
    <x v="1"/>
    <x v="4"/>
    <x v="22"/>
    <n v="140"/>
    <m/>
    <x v="2"/>
  </r>
  <r>
    <x v="11"/>
    <x v="0"/>
    <x v="0"/>
    <x v="0"/>
    <n v="523"/>
    <d v="2023-12-01T00:00:00"/>
    <x v="1"/>
  </r>
  <r>
    <x v="11"/>
    <x v="0"/>
    <x v="0"/>
    <x v="1"/>
    <n v="367"/>
    <d v="2023-12-07T00:00:00"/>
    <x v="0"/>
  </r>
  <r>
    <x v="11"/>
    <x v="0"/>
    <x v="0"/>
    <x v="2"/>
    <n v="456"/>
    <d v="2023-12-02T00:00:00"/>
    <x v="1"/>
  </r>
  <r>
    <x v="11"/>
    <x v="0"/>
    <x v="0"/>
    <x v="3"/>
    <n v="412"/>
    <d v="2023-12-04T00:00:00"/>
    <x v="1"/>
  </r>
  <r>
    <x v="11"/>
    <x v="0"/>
    <x v="0"/>
    <x v="4"/>
    <n v="254"/>
    <d v="2023-12-04T00:00:00"/>
    <x v="0"/>
  </r>
  <r>
    <x v="11"/>
    <x v="0"/>
    <x v="0"/>
    <x v="5"/>
    <n v="356"/>
    <d v="2023-12-05T00:00:00"/>
    <x v="1"/>
  </r>
  <r>
    <x v="11"/>
    <x v="0"/>
    <x v="0"/>
    <x v="6"/>
    <n v="635"/>
    <d v="2023-12-06T00:00:00"/>
    <x v="1"/>
  </r>
  <r>
    <x v="11"/>
    <x v="0"/>
    <x v="0"/>
    <x v="7"/>
    <n v="135"/>
    <d v="2023-12-07T00:00:00"/>
    <x v="0"/>
  </r>
  <r>
    <x v="11"/>
    <x v="0"/>
    <x v="0"/>
    <x v="8"/>
    <n v="678"/>
    <d v="2023-12-08T00:00:00"/>
    <x v="1"/>
  </r>
  <r>
    <x v="11"/>
    <x v="0"/>
    <x v="1"/>
    <x v="9"/>
    <n v="2356"/>
    <d v="2023-12-09T00:00:00"/>
    <x v="1"/>
  </r>
  <r>
    <x v="11"/>
    <x v="0"/>
    <x v="1"/>
    <x v="10"/>
    <n v="1546"/>
    <d v="2023-12-04T00:00:00"/>
    <x v="1"/>
  </r>
  <r>
    <x v="11"/>
    <x v="0"/>
    <x v="1"/>
    <x v="11"/>
    <n v="256"/>
    <d v="2023-12-05T00:00:00"/>
    <x v="1"/>
  </r>
  <r>
    <x v="11"/>
    <x v="0"/>
    <x v="2"/>
    <x v="0"/>
    <n v="467"/>
    <d v="2023-12-06T00:00:00"/>
    <x v="1"/>
  </r>
  <r>
    <x v="11"/>
    <x v="0"/>
    <x v="2"/>
    <x v="12"/>
    <n v="235"/>
    <d v="2023-12-07T00:00:00"/>
    <x v="1"/>
  </r>
  <r>
    <x v="11"/>
    <x v="0"/>
    <x v="2"/>
    <x v="13"/>
    <n v="644"/>
    <d v="2023-12-03T00:00:00"/>
    <x v="1"/>
  </r>
  <r>
    <x v="11"/>
    <x v="0"/>
    <x v="2"/>
    <x v="14"/>
    <n v="32"/>
    <d v="2023-12-04T00:00:00"/>
    <x v="1"/>
  </r>
  <r>
    <x v="11"/>
    <x v="0"/>
    <x v="2"/>
    <x v="15"/>
    <n v="43"/>
    <d v="2023-12-05T00:00:00"/>
    <x v="1"/>
  </r>
  <r>
    <x v="11"/>
    <x v="0"/>
    <x v="2"/>
    <x v="16"/>
    <n v="788"/>
    <d v="2023-12-06T00:00:00"/>
    <x v="1"/>
  </r>
  <r>
    <x v="11"/>
    <x v="0"/>
    <x v="2"/>
    <x v="17"/>
    <n v="547"/>
    <d v="2023-12-07T00:00:00"/>
    <x v="1"/>
  </r>
  <r>
    <x v="11"/>
    <x v="0"/>
    <x v="2"/>
    <x v="18"/>
    <n v="755"/>
    <d v="2023-12-08T00:00:00"/>
    <x v="1"/>
  </r>
  <r>
    <x v="11"/>
    <x v="0"/>
    <x v="2"/>
    <x v="8"/>
    <n v="778"/>
    <d v="2023-12-09T00:00:00"/>
    <x v="1"/>
  </r>
  <r>
    <x v="11"/>
    <x v="1"/>
    <x v="3"/>
    <x v="19"/>
    <n v="25000"/>
    <m/>
    <x v="2"/>
  </r>
  <r>
    <x v="11"/>
    <x v="1"/>
    <x v="3"/>
    <x v="20"/>
    <n v="5000"/>
    <m/>
    <x v="2"/>
  </r>
  <r>
    <x v="11"/>
    <x v="1"/>
    <x v="4"/>
    <x v="21"/>
    <n v="400"/>
    <m/>
    <x v="2"/>
  </r>
  <r>
    <x v="11"/>
    <x v="1"/>
    <x v="4"/>
    <x v="22"/>
    <n v="300"/>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xpenses "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3:D17" firstHeaderRow="1" firstDataRow="1" firstDataCol="1" rowPageCount="1" colPageCount="1"/>
  <pivotFields count="7">
    <pivotField showAll="0">
      <items count="13">
        <item h="1" x="0"/>
        <item x="1"/>
        <item h="1" x="2"/>
        <item h="1" x="3"/>
        <item h="1" x="4"/>
        <item h="1" x="5"/>
        <item h="1" x="6"/>
        <item h="1" x="10"/>
        <item h="1" x="7"/>
        <item h="1" x="8"/>
        <item h="1" x="9"/>
        <item h="1" x="11"/>
        <item t="default"/>
      </items>
    </pivotField>
    <pivotField axis="axisPage" showAll="0">
      <items count="3">
        <item x="0"/>
        <item x="1"/>
        <item t="default"/>
      </items>
    </pivotField>
    <pivotField axis="axisRow" showAll="0">
      <items count="6">
        <item x="0"/>
        <item x="3"/>
        <item x="1"/>
        <item x="4"/>
        <item x="2"/>
        <item t="default"/>
      </items>
    </pivotField>
    <pivotField showAll="0"/>
    <pivotField dataField="1" numFmtId="164" showAll="0"/>
    <pivotField showAll="0"/>
    <pivotField showAll="0"/>
  </pivotFields>
  <rowFields count="1">
    <field x="2"/>
  </rowFields>
  <rowItems count="4">
    <i>
      <x/>
    </i>
    <i>
      <x v="2"/>
    </i>
    <i>
      <x v="4"/>
    </i>
    <i t="grand">
      <x/>
    </i>
  </rowItems>
  <colItems count="1">
    <i/>
  </colItems>
  <pageFields count="1">
    <pageField fld="1" item="0" hier="-1"/>
  </pageField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ly Income &amp; Expens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W7:Z21" firstHeaderRow="1" firstDataRow="2" firstDataCol="1"/>
  <pivotFields count="7">
    <pivotField axis="axisRow" showAll="0">
      <items count="13">
        <item x="0"/>
        <item x="1"/>
        <item x="2"/>
        <item x="3"/>
        <item x="4"/>
        <item x="5"/>
        <item x="6"/>
        <item x="10"/>
        <item x="7"/>
        <item x="8"/>
        <item x="9"/>
        <item x="11"/>
        <item t="default"/>
      </items>
    </pivotField>
    <pivotField axis="axisCol"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4" baseField="0" baseItem="0"/>
  </dataFields>
  <chartFormats count="3">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Monthly Expens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S7:T20"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0" hier="-1"/>
  </pageFields>
  <dataFields count="1">
    <dataField name="Sum of Amount"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nthly Incom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O7:P20"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item="1" hier="-1"/>
  </pageFields>
  <dataFields count="1">
    <dataField name="Sum of Amount" fld="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Incom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3:H18" firstHeaderRow="1" firstDataRow="1" firstDataCol="1" rowPageCount="1" colPageCount="1"/>
  <pivotFields count="7">
    <pivotField showAll="0">
      <items count="13">
        <item h="1" x="0"/>
        <item x="1"/>
        <item h="1" x="2"/>
        <item h="1" x="3"/>
        <item h="1" x="4"/>
        <item h="1" x="5"/>
        <item h="1" x="6"/>
        <item h="1" x="10"/>
        <item h="1" x="7"/>
        <item h="1" x="8"/>
        <item h="1" x="9"/>
        <item h="1" x="11"/>
        <item t="default"/>
      </items>
    </pivotField>
    <pivotField axis="axisPage" showAll="0">
      <items count="3">
        <item x="0"/>
        <item x="1"/>
        <item t="default"/>
      </items>
    </pivotField>
    <pivotField showAll="0"/>
    <pivotField axis="axisRow" showAll="0">
      <items count="24">
        <item x="0"/>
        <item x="21"/>
        <item x="1"/>
        <item x="12"/>
        <item x="22"/>
        <item x="16"/>
        <item x="2"/>
        <item x="3"/>
        <item x="14"/>
        <item x="20"/>
        <item x="8"/>
        <item x="11"/>
        <item x="15"/>
        <item x="5"/>
        <item x="17"/>
        <item x="6"/>
        <item x="19"/>
        <item x="9"/>
        <item x="10"/>
        <item x="18"/>
        <item x="7"/>
        <item x="13"/>
        <item x="4"/>
        <item t="default"/>
      </items>
    </pivotField>
    <pivotField dataField="1" numFmtId="164" showAll="0"/>
    <pivotField showAll="0"/>
    <pivotField showAll="0"/>
  </pivotFields>
  <rowFields count="1">
    <field x="3"/>
  </rowFields>
  <rowItems count="5">
    <i>
      <x v="1"/>
    </i>
    <i>
      <x v="4"/>
    </i>
    <i>
      <x v="9"/>
    </i>
    <i>
      <x v="16"/>
    </i>
    <i t="grand">
      <x/>
    </i>
  </rowItems>
  <colItems count="1">
    <i/>
  </colItems>
  <pageFields count="1">
    <pageField fld="1" item="1" hier="-1"/>
  </pageField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L7:AL9" firstHeaderRow="1" firstDataRow="1" firstDataCol="1"/>
  <pivotFields count="7">
    <pivotField axis="axisRow" showAll="0">
      <items count="13">
        <item h="1" x="0"/>
        <item x="1"/>
        <item h="1" x="2"/>
        <item h="1" x="3"/>
        <item h="1" x="4"/>
        <item h="1" x="5"/>
        <item h="1" x="6"/>
        <item h="1" x="10"/>
        <item h="1" x="7"/>
        <item h="1" x="8"/>
        <item h="1" x="9"/>
        <item h="1" x="11"/>
        <item t="default"/>
      </items>
    </pivotField>
    <pivotField showAll="0"/>
    <pivotField showAll="0"/>
    <pivotField showAll="0"/>
    <pivotField numFmtId="164" showAll="0"/>
    <pivotField showAll="0"/>
    <pivotField showAll="0"/>
  </pivotFields>
  <rowFields count="1">
    <field x="0"/>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G7:AH9" firstHeaderRow="1" firstDataRow="1" firstDataCol="1"/>
  <pivotFields count="7">
    <pivotField showAll="0">
      <items count="13">
        <item h="1" x="0"/>
        <item x="1"/>
        <item h="1" x="2"/>
        <item h="1" x="3"/>
        <item h="1" x="4"/>
        <item h="1" x="5"/>
        <item h="1" x="6"/>
        <item h="1" x="10"/>
        <item h="1" x="7"/>
        <item h="1" x="8"/>
        <item h="1" x="9"/>
        <item h="1" x="11"/>
        <item t="default"/>
      </items>
    </pivotField>
    <pivotField showAll="0"/>
    <pivotField showAll="0"/>
    <pivotField showAll="0"/>
    <pivotField numFmtId="164" showAll="0"/>
    <pivotField showAll="0"/>
    <pivotField axis="axisRow" dataField="1" showAll="0">
      <items count="4">
        <item h="1" x="1"/>
        <item x="0"/>
        <item h="1" x="2"/>
        <item t="default"/>
      </items>
    </pivotField>
  </pivotFields>
  <rowFields count="1">
    <field x="6"/>
  </rowFields>
  <rowItems count="2">
    <i>
      <x v="1"/>
    </i>
    <i t="grand">
      <x/>
    </i>
  </rowItems>
  <colItems count="1">
    <i/>
  </colItems>
  <dataFields count="1">
    <dataField name="Count of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7" name="PivotTable5"/>
    <pivotTable tabId="7" name="Expenses "/>
    <pivotTable tabId="7" name="Income"/>
    <pivotTable tabId="7" name="PivotTable1"/>
  </pivotTables>
  <data>
    <tabular pivotCacheId="1">
      <items count="12">
        <i x="0"/>
        <i x="1" s="1"/>
        <i x="2"/>
        <i x="3"/>
        <i x="4"/>
        <i x="5"/>
        <i x="6"/>
        <i x="10"/>
        <i x="7"/>
        <i x="8"/>
        <i x="9"/>
        <i x="1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1" caption="Month" columnCount="3" showCaption="0" style="Slicer Style 1" lockedPosition="1"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showCaption="0" style="Slicer Style 1" rowHeight="257175"/>
</slicers>
</file>

<file path=xl/tables/table1.xml><?xml version="1.0" encoding="utf-8"?>
<table xmlns="http://schemas.openxmlformats.org/spreadsheetml/2006/main" id="7" name="Table7" displayName="Table7" ref="A1:G301" totalsRowShown="0" headerRowDxfId="51" tableBorderDxfId="50">
  <autoFilter ref="A1:G301"/>
  <tableColumns count="7">
    <tableColumn id="1" name="Month" dataDxfId="49"/>
    <tableColumn id="2" name="Main Category" dataDxfId="48"/>
    <tableColumn id="3" name="Category" dataDxfId="47"/>
    <tableColumn id="4" name="Sub - Category" dataDxfId="46"/>
    <tableColumn id="5" name="Amount" dataDxfId="45"/>
    <tableColumn id="6" name="Bill Due Date" dataDxfId="44"/>
    <tableColumn id="7" name="Status" dataDxfId="43"/>
  </tableColumns>
  <tableStyleInfo name="TableStyleMedium2" showFirstColumn="0" showLastColumn="0" showRowStripes="1" showColumnStripes="0"/>
</table>
</file>

<file path=xl/tables/table2.xml><?xml version="1.0" encoding="utf-8"?>
<table xmlns="http://schemas.openxmlformats.org/spreadsheetml/2006/main" id="2" name="Table73" displayName="Table73" ref="A1:G301" totalsRowShown="0" headerRowDxfId="41" tableBorderDxfId="40">
  <autoFilter ref="A1:G301"/>
  <tableColumns count="7">
    <tableColumn id="1" name="Month" dataDxfId="39"/>
    <tableColumn id="2" name="Main Category" dataDxfId="38"/>
    <tableColumn id="3" name="Category" dataDxfId="37"/>
    <tableColumn id="4" name="Sub - Category" dataDxfId="36"/>
    <tableColumn id="5" name="Amount" dataDxfId="35"/>
    <tableColumn id="6" name="Bill Due Date" dataDxfId="34"/>
    <tableColumn id="7" name="Status" dataDxfId="33"/>
  </tableColumns>
  <tableStyleInfo name="TableStyleMedium2" showFirstColumn="0" showLastColumn="0" showRowStripes="1" showColumnStripes="0"/>
</table>
</file>

<file path=xl/tables/table3.xml><?xml version="1.0" encoding="utf-8"?>
<table xmlns="http://schemas.openxmlformats.org/spreadsheetml/2006/main" id="1" name="Table242" displayName="Table242" ref="F8:O309" totalsRowShown="0" headerRowDxfId="32" dataDxfId="31">
  <autoFilter ref="F8:O309">
    <filterColumn colId="0">
      <filters>
        <filter val="Sep"/>
      </filters>
    </filterColumn>
  </autoFilter>
  <tableColumns count="10">
    <tableColumn id="1" name="Column1" dataDxfId="30"/>
    <tableColumn id="2" name="Column2" dataDxfId="29"/>
    <tableColumn id="3" name="Column3" dataDxfId="28"/>
    <tableColumn id="4" name="Column4" dataDxfId="27"/>
    <tableColumn id="5" name="Column5" dataDxfId="26"/>
    <tableColumn id="6" name="Column6" dataDxfId="25"/>
    <tableColumn id="7" name="Column7" dataDxfId="24"/>
    <tableColumn id="8" name="Column8" dataDxfId="23"/>
    <tableColumn id="9" name="Column9" dataDxfId="22"/>
    <tableColumn id="10" name="Column10" dataDxfId="21"/>
  </tableColumns>
  <tableStyleInfo name="Design Sample" showFirstColumn="0" showLastColumn="0" showRowStripes="1" showColumnStripes="0"/>
</table>
</file>

<file path=xl/tables/table4.xml><?xml version="1.0" encoding="utf-8"?>
<table xmlns="http://schemas.openxmlformats.org/spreadsheetml/2006/main" id="6" name="Table6" displayName="Table6" ref="F9:L309" totalsRowShown="0" headerRowDxfId="19">
  <autoFilter ref="F9:L309">
    <filterColumn colId="0">
      <filters>
        <filter val="Jan"/>
      </filters>
    </filterColumn>
  </autoFilter>
  <tableColumns count="7">
    <tableColumn id="1" name="Month" dataDxfId="18"/>
    <tableColumn id="2" name="Main Category" dataDxfId="17"/>
    <tableColumn id="3" name="Category" dataDxfId="16"/>
    <tableColumn id="4" name="Sub - Category" dataDxfId="15"/>
    <tableColumn id="5" name="Amount" dataDxfId="14"/>
    <tableColumn id="6" name="Bill Due Date" dataDxfId="13"/>
    <tableColumn id="7" name="Status" dataDxfId="12"/>
  </tableColumns>
  <tableStyleInfo showFirstColumn="0" showLastColumn="0" showRowStripes="1" showColumnStripes="0"/>
</table>
</file>

<file path=xl/tables/table5.xml><?xml version="1.0" encoding="utf-8"?>
<table xmlns="http://schemas.openxmlformats.org/spreadsheetml/2006/main" id="3" name="Table24" displayName="Table24" ref="F8:O309" totalsRowShown="0" headerRowDxfId="11" dataDxfId="10">
  <autoFilter ref="F8:O309">
    <filterColumn colId="0">
      <filters>
        <filter val="Sep"/>
      </filters>
    </filterColumn>
  </autoFilter>
  <tableColumns count="10">
    <tableColumn id="1" name="Column1" dataDxfId="9"/>
    <tableColumn id="2" name="Column2" dataDxfId="8"/>
    <tableColumn id="3" name="Column3" dataDxfId="7"/>
    <tableColumn id="4" name="Column4" dataDxfId="6"/>
    <tableColumn id="5" name="Column5" dataDxfId="5"/>
    <tableColumn id="6" name="Column6" dataDxfId="4"/>
    <tableColumn id="7" name="Column7" dataDxfId="3"/>
    <tableColumn id="8" name="Column8" dataDxfId="2"/>
    <tableColumn id="9" name="Column9" dataDxfId="1"/>
    <tableColumn id="10" name="Column10" dataDxfId="0"/>
  </tableColumns>
  <tableStyleInfo name="Design Samp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6CEF6"/>
  </sheetPr>
  <dimension ref="A1:R304"/>
  <sheetViews>
    <sheetView showGridLines="0" workbookViewId="0">
      <selection activeCell="H4" sqref="H4"/>
    </sheetView>
  </sheetViews>
  <sheetFormatPr defaultColWidth="10.875" defaultRowHeight="15"/>
  <cols>
    <col min="1" max="1" width="14" style="1" bestFit="1" customWidth="1"/>
    <col min="2" max="2" width="18.125" style="1" bestFit="1" customWidth="1"/>
    <col min="3" max="3" width="16.375" style="1" bestFit="1" customWidth="1"/>
    <col min="4" max="4" width="21.5" style="1" bestFit="1" customWidth="1"/>
    <col min="5" max="5" width="15.5" style="1" bestFit="1" customWidth="1"/>
    <col min="6" max="6" width="20.875" style="1" bestFit="1" customWidth="1"/>
    <col min="7" max="7" width="13.375" style="1" bestFit="1" customWidth="1"/>
    <col min="8" max="10" width="13.375" style="1" customWidth="1"/>
    <col min="11" max="12" width="8" style="1" customWidth="1"/>
    <col min="13" max="13" width="12.75" style="1" bestFit="1" customWidth="1"/>
    <col min="14" max="14" width="14.5" style="1" customWidth="1"/>
    <col min="15" max="16" width="7.875" style="1" customWidth="1"/>
    <col min="17" max="17" width="17.375" style="1" customWidth="1"/>
    <col min="18" max="18" width="15.375" style="1" customWidth="1"/>
    <col min="19" max="16384" width="10.875" style="1"/>
  </cols>
  <sheetData>
    <row r="1" spans="1:18" s="6" customFormat="1" ht="30" customHeight="1">
      <c r="A1" s="71" t="s">
        <v>0</v>
      </c>
      <c r="B1" s="71" t="s">
        <v>85</v>
      </c>
      <c r="C1" s="71" t="s">
        <v>86</v>
      </c>
      <c r="D1" s="71" t="s">
        <v>87</v>
      </c>
      <c r="E1" s="71" t="s">
        <v>88</v>
      </c>
      <c r="F1" s="71" t="s">
        <v>89</v>
      </c>
      <c r="G1" s="71" t="s">
        <v>90</v>
      </c>
      <c r="H1"/>
      <c r="I1"/>
      <c r="J1"/>
      <c r="K1"/>
      <c r="M1" s="7" t="s">
        <v>0</v>
      </c>
      <c r="N1" s="7" t="s">
        <v>50</v>
      </c>
      <c r="Q1" s="7" t="s">
        <v>51</v>
      </c>
      <c r="R1" s="7" t="s">
        <v>62</v>
      </c>
    </row>
    <row r="2" spans="1:18" ht="18">
      <c r="A2" s="64" t="s">
        <v>37</v>
      </c>
      <c r="B2" s="64" t="s">
        <v>2</v>
      </c>
      <c r="C2" s="64" t="s">
        <v>3</v>
      </c>
      <c r="D2" s="65" t="s">
        <v>4</v>
      </c>
      <c r="E2" s="66">
        <v>400</v>
      </c>
      <c r="F2" s="67">
        <v>44933</v>
      </c>
      <c r="G2" s="70" t="s">
        <v>60</v>
      </c>
      <c r="H2" s="22"/>
      <c r="I2" s="22"/>
      <c r="J2" s="22"/>
      <c r="M2" s="2" t="s">
        <v>37</v>
      </c>
      <c r="N2" s="3">
        <v>23111</v>
      </c>
      <c r="Q2" s="4" t="s">
        <v>45</v>
      </c>
      <c r="R2" s="19">
        <v>15700</v>
      </c>
    </row>
    <row r="3" spans="1:18" ht="18">
      <c r="A3" s="64" t="s">
        <v>37</v>
      </c>
      <c r="B3" s="64" t="s">
        <v>2</v>
      </c>
      <c r="C3" s="64" t="s">
        <v>3</v>
      </c>
      <c r="D3" s="65" t="s">
        <v>6</v>
      </c>
      <c r="E3" s="66">
        <v>280</v>
      </c>
      <c r="F3" s="67">
        <v>44928</v>
      </c>
      <c r="G3" s="70" t="s">
        <v>100</v>
      </c>
      <c r="H3" s="22"/>
      <c r="M3" s="2" t="s">
        <v>36</v>
      </c>
      <c r="N3" s="3">
        <v>26344</v>
      </c>
      <c r="Q3" s="4" t="s">
        <v>46</v>
      </c>
      <c r="R3" s="19">
        <v>65800</v>
      </c>
    </row>
    <row r="4" spans="1:18" ht="18">
      <c r="A4" s="64" t="s">
        <v>37</v>
      </c>
      <c r="B4" s="64" t="s">
        <v>2</v>
      </c>
      <c r="C4" s="64" t="s">
        <v>3</v>
      </c>
      <c r="D4" s="65" t="s">
        <v>7</v>
      </c>
      <c r="E4" s="66">
        <v>77</v>
      </c>
      <c r="F4" s="67">
        <v>44928</v>
      </c>
      <c r="G4" s="70" t="s">
        <v>60</v>
      </c>
      <c r="H4" s="22"/>
      <c r="M4" s="2" t="s">
        <v>40</v>
      </c>
      <c r="N4" s="3">
        <v>29577</v>
      </c>
      <c r="Q4" s="4" t="s">
        <v>47</v>
      </c>
      <c r="R4" s="19">
        <v>22500</v>
      </c>
    </row>
    <row r="5" spans="1:18" ht="18">
      <c r="A5" s="64" t="s">
        <v>37</v>
      </c>
      <c r="B5" s="64" t="s">
        <v>2</v>
      </c>
      <c r="C5" s="64" t="s">
        <v>3</v>
      </c>
      <c r="D5" s="65" t="s">
        <v>8</v>
      </c>
      <c r="E5" s="66">
        <v>350</v>
      </c>
      <c r="F5" s="67">
        <v>44929</v>
      </c>
      <c r="G5" s="70" t="s">
        <v>100</v>
      </c>
      <c r="H5" s="22"/>
      <c r="M5" s="2" t="s">
        <v>1</v>
      </c>
      <c r="N5" s="3">
        <v>32810</v>
      </c>
      <c r="Q5" s="4" t="s">
        <v>48</v>
      </c>
      <c r="R5" s="19">
        <v>120000</v>
      </c>
    </row>
    <row r="6" spans="1:18" ht="18">
      <c r="A6" s="64" t="s">
        <v>37</v>
      </c>
      <c r="B6" s="64" t="s">
        <v>2</v>
      </c>
      <c r="C6" s="64" t="s">
        <v>3</v>
      </c>
      <c r="D6" s="65" t="s">
        <v>9</v>
      </c>
      <c r="E6" s="66">
        <v>100</v>
      </c>
      <c r="F6" s="67">
        <v>44930</v>
      </c>
      <c r="G6" s="70" t="s">
        <v>60</v>
      </c>
      <c r="H6" s="22"/>
      <c r="M6" s="2" t="s">
        <v>41</v>
      </c>
      <c r="N6" s="3">
        <v>36043</v>
      </c>
      <c r="Q6" s="4" t="s">
        <v>49</v>
      </c>
      <c r="R6" s="19">
        <v>135000</v>
      </c>
    </row>
    <row r="7" spans="1:18" ht="18">
      <c r="A7" s="64" t="s">
        <v>37</v>
      </c>
      <c r="B7" s="64" t="s">
        <v>2</v>
      </c>
      <c r="C7" s="64" t="s">
        <v>3</v>
      </c>
      <c r="D7" s="65" t="s">
        <v>10</v>
      </c>
      <c r="E7" s="66">
        <v>245</v>
      </c>
      <c r="F7" s="67">
        <v>44931</v>
      </c>
      <c r="G7" s="70" t="s">
        <v>100</v>
      </c>
      <c r="H7" s="22"/>
      <c r="M7" s="2" t="s">
        <v>39</v>
      </c>
      <c r="N7" s="3">
        <v>39276</v>
      </c>
    </row>
    <row r="8" spans="1:18" ht="18">
      <c r="A8" s="64" t="s">
        <v>37</v>
      </c>
      <c r="B8" s="64" t="s">
        <v>2</v>
      </c>
      <c r="C8" s="64" t="s">
        <v>3</v>
      </c>
      <c r="D8" s="65" t="s">
        <v>11</v>
      </c>
      <c r="E8" s="66">
        <v>1650</v>
      </c>
      <c r="F8" s="67">
        <v>44932</v>
      </c>
      <c r="G8" s="70" t="s">
        <v>60</v>
      </c>
      <c r="H8" s="22"/>
      <c r="M8" s="2" t="s">
        <v>38</v>
      </c>
      <c r="N8" s="3">
        <v>42509</v>
      </c>
    </row>
    <row r="9" spans="1:18" ht="18">
      <c r="A9" s="64" t="s">
        <v>37</v>
      </c>
      <c r="B9" s="64" t="s">
        <v>2</v>
      </c>
      <c r="C9" s="64" t="s">
        <v>3</v>
      </c>
      <c r="D9" s="65" t="s">
        <v>12</v>
      </c>
      <c r="E9" s="66">
        <v>77</v>
      </c>
      <c r="F9" s="67">
        <v>44933</v>
      </c>
      <c r="G9" s="70" t="s">
        <v>100</v>
      </c>
      <c r="H9" s="22"/>
      <c r="M9" s="2" t="s">
        <v>44</v>
      </c>
      <c r="N9" s="3">
        <v>45742</v>
      </c>
    </row>
    <row r="10" spans="1:18" ht="18">
      <c r="A10" s="64" t="s">
        <v>37</v>
      </c>
      <c r="B10" s="64" t="s">
        <v>2</v>
      </c>
      <c r="C10" s="64" t="s">
        <v>3</v>
      </c>
      <c r="D10" s="65" t="s">
        <v>13</v>
      </c>
      <c r="E10" s="66">
        <v>473</v>
      </c>
      <c r="F10" s="67">
        <v>44934</v>
      </c>
      <c r="G10" s="70" t="s">
        <v>60</v>
      </c>
      <c r="H10" s="22"/>
      <c r="M10" s="2" t="s">
        <v>43</v>
      </c>
      <c r="N10" s="3">
        <v>29577</v>
      </c>
    </row>
    <row r="11" spans="1:18" ht="18">
      <c r="A11" s="64" t="s">
        <v>37</v>
      </c>
      <c r="B11" s="64" t="s">
        <v>2</v>
      </c>
      <c r="C11" s="64" t="s">
        <v>14</v>
      </c>
      <c r="D11" s="65" t="s">
        <v>15</v>
      </c>
      <c r="E11" s="66">
        <v>1210</v>
      </c>
      <c r="F11" s="67">
        <v>44935</v>
      </c>
      <c r="G11" s="70" t="s">
        <v>100</v>
      </c>
      <c r="H11" s="22"/>
      <c r="M11" s="2" t="s">
        <v>42</v>
      </c>
      <c r="N11" s="3">
        <v>32810</v>
      </c>
    </row>
    <row r="12" spans="1:18" ht="18">
      <c r="A12" s="64" t="s">
        <v>37</v>
      </c>
      <c r="B12" s="64" t="s">
        <v>2</v>
      </c>
      <c r="C12" s="64" t="s">
        <v>14</v>
      </c>
      <c r="D12" s="65" t="s">
        <v>16</v>
      </c>
      <c r="E12" s="66">
        <v>3000</v>
      </c>
      <c r="F12" s="67">
        <v>44930</v>
      </c>
      <c r="G12" s="70" t="s">
        <v>60</v>
      </c>
      <c r="H12" s="22"/>
      <c r="M12" s="2" t="s">
        <v>33</v>
      </c>
      <c r="N12" s="3">
        <v>36043</v>
      </c>
      <c r="Q12" s="1" t="s">
        <v>63</v>
      </c>
    </row>
    <row r="13" spans="1:18" ht="18">
      <c r="A13" s="64" t="s">
        <v>37</v>
      </c>
      <c r="B13" s="64" t="s">
        <v>2</v>
      </c>
      <c r="C13" s="64" t="s">
        <v>14</v>
      </c>
      <c r="D13" s="65" t="s">
        <v>17</v>
      </c>
      <c r="E13" s="66">
        <v>440</v>
      </c>
      <c r="F13" s="67">
        <v>44931</v>
      </c>
      <c r="G13" s="70" t="s">
        <v>100</v>
      </c>
      <c r="H13" s="22"/>
      <c r="I13" s="22"/>
      <c r="J13" s="22"/>
      <c r="M13" s="2" t="s">
        <v>35</v>
      </c>
      <c r="N13" s="3">
        <v>28000</v>
      </c>
    </row>
    <row r="14" spans="1:18">
      <c r="A14" s="64" t="s">
        <v>37</v>
      </c>
      <c r="B14" s="64" t="s">
        <v>2</v>
      </c>
      <c r="C14" s="64" t="s">
        <v>18</v>
      </c>
      <c r="D14" s="65" t="s">
        <v>4</v>
      </c>
      <c r="E14" s="66">
        <v>88</v>
      </c>
      <c r="F14" s="67">
        <v>44932</v>
      </c>
      <c r="G14" s="70" t="s">
        <v>60</v>
      </c>
      <c r="H14" s="22"/>
      <c r="I14" s="22"/>
      <c r="J14" s="22"/>
    </row>
    <row r="15" spans="1:18">
      <c r="A15" s="64" t="s">
        <v>37</v>
      </c>
      <c r="B15" s="64" t="s">
        <v>2</v>
      </c>
      <c r="C15" s="64" t="s">
        <v>18</v>
      </c>
      <c r="D15" s="65" t="s">
        <v>19</v>
      </c>
      <c r="E15" s="66">
        <v>352</v>
      </c>
      <c r="F15" s="67">
        <v>44933</v>
      </c>
      <c r="G15" s="70" t="s">
        <v>100</v>
      </c>
      <c r="H15" s="22"/>
      <c r="I15" s="22"/>
      <c r="J15" s="22"/>
    </row>
    <row r="16" spans="1:18">
      <c r="A16" s="64" t="s">
        <v>37</v>
      </c>
      <c r="B16" s="64" t="s">
        <v>2</v>
      </c>
      <c r="C16" s="64" t="s">
        <v>18</v>
      </c>
      <c r="D16" s="65" t="s">
        <v>20</v>
      </c>
      <c r="E16" s="66">
        <v>100</v>
      </c>
      <c r="F16" s="67">
        <v>44929</v>
      </c>
      <c r="G16" s="70" t="s">
        <v>60</v>
      </c>
      <c r="H16" s="22"/>
      <c r="I16" s="22"/>
      <c r="J16" s="22"/>
    </row>
    <row r="17" spans="1:15">
      <c r="A17" s="64" t="s">
        <v>37</v>
      </c>
      <c r="B17" s="64" t="s">
        <v>2</v>
      </c>
      <c r="C17" s="64" t="s">
        <v>18</v>
      </c>
      <c r="D17" s="65" t="s">
        <v>21</v>
      </c>
      <c r="E17" s="66">
        <v>200</v>
      </c>
      <c r="F17" s="67">
        <v>44930</v>
      </c>
      <c r="G17" s="70" t="s">
        <v>100</v>
      </c>
      <c r="H17" s="22"/>
      <c r="I17" s="22"/>
      <c r="J17" s="22"/>
    </row>
    <row r="18" spans="1:15">
      <c r="A18" s="64" t="s">
        <v>37</v>
      </c>
      <c r="B18" s="64" t="s">
        <v>2</v>
      </c>
      <c r="C18" s="64" t="s">
        <v>18</v>
      </c>
      <c r="D18" s="65" t="s">
        <v>22</v>
      </c>
      <c r="E18" s="66">
        <v>150</v>
      </c>
      <c r="F18" s="67">
        <v>44931</v>
      </c>
      <c r="G18" s="70" t="s">
        <v>60</v>
      </c>
      <c r="H18" s="22"/>
      <c r="I18" s="22"/>
      <c r="J18" s="22"/>
    </row>
    <row r="19" spans="1:15" ht="15.75">
      <c r="A19" s="64" t="s">
        <v>37</v>
      </c>
      <c r="B19" s="64" t="s">
        <v>2</v>
      </c>
      <c r="C19" s="64" t="s">
        <v>18</v>
      </c>
      <c r="D19" s="65" t="s">
        <v>23</v>
      </c>
      <c r="E19" s="66">
        <v>550</v>
      </c>
      <c r="F19" s="67">
        <v>44932</v>
      </c>
      <c r="G19" s="70" t="s">
        <v>100</v>
      </c>
      <c r="H19" s="22"/>
      <c r="I19" s="22"/>
      <c r="J19" s="22"/>
      <c r="O19"/>
    </row>
    <row r="20" spans="1:15" ht="15.75">
      <c r="A20" s="64" t="s">
        <v>37</v>
      </c>
      <c r="B20" s="64" t="s">
        <v>2</v>
      </c>
      <c r="C20" s="64" t="s">
        <v>18</v>
      </c>
      <c r="D20" s="65" t="s">
        <v>24</v>
      </c>
      <c r="E20" s="66">
        <v>220</v>
      </c>
      <c r="F20" s="67">
        <v>44933</v>
      </c>
      <c r="G20" s="70" t="s">
        <v>60</v>
      </c>
      <c r="H20" s="22"/>
      <c r="I20" s="22"/>
      <c r="J20" s="22"/>
      <c r="O20"/>
    </row>
    <row r="21" spans="1:15" ht="15.75">
      <c r="A21" s="64" t="s">
        <v>37</v>
      </c>
      <c r="B21" s="64" t="s">
        <v>2</v>
      </c>
      <c r="C21" s="64" t="s">
        <v>18</v>
      </c>
      <c r="D21" s="65" t="s">
        <v>25</v>
      </c>
      <c r="E21" s="66">
        <v>375</v>
      </c>
      <c r="F21" s="67">
        <v>44934</v>
      </c>
      <c r="G21" s="70" t="s">
        <v>100</v>
      </c>
      <c r="H21" s="22"/>
      <c r="I21" s="22"/>
      <c r="J21" s="22"/>
      <c r="O21"/>
    </row>
    <row r="22" spans="1:15" ht="15.75">
      <c r="A22" s="64" t="s">
        <v>37</v>
      </c>
      <c r="B22" s="64" t="s">
        <v>2</v>
      </c>
      <c r="C22" s="64" t="s">
        <v>18</v>
      </c>
      <c r="D22" s="65" t="s">
        <v>13</v>
      </c>
      <c r="E22" s="66">
        <v>700</v>
      </c>
      <c r="F22" s="67">
        <v>44935</v>
      </c>
      <c r="G22" s="70" t="s">
        <v>60</v>
      </c>
      <c r="H22" s="22"/>
      <c r="I22" s="22"/>
      <c r="J22" s="22"/>
      <c r="O22"/>
    </row>
    <row r="23" spans="1:15" ht="15.75">
      <c r="A23" s="64" t="s">
        <v>37</v>
      </c>
      <c r="B23" s="64" t="s">
        <v>26</v>
      </c>
      <c r="C23" s="64" t="s">
        <v>27</v>
      </c>
      <c r="D23" s="65" t="s">
        <v>28</v>
      </c>
      <c r="E23" s="68">
        <v>5000</v>
      </c>
      <c r="F23" s="67"/>
      <c r="G23" s="70"/>
      <c r="H23" s="22"/>
      <c r="I23" s="22"/>
      <c r="J23" s="22"/>
      <c r="O23"/>
    </row>
    <row r="24" spans="1:15" ht="15.75">
      <c r="A24" s="64" t="s">
        <v>37</v>
      </c>
      <c r="B24" s="64" t="s">
        <v>26</v>
      </c>
      <c r="C24" s="64" t="s">
        <v>27</v>
      </c>
      <c r="D24" s="65" t="s">
        <v>29</v>
      </c>
      <c r="E24" s="68">
        <v>990</v>
      </c>
      <c r="F24" s="67"/>
      <c r="G24" s="70"/>
      <c r="H24" s="22"/>
      <c r="I24" s="22"/>
      <c r="J24" s="22"/>
      <c r="M24"/>
      <c r="N24"/>
      <c r="O24"/>
    </row>
    <row r="25" spans="1:15" ht="15.75">
      <c r="A25" s="64" t="s">
        <v>37</v>
      </c>
      <c r="B25" s="64" t="s">
        <v>26</v>
      </c>
      <c r="C25" s="64" t="s">
        <v>30</v>
      </c>
      <c r="D25" s="65" t="s">
        <v>31</v>
      </c>
      <c r="E25" s="68">
        <v>350</v>
      </c>
      <c r="F25" s="67"/>
      <c r="G25" s="70"/>
      <c r="H25" s="22"/>
      <c r="I25" s="22"/>
      <c r="J25" s="22"/>
      <c r="M25"/>
      <c r="N25"/>
      <c r="O25"/>
    </row>
    <row r="26" spans="1:15" ht="15.75">
      <c r="A26" s="64" t="s">
        <v>37</v>
      </c>
      <c r="B26" s="64" t="s">
        <v>26</v>
      </c>
      <c r="C26" s="64" t="s">
        <v>30</v>
      </c>
      <c r="D26" s="65" t="s">
        <v>32</v>
      </c>
      <c r="E26" s="68">
        <v>120</v>
      </c>
      <c r="F26" s="67"/>
      <c r="G26" s="70"/>
      <c r="H26" s="22"/>
      <c r="I26" s="22"/>
      <c r="J26" s="22"/>
      <c r="M26"/>
      <c r="N26"/>
      <c r="O26"/>
    </row>
    <row r="27" spans="1:15" ht="15.75">
      <c r="A27" s="64" t="s">
        <v>36</v>
      </c>
      <c r="B27" s="64" t="s">
        <v>2</v>
      </c>
      <c r="C27" s="64" t="s">
        <v>3</v>
      </c>
      <c r="D27" s="65" t="s">
        <v>4</v>
      </c>
      <c r="E27" s="66">
        <v>445</v>
      </c>
      <c r="F27" s="67">
        <v>44964</v>
      </c>
      <c r="G27" s="70" t="s">
        <v>5</v>
      </c>
      <c r="H27" s="22"/>
      <c r="I27" s="22"/>
      <c r="J27" s="22"/>
      <c r="M27"/>
      <c r="N27"/>
      <c r="O27"/>
    </row>
    <row r="28" spans="1:15" ht="15.75">
      <c r="A28" s="64" t="s">
        <v>36</v>
      </c>
      <c r="B28" s="64" t="s">
        <v>2</v>
      </c>
      <c r="C28" s="64" t="s">
        <v>3</v>
      </c>
      <c r="D28" s="65" t="s">
        <v>6</v>
      </c>
      <c r="E28" s="66">
        <v>308</v>
      </c>
      <c r="F28" s="67">
        <v>44959</v>
      </c>
      <c r="G28" s="70" t="s">
        <v>5</v>
      </c>
      <c r="H28" s="22"/>
      <c r="I28" s="22"/>
      <c r="J28" s="22"/>
      <c r="M28"/>
      <c r="N28"/>
      <c r="O28"/>
    </row>
    <row r="29" spans="1:15" ht="15.75">
      <c r="A29" s="64" t="s">
        <v>36</v>
      </c>
      <c r="B29" s="64" t="s">
        <v>2</v>
      </c>
      <c r="C29" s="64" t="s">
        <v>3</v>
      </c>
      <c r="D29" s="65" t="s">
        <v>7</v>
      </c>
      <c r="E29" s="66">
        <v>100</v>
      </c>
      <c r="F29" s="67">
        <v>44959</v>
      </c>
      <c r="G29" s="70" t="s">
        <v>5</v>
      </c>
      <c r="H29" s="22"/>
      <c r="I29" s="22"/>
      <c r="J29" s="22"/>
      <c r="M29"/>
      <c r="N29"/>
      <c r="O29"/>
    </row>
    <row r="30" spans="1:15" ht="15.75">
      <c r="A30" s="64" t="s">
        <v>36</v>
      </c>
      <c r="B30" s="64" t="s">
        <v>2</v>
      </c>
      <c r="C30" s="64" t="s">
        <v>3</v>
      </c>
      <c r="D30" s="65" t="s">
        <v>8</v>
      </c>
      <c r="E30" s="66">
        <v>380</v>
      </c>
      <c r="F30" s="67">
        <v>44960</v>
      </c>
      <c r="G30" s="70" t="s">
        <v>5</v>
      </c>
      <c r="H30" s="22"/>
      <c r="I30" s="22"/>
      <c r="J30" s="22"/>
      <c r="M30"/>
      <c r="N30"/>
      <c r="O30"/>
    </row>
    <row r="31" spans="1:15" ht="15.75">
      <c r="A31" s="64" t="s">
        <v>36</v>
      </c>
      <c r="B31" s="64" t="s">
        <v>2</v>
      </c>
      <c r="C31" s="64" t="s">
        <v>3</v>
      </c>
      <c r="D31" s="65" t="s">
        <v>9</v>
      </c>
      <c r="E31" s="66">
        <v>250</v>
      </c>
      <c r="F31" s="67">
        <v>44961</v>
      </c>
      <c r="G31" s="70" t="s">
        <v>5</v>
      </c>
      <c r="H31" s="22"/>
      <c r="I31" s="22"/>
      <c r="J31" s="22"/>
      <c r="M31"/>
      <c r="N31"/>
      <c r="O31"/>
    </row>
    <row r="32" spans="1:15" ht="15.75">
      <c r="A32" s="64" t="s">
        <v>36</v>
      </c>
      <c r="B32" s="64" t="s">
        <v>2</v>
      </c>
      <c r="C32" s="64" t="s">
        <v>3</v>
      </c>
      <c r="D32" s="65" t="s">
        <v>10</v>
      </c>
      <c r="E32" s="66">
        <v>250</v>
      </c>
      <c r="F32" s="67">
        <v>44962</v>
      </c>
      <c r="G32" s="70" t="s">
        <v>5</v>
      </c>
      <c r="H32" s="22"/>
      <c r="I32" s="22"/>
      <c r="J32" s="22"/>
      <c r="M32"/>
      <c r="N32"/>
      <c r="O32"/>
    </row>
    <row r="33" spans="1:15" ht="15.75">
      <c r="A33" s="64" t="s">
        <v>36</v>
      </c>
      <c r="B33" s="64" t="s">
        <v>2</v>
      </c>
      <c r="C33" s="64" t="s">
        <v>3</v>
      </c>
      <c r="D33" s="65" t="s">
        <v>11</v>
      </c>
      <c r="E33" s="66">
        <v>1700</v>
      </c>
      <c r="F33" s="67">
        <v>44963</v>
      </c>
      <c r="G33" s="70" t="s">
        <v>5</v>
      </c>
      <c r="H33" s="22"/>
      <c r="I33" s="22"/>
      <c r="J33" s="22"/>
      <c r="M33"/>
      <c r="N33"/>
      <c r="O33"/>
    </row>
    <row r="34" spans="1:15" ht="15.75">
      <c r="A34" s="64" t="s">
        <v>36</v>
      </c>
      <c r="B34" s="64" t="s">
        <v>2</v>
      </c>
      <c r="C34" s="64" t="s">
        <v>3</v>
      </c>
      <c r="D34" s="65" t="s">
        <v>12</v>
      </c>
      <c r="E34" s="66">
        <v>80</v>
      </c>
      <c r="F34" s="67">
        <v>44964</v>
      </c>
      <c r="G34" s="70" t="s">
        <v>5</v>
      </c>
      <c r="H34" s="22"/>
      <c r="I34" s="22"/>
      <c r="J34" s="22"/>
      <c r="M34"/>
      <c r="N34"/>
      <c r="O34"/>
    </row>
    <row r="35" spans="1:15" ht="15.75">
      <c r="A35" s="64" t="s">
        <v>36</v>
      </c>
      <c r="B35" s="64" t="s">
        <v>2</v>
      </c>
      <c r="C35" s="64" t="s">
        <v>3</v>
      </c>
      <c r="D35" s="65" t="s">
        <v>13</v>
      </c>
      <c r="E35" s="66">
        <v>550</v>
      </c>
      <c r="F35" s="67">
        <v>44965</v>
      </c>
      <c r="G35" s="70" t="s">
        <v>5</v>
      </c>
      <c r="H35" s="22"/>
      <c r="I35" s="22"/>
      <c r="J35" s="22"/>
      <c r="M35"/>
      <c r="N35"/>
      <c r="O35"/>
    </row>
    <row r="36" spans="1:15" ht="15.75">
      <c r="A36" s="64" t="s">
        <v>36</v>
      </c>
      <c r="B36" s="64" t="s">
        <v>2</v>
      </c>
      <c r="C36" s="64" t="s">
        <v>14</v>
      </c>
      <c r="D36" s="65" t="s">
        <v>15</v>
      </c>
      <c r="E36" s="66">
        <v>2000</v>
      </c>
      <c r="F36" s="67">
        <v>44966</v>
      </c>
      <c r="G36" s="70" t="s">
        <v>5</v>
      </c>
      <c r="H36" s="22"/>
      <c r="I36" s="22"/>
      <c r="J36" s="22"/>
      <c r="M36"/>
      <c r="N36"/>
      <c r="O36"/>
    </row>
    <row r="37" spans="1:15">
      <c r="A37" s="64" t="s">
        <v>36</v>
      </c>
      <c r="B37" s="64" t="s">
        <v>2</v>
      </c>
      <c r="C37" s="64" t="s">
        <v>14</v>
      </c>
      <c r="D37" s="65" t="s">
        <v>16</v>
      </c>
      <c r="E37" s="66">
        <v>3000</v>
      </c>
      <c r="F37" s="67">
        <v>44961</v>
      </c>
      <c r="G37" s="70" t="s">
        <v>5</v>
      </c>
      <c r="H37" s="22"/>
      <c r="I37" s="22"/>
      <c r="J37" s="22"/>
      <c r="N37" s="5"/>
    </row>
    <row r="38" spans="1:15">
      <c r="A38" s="64" t="s">
        <v>36</v>
      </c>
      <c r="B38" s="64" t="s">
        <v>2</v>
      </c>
      <c r="C38" s="64" t="s">
        <v>14</v>
      </c>
      <c r="D38" s="65" t="s">
        <v>17</v>
      </c>
      <c r="E38" s="66">
        <v>480</v>
      </c>
      <c r="F38" s="67">
        <v>44962</v>
      </c>
      <c r="G38" s="70" t="s">
        <v>5</v>
      </c>
      <c r="H38" s="22"/>
      <c r="I38" s="22"/>
      <c r="J38" s="22"/>
      <c r="N38" s="5"/>
    </row>
    <row r="39" spans="1:15">
      <c r="A39" s="64" t="s">
        <v>36</v>
      </c>
      <c r="B39" s="64" t="s">
        <v>2</v>
      </c>
      <c r="C39" s="64" t="s">
        <v>18</v>
      </c>
      <c r="D39" s="65" t="s">
        <v>4</v>
      </c>
      <c r="E39" s="66">
        <v>200</v>
      </c>
      <c r="F39" s="67">
        <v>44963</v>
      </c>
      <c r="G39" s="70" t="s">
        <v>5</v>
      </c>
      <c r="H39" s="22"/>
      <c r="I39" s="22"/>
      <c r="J39" s="22"/>
      <c r="N39" s="5"/>
    </row>
    <row r="40" spans="1:15">
      <c r="A40" s="64" t="s">
        <v>36</v>
      </c>
      <c r="B40" s="64" t="s">
        <v>2</v>
      </c>
      <c r="C40" s="64" t="s">
        <v>18</v>
      </c>
      <c r="D40" s="65" t="s">
        <v>19</v>
      </c>
      <c r="E40" s="66">
        <v>376</v>
      </c>
      <c r="F40" s="67">
        <v>44964</v>
      </c>
      <c r="G40" s="70" t="s">
        <v>5</v>
      </c>
      <c r="H40" s="22"/>
      <c r="I40" s="22"/>
      <c r="J40" s="22"/>
      <c r="N40" s="5"/>
    </row>
    <row r="41" spans="1:15">
      <c r="A41" s="64" t="s">
        <v>36</v>
      </c>
      <c r="B41" s="64" t="s">
        <v>2</v>
      </c>
      <c r="C41" s="64" t="s">
        <v>18</v>
      </c>
      <c r="D41" s="65" t="s">
        <v>20</v>
      </c>
      <c r="E41" s="66">
        <v>165</v>
      </c>
      <c r="F41" s="67">
        <v>44960</v>
      </c>
      <c r="G41" s="70" t="s">
        <v>5</v>
      </c>
      <c r="H41" s="22"/>
      <c r="I41" s="22"/>
      <c r="J41" s="22"/>
      <c r="N41" s="5"/>
    </row>
    <row r="42" spans="1:15">
      <c r="A42" s="64" t="s">
        <v>36</v>
      </c>
      <c r="B42" s="64" t="s">
        <v>2</v>
      </c>
      <c r="C42" s="64" t="s">
        <v>18</v>
      </c>
      <c r="D42" s="65" t="s">
        <v>21</v>
      </c>
      <c r="E42" s="66">
        <v>100</v>
      </c>
      <c r="F42" s="67">
        <v>44961</v>
      </c>
      <c r="G42" s="70" t="s">
        <v>5</v>
      </c>
      <c r="H42" s="22"/>
      <c r="I42" s="22"/>
      <c r="J42" s="22"/>
      <c r="N42" s="5"/>
    </row>
    <row r="43" spans="1:15">
      <c r="A43" s="64" t="s">
        <v>36</v>
      </c>
      <c r="B43" s="64" t="s">
        <v>2</v>
      </c>
      <c r="C43" s="64" t="s">
        <v>18</v>
      </c>
      <c r="D43" s="65" t="s">
        <v>22</v>
      </c>
      <c r="E43" s="66">
        <v>90</v>
      </c>
      <c r="F43" s="67">
        <v>44962</v>
      </c>
      <c r="G43" s="70" t="s">
        <v>5</v>
      </c>
      <c r="H43" s="22"/>
      <c r="I43" s="22"/>
      <c r="J43" s="22"/>
      <c r="N43" s="5"/>
    </row>
    <row r="44" spans="1:15">
      <c r="A44" s="64" t="s">
        <v>36</v>
      </c>
      <c r="B44" s="64" t="s">
        <v>2</v>
      </c>
      <c r="C44" s="64" t="s">
        <v>18</v>
      </c>
      <c r="D44" s="65" t="s">
        <v>23</v>
      </c>
      <c r="E44" s="66">
        <v>650</v>
      </c>
      <c r="F44" s="67">
        <v>44963</v>
      </c>
      <c r="G44" s="70" t="s">
        <v>5</v>
      </c>
      <c r="H44" s="22"/>
      <c r="I44" s="22"/>
      <c r="J44" s="22"/>
      <c r="N44" s="5"/>
    </row>
    <row r="45" spans="1:15">
      <c r="A45" s="64" t="s">
        <v>36</v>
      </c>
      <c r="B45" s="64" t="s">
        <v>2</v>
      </c>
      <c r="C45" s="64" t="s">
        <v>18</v>
      </c>
      <c r="D45" s="65" t="s">
        <v>24</v>
      </c>
      <c r="E45" s="66">
        <v>678</v>
      </c>
      <c r="F45" s="67">
        <v>44964</v>
      </c>
      <c r="G45" s="70" t="s">
        <v>5</v>
      </c>
      <c r="H45" s="22"/>
      <c r="I45" s="22"/>
      <c r="J45" s="22"/>
      <c r="N45" s="5"/>
    </row>
    <row r="46" spans="1:15">
      <c r="A46" s="64" t="s">
        <v>36</v>
      </c>
      <c r="B46" s="64" t="s">
        <v>2</v>
      </c>
      <c r="C46" s="64" t="s">
        <v>18</v>
      </c>
      <c r="D46" s="65" t="s">
        <v>25</v>
      </c>
      <c r="E46" s="66">
        <v>345</v>
      </c>
      <c r="F46" s="67">
        <v>44965</v>
      </c>
      <c r="G46" s="70" t="s">
        <v>5</v>
      </c>
      <c r="H46" s="22"/>
      <c r="I46" s="22"/>
      <c r="J46" s="22"/>
      <c r="N46" s="5"/>
    </row>
    <row r="47" spans="1:15">
      <c r="A47" s="64" t="s">
        <v>36</v>
      </c>
      <c r="B47" s="64" t="s">
        <v>2</v>
      </c>
      <c r="C47" s="64" t="s">
        <v>18</v>
      </c>
      <c r="D47" s="65" t="s">
        <v>13</v>
      </c>
      <c r="E47" s="66">
        <v>900</v>
      </c>
      <c r="F47" s="67">
        <v>44966</v>
      </c>
      <c r="G47" s="70" t="s">
        <v>5</v>
      </c>
      <c r="H47" s="22"/>
      <c r="I47" s="22"/>
      <c r="J47" s="22"/>
      <c r="N47" s="5"/>
    </row>
    <row r="48" spans="1:15">
      <c r="A48" s="64" t="s">
        <v>36</v>
      </c>
      <c r="B48" s="64" t="s">
        <v>26</v>
      </c>
      <c r="C48" s="64" t="s">
        <v>27</v>
      </c>
      <c r="D48" s="65" t="s">
        <v>28</v>
      </c>
      <c r="E48" s="68">
        <v>12000</v>
      </c>
      <c r="F48" s="67"/>
      <c r="G48" s="70"/>
      <c r="H48" s="22"/>
      <c r="I48" s="22"/>
      <c r="J48" s="22"/>
      <c r="N48" s="5"/>
    </row>
    <row r="49" spans="1:14">
      <c r="A49" s="64" t="s">
        <v>36</v>
      </c>
      <c r="B49" s="64" t="s">
        <v>26</v>
      </c>
      <c r="C49" s="64" t="s">
        <v>27</v>
      </c>
      <c r="D49" s="65" t="s">
        <v>29</v>
      </c>
      <c r="E49" s="68">
        <v>1500</v>
      </c>
      <c r="F49" s="67"/>
      <c r="G49" s="70"/>
      <c r="H49" s="22"/>
      <c r="I49" s="22"/>
      <c r="J49" s="22"/>
      <c r="N49" s="5"/>
    </row>
    <row r="50" spans="1:14">
      <c r="A50" s="64" t="s">
        <v>36</v>
      </c>
      <c r="B50" s="64" t="s">
        <v>26</v>
      </c>
      <c r="C50" s="64" t="s">
        <v>30</v>
      </c>
      <c r="D50" s="65" t="s">
        <v>31</v>
      </c>
      <c r="E50" s="68">
        <v>250</v>
      </c>
      <c r="F50" s="67"/>
      <c r="G50" s="70"/>
      <c r="H50" s="22"/>
      <c r="I50" s="22"/>
      <c r="J50" s="22"/>
      <c r="N50" s="5"/>
    </row>
    <row r="51" spans="1:14">
      <c r="A51" s="64" t="s">
        <v>36</v>
      </c>
      <c r="B51" s="64" t="s">
        <v>26</v>
      </c>
      <c r="C51" s="64" t="s">
        <v>30</v>
      </c>
      <c r="D51" s="65" t="s">
        <v>32</v>
      </c>
      <c r="E51" s="68">
        <v>140</v>
      </c>
      <c r="F51" s="67"/>
      <c r="G51" s="70"/>
      <c r="H51" s="22"/>
      <c r="I51" s="22"/>
      <c r="J51" s="22"/>
      <c r="N51" s="5"/>
    </row>
    <row r="52" spans="1:14">
      <c r="A52" s="64" t="s">
        <v>40</v>
      </c>
      <c r="B52" s="64" t="s">
        <v>2</v>
      </c>
      <c r="C52" s="64" t="s">
        <v>3</v>
      </c>
      <c r="D52" s="65" t="s">
        <v>4</v>
      </c>
      <c r="E52" s="66">
        <v>480</v>
      </c>
      <c r="F52" s="67">
        <v>44991</v>
      </c>
      <c r="G52" s="70" t="s">
        <v>5</v>
      </c>
      <c r="H52" s="22"/>
      <c r="I52" s="22"/>
      <c r="J52" s="22"/>
      <c r="N52" s="5"/>
    </row>
    <row r="53" spans="1:14">
      <c r="A53" s="64" t="s">
        <v>40</v>
      </c>
      <c r="B53" s="64" t="s">
        <v>2</v>
      </c>
      <c r="C53" s="64" t="s">
        <v>3</v>
      </c>
      <c r="D53" s="65" t="s">
        <v>6</v>
      </c>
      <c r="E53" s="66">
        <v>320</v>
      </c>
      <c r="F53" s="67">
        <v>44992</v>
      </c>
      <c r="G53" s="70" t="s">
        <v>5</v>
      </c>
      <c r="H53" s="22"/>
      <c r="I53" s="22"/>
      <c r="J53" s="22"/>
      <c r="N53" s="5"/>
    </row>
    <row r="54" spans="1:14">
      <c r="A54" s="64" t="s">
        <v>40</v>
      </c>
      <c r="B54" s="64" t="s">
        <v>2</v>
      </c>
      <c r="C54" s="64" t="s">
        <v>3</v>
      </c>
      <c r="D54" s="65" t="s">
        <v>7</v>
      </c>
      <c r="E54" s="66">
        <v>120</v>
      </c>
      <c r="F54" s="67">
        <v>44993</v>
      </c>
      <c r="G54" s="70" t="s">
        <v>5</v>
      </c>
      <c r="H54" s="22"/>
      <c r="I54" s="22"/>
      <c r="J54" s="22"/>
      <c r="N54" s="5"/>
    </row>
    <row r="55" spans="1:14">
      <c r="A55" s="64" t="s">
        <v>40</v>
      </c>
      <c r="B55" s="64" t="s">
        <v>2</v>
      </c>
      <c r="C55" s="64" t="s">
        <v>3</v>
      </c>
      <c r="D55" s="65" t="s">
        <v>8</v>
      </c>
      <c r="E55" s="66">
        <v>400</v>
      </c>
      <c r="F55" s="67">
        <v>44994</v>
      </c>
      <c r="G55" s="70" t="s">
        <v>5</v>
      </c>
      <c r="H55" s="22"/>
      <c r="I55" s="22"/>
      <c r="J55" s="22"/>
      <c r="N55" s="5"/>
    </row>
    <row r="56" spans="1:14">
      <c r="A56" s="64" t="s">
        <v>40</v>
      </c>
      <c r="B56" s="64" t="s">
        <v>2</v>
      </c>
      <c r="C56" s="64" t="s">
        <v>3</v>
      </c>
      <c r="D56" s="65" t="s">
        <v>9</v>
      </c>
      <c r="E56" s="66">
        <v>150</v>
      </c>
      <c r="F56" s="67">
        <v>44989</v>
      </c>
      <c r="G56" s="70" t="s">
        <v>5</v>
      </c>
      <c r="H56" s="22"/>
      <c r="I56" s="22"/>
      <c r="J56" s="22"/>
      <c r="N56" s="5"/>
    </row>
    <row r="57" spans="1:14">
      <c r="A57" s="64" t="s">
        <v>40</v>
      </c>
      <c r="B57" s="64" t="s">
        <v>2</v>
      </c>
      <c r="C57" s="64" t="s">
        <v>3</v>
      </c>
      <c r="D57" s="65" t="s">
        <v>10</v>
      </c>
      <c r="E57" s="66">
        <v>300</v>
      </c>
      <c r="F57" s="67">
        <v>44990</v>
      </c>
      <c r="G57" s="70" t="s">
        <v>5</v>
      </c>
      <c r="H57" s="22"/>
      <c r="I57" s="22"/>
      <c r="J57" s="22"/>
      <c r="N57" s="5"/>
    </row>
    <row r="58" spans="1:14">
      <c r="A58" s="64" t="s">
        <v>40</v>
      </c>
      <c r="B58" s="64" t="s">
        <v>2</v>
      </c>
      <c r="C58" s="64" t="s">
        <v>3</v>
      </c>
      <c r="D58" s="65" t="s">
        <v>11</v>
      </c>
      <c r="E58" s="66">
        <v>1800</v>
      </c>
      <c r="F58" s="67">
        <v>44991</v>
      </c>
      <c r="G58" s="70" t="s">
        <v>34</v>
      </c>
      <c r="H58" s="22"/>
      <c r="I58" s="22"/>
      <c r="J58" s="22"/>
      <c r="N58" s="5"/>
    </row>
    <row r="59" spans="1:14">
      <c r="A59" s="64" t="s">
        <v>40</v>
      </c>
      <c r="B59" s="64" t="s">
        <v>2</v>
      </c>
      <c r="C59" s="64" t="s">
        <v>3</v>
      </c>
      <c r="D59" s="65" t="s">
        <v>12</v>
      </c>
      <c r="E59" s="66">
        <v>80</v>
      </c>
      <c r="F59" s="67">
        <v>44992</v>
      </c>
      <c r="G59" s="70" t="s">
        <v>5</v>
      </c>
      <c r="H59" s="22"/>
      <c r="I59" s="22"/>
      <c r="J59" s="22"/>
      <c r="N59" s="5"/>
    </row>
    <row r="60" spans="1:14">
      <c r="A60" s="64" t="s">
        <v>40</v>
      </c>
      <c r="B60" s="64" t="s">
        <v>2</v>
      </c>
      <c r="C60" s="64" t="s">
        <v>3</v>
      </c>
      <c r="D60" s="65" t="s">
        <v>13</v>
      </c>
      <c r="E60" s="66">
        <v>600</v>
      </c>
      <c r="F60" s="67">
        <v>44993</v>
      </c>
      <c r="G60" s="70" t="s">
        <v>34</v>
      </c>
      <c r="H60" s="22"/>
      <c r="I60" s="22"/>
      <c r="J60" s="22"/>
      <c r="N60" s="5"/>
    </row>
    <row r="61" spans="1:14">
      <c r="A61" s="64" t="s">
        <v>40</v>
      </c>
      <c r="B61" s="64" t="s">
        <v>2</v>
      </c>
      <c r="C61" s="64" t="s">
        <v>14</v>
      </c>
      <c r="D61" s="65" t="s">
        <v>15</v>
      </c>
      <c r="E61" s="66">
        <v>2500</v>
      </c>
      <c r="F61" s="67">
        <v>44994</v>
      </c>
      <c r="G61" s="70" t="s">
        <v>5</v>
      </c>
      <c r="H61" s="22"/>
      <c r="I61" s="22"/>
      <c r="J61" s="22"/>
      <c r="N61" s="5"/>
    </row>
    <row r="62" spans="1:14">
      <c r="A62" s="64" t="s">
        <v>40</v>
      </c>
      <c r="B62" s="64" t="s">
        <v>2</v>
      </c>
      <c r="C62" s="64" t="s">
        <v>14</v>
      </c>
      <c r="D62" s="65" t="s">
        <v>16</v>
      </c>
      <c r="E62" s="66">
        <v>1500</v>
      </c>
      <c r="F62" s="67">
        <v>44989</v>
      </c>
      <c r="G62" s="70" t="s">
        <v>5</v>
      </c>
      <c r="H62" s="22"/>
      <c r="I62" s="22"/>
      <c r="J62" s="22"/>
      <c r="N62" s="5"/>
    </row>
    <row r="63" spans="1:14">
      <c r="A63" s="64" t="s">
        <v>40</v>
      </c>
      <c r="B63" s="64" t="s">
        <v>2</v>
      </c>
      <c r="C63" s="64" t="s">
        <v>14</v>
      </c>
      <c r="D63" s="65" t="s">
        <v>17</v>
      </c>
      <c r="E63" s="66">
        <v>500</v>
      </c>
      <c r="F63" s="67">
        <v>44990</v>
      </c>
      <c r="G63" s="70" t="s">
        <v>5</v>
      </c>
      <c r="H63" s="22"/>
      <c r="I63" s="22"/>
      <c r="J63" s="22"/>
      <c r="N63" s="5"/>
    </row>
    <row r="64" spans="1:14">
      <c r="A64" s="64" t="s">
        <v>40</v>
      </c>
      <c r="B64" s="64" t="s">
        <v>2</v>
      </c>
      <c r="C64" s="64" t="s">
        <v>18</v>
      </c>
      <c r="D64" s="65" t="s">
        <v>4</v>
      </c>
      <c r="E64" s="66">
        <v>200</v>
      </c>
      <c r="F64" s="67">
        <v>44991</v>
      </c>
      <c r="G64" s="70" t="s">
        <v>34</v>
      </c>
      <c r="H64" s="22"/>
      <c r="I64" s="22"/>
      <c r="J64" s="22"/>
      <c r="N64" s="5"/>
    </row>
    <row r="65" spans="1:14">
      <c r="A65" s="64" t="s">
        <v>40</v>
      </c>
      <c r="B65" s="64" t="s">
        <v>2</v>
      </c>
      <c r="C65" s="64" t="s">
        <v>18</v>
      </c>
      <c r="D65" s="65" t="s">
        <v>19</v>
      </c>
      <c r="E65" s="66">
        <v>376</v>
      </c>
      <c r="F65" s="67">
        <v>44992</v>
      </c>
      <c r="G65" s="70" t="s">
        <v>5</v>
      </c>
      <c r="H65" s="22"/>
      <c r="I65" s="22"/>
      <c r="J65" s="22"/>
      <c r="N65" s="5"/>
    </row>
    <row r="66" spans="1:14">
      <c r="A66" s="64" t="s">
        <v>40</v>
      </c>
      <c r="B66" s="64" t="s">
        <v>2</v>
      </c>
      <c r="C66" s="64" t="s">
        <v>18</v>
      </c>
      <c r="D66" s="65" t="s">
        <v>20</v>
      </c>
      <c r="E66" s="66">
        <v>165</v>
      </c>
      <c r="F66" s="67">
        <v>44988</v>
      </c>
      <c r="G66" s="70" t="s">
        <v>5</v>
      </c>
      <c r="H66" s="22"/>
      <c r="I66" s="22"/>
      <c r="J66" s="22"/>
      <c r="N66" s="5"/>
    </row>
    <row r="67" spans="1:14">
      <c r="A67" s="64" t="s">
        <v>40</v>
      </c>
      <c r="B67" s="64" t="s">
        <v>2</v>
      </c>
      <c r="C67" s="64" t="s">
        <v>18</v>
      </c>
      <c r="D67" s="65" t="s">
        <v>21</v>
      </c>
      <c r="E67" s="66">
        <v>100</v>
      </c>
      <c r="F67" s="67">
        <v>44989</v>
      </c>
      <c r="G67" s="70" t="s">
        <v>34</v>
      </c>
      <c r="H67" s="22"/>
      <c r="I67" s="22"/>
      <c r="J67" s="22"/>
      <c r="N67" s="5"/>
    </row>
    <row r="68" spans="1:14">
      <c r="A68" s="64" t="s">
        <v>40</v>
      </c>
      <c r="B68" s="64" t="s">
        <v>2</v>
      </c>
      <c r="C68" s="64" t="s">
        <v>18</v>
      </c>
      <c r="D68" s="65" t="s">
        <v>22</v>
      </c>
      <c r="E68" s="66">
        <v>90</v>
      </c>
      <c r="F68" s="67">
        <v>44991</v>
      </c>
      <c r="G68" s="70" t="s">
        <v>5</v>
      </c>
      <c r="H68" s="22"/>
      <c r="I68" s="22"/>
      <c r="J68" s="22"/>
      <c r="N68" s="5"/>
    </row>
    <row r="69" spans="1:14">
      <c r="A69" s="64" t="s">
        <v>40</v>
      </c>
      <c r="B69" s="64" t="s">
        <v>2</v>
      </c>
      <c r="C69" s="64" t="s">
        <v>18</v>
      </c>
      <c r="D69" s="65" t="s">
        <v>23</v>
      </c>
      <c r="E69" s="66">
        <v>650</v>
      </c>
      <c r="F69" s="67">
        <v>44992</v>
      </c>
      <c r="G69" s="70" t="s">
        <v>5</v>
      </c>
      <c r="H69" s="22"/>
      <c r="I69" s="22"/>
      <c r="J69" s="22"/>
      <c r="N69" s="5"/>
    </row>
    <row r="70" spans="1:14">
      <c r="A70" s="64" t="s">
        <v>40</v>
      </c>
      <c r="B70" s="64" t="s">
        <v>2</v>
      </c>
      <c r="C70" s="64" t="s">
        <v>18</v>
      </c>
      <c r="D70" s="65" t="s">
        <v>24</v>
      </c>
      <c r="E70" s="66">
        <v>678</v>
      </c>
      <c r="F70" s="67">
        <v>44993</v>
      </c>
      <c r="G70" s="70" t="s">
        <v>5</v>
      </c>
      <c r="H70" s="22"/>
      <c r="I70" s="22"/>
      <c r="J70" s="22"/>
      <c r="N70" s="5"/>
    </row>
    <row r="71" spans="1:14">
      <c r="A71" s="64" t="s">
        <v>40</v>
      </c>
      <c r="B71" s="64" t="s">
        <v>2</v>
      </c>
      <c r="C71" s="64" t="s">
        <v>18</v>
      </c>
      <c r="D71" s="65" t="s">
        <v>25</v>
      </c>
      <c r="E71" s="66">
        <v>345</v>
      </c>
      <c r="F71" s="67">
        <v>44994</v>
      </c>
      <c r="G71" s="70" t="s">
        <v>5</v>
      </c>
      <c r="H71" s="22"/>
      <c r="I71" s="22"/>
      <c r="J71" s="22"/>
      <c r="N71" s="5"/>
    </row>
    <row r="72" spans="1:14">
      <c r="A72" s="64" t="s">
        <v>40</v>
      </c>
      <c r="B72" s="64" t="s">
        <v>2</v>
      </c>
      <c r="C72" s="64" t="s">
        <v>18</v>
      </c>
      <c r="D72" s="65" t="s">
        <v>13</v>
      </c>
      <c r="E72" s="66">
        <v>900</v>
      </c>
      <c r="F72" s="67">
        <v>44989</v>
      </c>
      <c r="G72" s="70" t="s">
        <v>5</v>
      </c>
      <c r="H72" s="22"/>
      <c r="I72" s="22"/>
      <c r="J72" s="22"/>
      <c r="N72" s="5"/>
    </row>
    <row r="73" spans="1:14">
      <c r="A73" s="64" t="s">
        <v>40</v>
      </c>
      <c r="B73" s="64" t="s">
        <v>26</v>
      </c>
      <c r="C73" s="64" t="s">
        <v>27</v>
      </c>
      <c r="D73" s="65" t="s">
        <v>28</v>
      </c>
      <c r="E73" s="68">
        <v>14000</v>
      </c>
      <c r="F73" s="67"/>
      <c r="G73" s="70"/>
      <c r="H73" s="22"/>
      <c r="I73" s="22"/>
      <c r="J73" s="22"/>
      <c r="N73" s="5"/>
    </row>
    <row r="74" spans="1:14">
      <c r="A74" s="64" t="s">
        <v>40</v>
      </c>
      <c r="B74" s="64" t="s">
        <v>26</v>
      </c>
      <c r="C74" s="64" t="s">
        <v>27</v>
      </c>
      <c r="D74" s="65" t="s">
        <v>29</v>
      </c>
      <c r="E74" s="68">
        <v>2500</v>
      </c>
      <c r="F74" s="67"/>
      <c r="G74" s="70"/>
      <c r="H74" s="22"/>
      <c r="I74" s="22"/>
      <c r="J74" s="22"/>
      <c r="N74" s="5"/>
    </row>
    <row r="75" spans="1:14">
      <c r="A75" s="64" t="s">
        <v>40</v>
      </c>
      <c r="B75" s="64" t="s">
        <v>26</v>
      </c>
      <c r="C75" s="64" t="s">
        <v>30</v>
      </c>
      <c r="D75" s="65" t="s">
        <v>31</v>
      </c>
      <c r="E75" s="68">
        <v>350</v>
      </c>
      <c r="F75" s="67"/>
      <c r="G75" s="70"/>
      <c r="H75" s="22"/>
      <c r="I75" s="22"/>
      <c r="J75" s="22"/>
      <c r="N75" s="5"/>
    </row>
    <row r="76" spans="1:14">
      <c r="A76" s="64" t="s">
        <v>40</v>
      </c>
      <c r="B76" s="64" t="s">
        <v>26</v>
      </c>
      <c r="C76" s="64" t="s">
        <v>30</v>
      </c>
      <c r="D76" s="65" t="s">
        <v>32</v>
      </c>
      <c r="E76" s="68">
        <v>160</v>
      </c>
      <c r="F76" s="67"/>
      <c r="G76" s="70"/>
      <c r="H76" s="22"/>
      <c r="I76" s="22"/>
      <c r="J76" s="22"/>
      <c r="N76" s="5"/>
    </row>
    <row r="77" spans="1:14">
      <c r="A77" s="64" t="s">
        <v>1</v>
      </c>
      <c r="B77" s="64" t="s">
        <v>2</v>
      </c>
      <c r="C77" s="64" t="s">
        <v>3</v>
      </c>
      <c r="D77" s="65" t="s">
        <v>4</v>
      </c>
      <c r="E77" s="66">
        <v>480</v>
      </c>
      <c r="F77" s="67">
        <v>45019</v>
      </c>
      <c r="G77" s="70" t="s">
        <v>5</v>
      </c>
      <c r="H77" s="22"/>
      <c r="I77" s="22"/>
      <c r="J77" s="22"/>
      <c r="N77" s="5"/>
    </row>
    <row r="78" spans="1:14">
      <c r="A78" s="64" t="s">
        <v>1</v>
      </c>
      <c r="B78" s="64" t="s">
        <v>2</v>
      </c>
      <c r="C78" s="64" t="s">
        <v>3</v>
      </c>
      <c r="D78" s="65" t="s">
        <v>6</v>
      </c>
      <c r="E78" s="66">
        <v>340</v>
      </c>
      <c r="F78" s="67">
        <v>45021</v>
      </c>
      <c r="G78" s="70" t="s">
        <v>5</v>
      </c>
      <c r="H78" s="22"/>
      <c r="I78" s="22"/>
      <c r="J78" s="22"/>
      <c r="N78" s="5"/>
    </row>
    <row r="79" spans="1:14">
      <c r="A79" s="64" t="s">
        <v>1</v>
      </c>
      <c r="B79" s="64" t="s">
        <v>2</v>
      </c>
      <c r="C79" s="64" t="s">
        <v>3</v>
      </c>
      <c r="D79" s="65" t="s">
        <v>7</v>
      </c>
      <c r="E79" s="66">
        <v>160</v>
      </c>
      <c r="F79" s="67">
        <v>45023</v>
      </c>
      <c r="G79" s="70" t="s">
        <v>5</v>
      </c>
      <c r="H79" s="22"/>
      <c r="I79" s="22"/>
      <c r="J79" s="22"/>
      <c r="N79" s="5"/>
    </row>
    <row r="80" spans="1:14">
      <c r="A80" s="64" t="s">
        <v>1</v>
      </c>
      <c r="B80" s="64" t="s">
        <v>2</v>
      </c>
      <c r="C80" s="64" t="s">
        <v>3</v>
      </c>
      <c r="D80" s="65" t="s">
        <v>8</v>
      </c>
      <c r="E80" s="66">
        <v>425</v>
      </c>
      <c r="F80" s="67">
        <v>45025</v>
      </c>
      <c r="G80" s="70" t="s">
        <v>5</v>
      </c>
      <c r="H80" s="22"/>
      <c r="I80" s="22"/>
      <c r="J80" s="22"/>
      <c r="N80" s="5"/>
    </row>
    <row r="81" spans="1:14">
      <c r="A81" s="64" t="s">
        <v>1</v>
      </c>
      <c r="B81" s="64" t="s">
        <v>2</v>
      </c>
      <c r="C81" s="64" t="s">
        <v>3</v>
      </c>
      <c r="D81" s="65" t="s">
        <v>9</v>
      </c>
      <c r="E81" s="66">
        <v>175</v>
      </c>
      <c r="F81" s="67">
        <v>45020</v>
      </c>
      <c r="G81" s="70" t="s">
        <v>5</v>
      </c>
      <c r="H81" s="22"/>
      <c r="I81" s="22"/>
      <c r="J81" s="22"/>
      <c r="N81" s="5"/>
    </row>
    <row r="82" spans="1:14">
      <c r="A82" s="64" t="s">
        <v>1</v>
      </c>
      <c r="B82" s="64" t="s">
        <v>2</v>
      </c>
      <c r="C82" s="64" t="s">
        <v>3</v>
      </c>
      <c r="D82" s="65" t="s">
        <v>10</v>
      </c>
      <c r="E82" s="66">
        <v>325</v>
      </c>
      <c r="F82" s="67">
        <v>45021</v>
      </c>
      <c r="G82" s="70" t="s">
        <v>5</v>
      </c>
      <c r="H82" s="22"/>
      <c r="I82" s="22"/>
      <c r="J82" s="22"/>
      <c r="N82" s="5"/>
    </row>
    <row r="83" spans="1:14">
      <c r="A83" s="64" t="s">
        <v>1</v>
      </c>
      <c r="B83" s="64" t="s">
        <v>2</v>
      </c>
      <c r="C83" s="64" t="s">
        <v>3</v>
      </c>
      <c r="D83" s="65" t="s">
        <v>11</v>
      </c>
      <c r="E83" s="66">
        <v>800</v>
      </c>
      <c r="F83" s="67">
        <v>45022</v>
      </c>
      <c r="G83" s="70" t="s">
        <v>5</v>
      </c>
      <c r="H83" s="22"/>
      <c r="I83" s="22"/>
      <c r="J83" s="22"/>
      <c r="N83" s="5"/>
    </row>
    <row r="84" spans="1:14">
      <c r="A84" s="64" t="s">
        <v>1</v>
      </c>
      <c r="B84" s="64" t="s">
        <v>2</v>
      </c>
      <c r="C84" s="64" t="s">
        <v>3</v>
      </c>
      <c r="D84" s="65" t="s">
        <v>12</v>
      </c>
      <c r="E84" s="66">
        <v>100</v>
      </c>
      <c r="F84" s="67">
        <v>45023</v>
      </c>
      <c r="G84" s="70" t="s">
        <v>5</v>
      </c>
      <c r="H84" s="22"/>
      <c r="I84" s="22"/>
      <c r="J84" s="22"/>
      <c r="N84" s="5"/>
    </row>
    <row r="85" spans="1:14">
      <c r="A85" s="64" t="s">
        <v>1</v>
      </c>
      <c r="B85" s="64" t="s">
        <v>2</v>
      </c>
      <c r="C85" s="64" t="s">
        <v>3</v>
      </c>
      <c r="D85" s="65" t="s">
        <v>13</v>
      </c>
      <c r="E85" s="66">
        <v>575</v>
      </c>
      <c r="F85" s="67">
        <v>45024</v>
      </c>
      <c r="G85" s="70" t="s">
        <v>5</v>
      </c>
      <c r="H85" s="22"/>
      <c r="I85" s="22"/>
      <c r="J85" s="22"/>
      <c r="N85" s="5"/>
    </row>
    <row r="86" spans="1:14">
      <c r="A86" s="64" t="s">
        <v>1</v>
      </c>
      <c r="B86" s="64" t="s">
        <v>2</v>
      </c>
      <c r="C86" s="64" t="s">
        <v>14</v>
      </c>
      <c r="D86" s="65" t="s">
        <v>15</v>
      </c>
      <c r="E86" s="66">
        <v>2000</v>
      </c>
      <c r="F86" s="67">
        <v>45025</v>
      </c>
      <c r="G86" s="70" t="s">
        <v>5</v>
      </c>
      <c r="H86" s="22"/>
      <c r="I86" s="22"/>
      <c r="J86" s="22"/>
      <c r="N86" s="5"/>
    </row>
    <row r="87" spans="1:14">
      <c r="A87" s="64" t="s">
        <v>1</v>
      </c>
      <c r="B87" s="64" t="s">
        <v>2</v>
      </c>
      <c r="C87" s="64" t="s">
        <v>14</v>
      </c>
      <c r="D87" s="65" t="s">
        <v>16</v>
      </c>
      <c r="E87" s="66">
        <v>1400</v>
      </c>
      <c r="F87" s="67">
        <v>45020</v>
      </c>
      <c r="G87" s="70" t="s">
        <v>5</v>
      </c>
      <c r="H87" s="22"/>
      <c r="I87" s="22"/>
      <c r="J87" s="22"/>
      <c r="N87" s="5"/>
    </row>
    <row r="88" spans="1:14">
      <c r="A88" s="64" t="s">
        <v>1</v>
      </c>
      <c r="B88" s="64" t="s">
        <v>2</v>
      </c>
      <c r="C88" s="64" t="s">
        <v>14</v>
      </c>
      <c r="D88" s="65" t="s">
        <v>17</v>
      </c>
      <c r="E88" s="66">
        <v>250</v>
      </c>
      <c r="F88" s="67">
        <v>45021</v>
      </c>
      <c r="G88" s="70" t="s">
        <v>5</v>
      </c>
      <c r="H88" s="22"/>
      <c r="I88" s="22"/>
      <c r="J88" s="22"/>
      <c r="N88" s="5"/>
    </row>
    <row r="89" spans="1:14">
      <c r="A89" s="64" t="s">
        <v>1</v>
      </c>
      <c r="B89" s="64" t="s">
        <v>2</v>
      </c>
      <c r="C89" s="64" t="s">
        <v>18</v>
      </c>
      <c r="D89" s="65" t="s">
        <v>4</v>
      </c>
      <c r="E89" s="66">
        <v>190</v>
      </c>
      <c r="F89" s="67">
        <v>45017</v>
      </c>
      <c r="G89" s="70" t="s">
        <v>5</v>
      </c>
      <c r="H89" s="22"/>
      <c r="I89" s="22"/>
      <c r="J89" s="22"/>
      <c r="N89" s="5"/>
    </row>
    <row r="90" spans="1:14">
      <c r="A90" s="64" t="s">
        <v>1</v>
      </c>
      <c r="B90" s="64" t="s">
        <v>2</v>
      </c>
      <c r="C90" s="64" t="s">
        <v>18</v>
      </c>
      <c r="D90" s="65" t="s">
        <v>19</v>
      </c>
      <c r="E90" s="66">
        <v>286</v>
      </c>
      <c r="F90" s="67">
        <v>45017</v>
      </c>
      <c r="G90" s="70" t="s">
        <v>5</v>
      </c>
      <c r="H90" s="22"/>
      <c r="I90" s="22"/>
      <c r="J90" s="22"/>
      <c r="N90" s="5"/>
    </row>
    <row r="91" spans="1:14">
      <c r="A91" s="64" t="s">
        <v>1</v>
      </c>
      <c r="B91" s="64" t="s">
        <v>2</v>
      </c>
      <c r="C91" s="64" t="s">
        <v>18</v>
      </c>
      <c r="D91" s="65" t="s">
        <v>20</v>
      </c>
      <c r="E91" s="66">
        <v>135</v>
      </c>
      <c r="F91" s="67">
        <v>45017</v>
      </c>
      <c r="G91" s="70" t="s">
        <v>5</v>
      </c>
      <c r="H91" s="22"/>
      <c r="I91" s="22"/>
      <c r="J91" s="22"/>
      <c r="N91" s="5"/>
    </row>
    <row r="92" spans="1:14">
      <c r="A92" s="64" t="s">
        <v>1</v>
      </c>
      <c r="B92" s="64" t="s">
        <v>2</v>
      </c>
      <c r="C92" s="64" t="s">
        <v>18</v>
      </c>
      <c r="D92" s="65" t="s">
        <v>21</v>
      </c>
      <c r="E92" s="66">
        <v>75</v>
      </c>
      <c r="F92" s="67">
        <v>45017</v>
      </c>
      <c r="G92" s="70" t="s">
        <v>5</v>
      </c>
      <c r="H92" s="22"/>
      <c r="I92" s="22"/>
      <c r="J92" s="22"/>
      <c r="N92" s="5"/>
    </row>
    <row r="93" spans="1:14">
      <c r="A93" s="64" t="s">
        <v>1</v>
      </c>
      <c r="B93" s="64" t="s">
        <v>2</v>
      </c>
      <c r="C93" s="64" t="s">
        <v>18</v>
      </c>
      <c r="D93" s="65" t="s">
        <v>22</v>
      </c>
      <c r="E93" s="66">
        <v>32</v>
      </c>
      <c r="F93" s="67">
        <v>45021</v>
      </c>
      <c r="G93" s="70" t="s">
        <v>5</v>
      </c>
      <c r="H93" s="22"/>
      <c r="I93" s="22"/>
      <c r="J93" s="22"/>
      <c r="N93" s="5"/>
    </row>
    <row r="94" spans="1:14">
      <c r="A94" s="64" t="s">
        <v>1</v>
      </c>
      <c r="B94" s="64" t="s">
        <v>2</v>
      </c>
      <c r="C94" s="64" t="s">
        <v>18</v>
      </c>
      <c r="D94" s="65" t="s">
        <v>23</v>
      </c>
      <c r="E94" s="66">
        <v>578</v>
      </c>
      <c r="F94" s="67">
        <v>45022</v>
      </c>
      <c r="G94" s="70" t="s">
        <v>5</v>
      </c>
      <c r="H94" s="22"/>
      <c r="I94" s="22"/>
      <c r="J94" s="22"/>
      <c r="N94" s="5"/>
    </row>
    <row r="95" spans="1:14">
      <c r="A95" s="64" t="s">
        <v>1</v>
      </c>
      <c r="B95" s="64" t="s">
        <v>2</v>
      </c>
      <c r="C95" s="64" t="s">
        <v>18</v>
      </c>
      <c r="D95" s="65" t="s">
        <v>24</v>
      </c>
      <c r="E95" s="66">
        <v>623</v>
      </c>
      <c r="F95" s="67">
        <v>45023</v>
      </c>
      <c r="G95" s="70" t="s">
        <v>5</v>
      </c>
      <c r="H95" s="22"/>
      <c r="I95" s="22"/>
      <c r="J95" s="22"/>
      <c r="N95" s="5"/>
    </row>
    <row r="96" spans="1:14">
      <c r="A96" s="64" t="s">
        <v>1</v>
      </c>
      <c r="B96" s="64" t="s">
        <v>2</v>
      </c>
      <c r="C96" s="64" t="s">
        <v>18</v>
      </c>
      <c r="D96" s="65" t="s">
        <v>25</v>
      </c>
      <c r="E96" s="66">
        <v>346</v>
      </c>
      <c r="F96" s="67">
        <v>45024</v>
      </c>
      <c r="G96" s="70" t="s">
        <v>5</v>
      </c>
      <c r="H96" s="22"/>
      <c r="I96" s="22"/>
      <c r="J96" s="22"/>
      <c r="N96" s="5"/>
    </row>
    <row r="97" spans="1:14">
      <c r="A97" s="64" t="s">
        <v>1</v>
      </c>
      <c r="B97" s="64" t="s">
        <v>2</v>
      </c>
      <c r="C97" s="64" t="s">
        <v>18</v>
      </c>
      <c r="D97" s="65" t="s">
        <v>13</v>
      </c>
      <c r="E97" s="66">
        <v>754</v>
      </c>
      <c r="F97" s="67">
        <v>45025</v>
      </c>
      <c r="G97" s="70" t="s">
        <v>5</v>
      </c>
      <c r="H97" s="22"/>
      <c r="I97" s="22"/>
      <c r="J97" s="22"/>
      <c r="N97" s="5"/>
    </row>
    <row r="98" spans="1:14">
      <c r="A98" s="64" t="s">
        <v>1</v>
      </c>
      <c r="B98" s="64" t="s">
        <v>26</v>
      </c>
      <c r="C98" s="64" t="s">
        <v>27</v>
      </c>
      <c r="D98" s="65" t="s">
        <v>28</v>
      </c>
      <c r="E98" s="68">
        <v>18000</v>
      </c>
      <c r="F98" s="67"/>
      <c r="G98" s="70"/>
      <c r="H98" s="22"/>
      <c r="I98" s="22"/>
      <c r="J98" s="22"/>
      <c r="N98" s="5"/>
    </row>
    <row r="99" spans="1:14">
      <c r="A99" s="64" t="s">
        <v>1</v>
      </c>
      <c r="B99" s="64" t="s">
        <v>26</v>
      </c>
      <c r="C99" s="64" t="s">
        <v>27</v>
      </c>
      <c r="D99" s="65" t="s">
        <v>29</v>
      </c>
      <c r="E99" s="68">
        <v>3500</v>
      </c>
      <c r="F99" s="67"/>
      <c r="G99" s="70"/>
      <c r="H99" s="22"/>
      <c r="I99" s="22"/>
      <c r="J99" s="22"/>
      <c r="N99" s="5"/>
    </row>
    <row r="100" spans="1:14">
      <c r="A100" s="64" t="s">
        <v>1</v>
      </c>
      <c r="B100" s="64" t="s">
        <v>26</v>
      </c>
      <c r="C100" s="64" t="s">
        <v>30</v>
      </c>
      <c r="D100" s="65" t="s">
        <v>31</v>
      </c>
      <c r="E100" s="68">
        <v>200</v>
      </c>
      <c r="F100" s="67"/>
      <c r="G100" s="70"/>
      <c r="H100" s="22"/>
      <c r="I100" s="22"/>
      <c r="J100" s="22"/>
      <c r="N100" s="5"/>
    </row>
    <row r="101" spans="1:14">
      <c r="A101" s="64" t="s">
        <v>1</v>
      </c>
      <c r="B101" s="64" t="s">
        <v>26</v>
      </c>
      <c r="C101" s="64" t="s">
        <v>30</v>
      </c>
      <c r="D101" s="65" t="s">
        <v>32</v>
      </c>
      <c r="E101" s="68">
        <v>180</v>
      </c>
      <c r="F101" s="67"/>
      <c r="G101" s="70"/>
      <c r="H101" s="22"/>
      <c r="I101" s="22"/>
      <c r="J101" s="22"/>
      <c r="N101" s="5"/>
    </row>
    <row r="102" spans="1:14">
      <c r="A102" s="64" t="s">
        <v>41</v>
      </c>
      <c r="B102" s="64" t="s">
        <v>2</v>
      </c>
      <c r="C102" s="64" t="s">
        <v>3</v>
      </c>
      <c r="D102" s="65" t="s">
        <v>4</v>
      </c>
      <c r="E102" s="66">
        <v>532</v>
      </c>
      <c r="F102" s="67">
        <v>45047</v>
      </c>
      <c r="G102" s="70" t="s">
        <v>5</v>
      </c>
      <c r="H102" s="22"/>
      <c r="I102" s="22"/>
      <c r="J102" s="22"/>
      <c r="N102" s="5"/>
    </row>
    <row r="103" spans="1:14">
      <c r="A103" s="64" t="s">
        <v>41</v>
      </c>
      <c r="B103" s="64" t="s">
        <v>2</v>
      </c>
      <c r="C103" s="64" t="s">
        <v>3</v>
      </c>
      <c r="D103" s="65" t="s">
        <v>6</v>
      </c>
      <c r="E103" s="66">
        <v>346</v>
      </c>
      <c r="F103" s="67">
        <v>45055</v>
      </c>
      <c r="G103" s="70" t="s">
        <v>5</v>
      </c>
      <c r="H103" s="22"/>
      <c r="I103" s="22"/>
      <c r="J103" s="22"/>
      <c r="N103" s="5"/>
    </row>
    <row r="104" spans="1:14">
      <c r="A104" s="64" t="s">
        <v>41</v>
      </c>
      <c r="B104" s="64" t="s">
        <v>2</v>
      </c>
      <c r="C104" s="64" t="s">
        <v>3</v>
      </c>
      <c r="D104" s="65" t="s">
        <v>7</v>
      </c>
      <c r="E104" s="66">
        <v>175</v>
      </c>
      <c r="F104" s="67">
        <v>45049</v>
      </c>
      <c r="G104" s="70" t="s">
        <v>5</v>
      </c>
      <c r="H104" s="22"/>
      <c r="I104" s="22"/>
      <c r="J104" s="22"/>
      <c r="N104" s="5"/>
    </row>
    <row r="105" spans="1:14">
      <c r="A105" s="64" t="s">
        <v>41</v>
      </c>
      <c r="B105" s="64" t="s">
        <v>2</v>
      </c>
      <c r="C105" s="64" t="s">
        <v>3</v>
      </c>
      <c r="D105" s="65" t="s">
        <v>8</v>
      </c>
      <c r="E105" s="66">
        <v>464</v>
      </c>
      <c r="F105" s="67">
        <v>45050</v>
      </c>
      <c r="G105" s="70" t="s">
        <v>5</v>
      </c>
      <c r="H105" s="22"/>
      <c r="I105" s="22"/>
      <c r="J105" s="22"/>
      <c r="N105" s="5"/>
    </row>
    <row r="106" spans="1:14">
      <c r="A106" s="64" t="s">
        <v>41</v>
      </c>
      <c r="B106" s="64" t="s">
        <v>2</v>
      </c>
      <c r="C106" s="64" t="s">
        <v>3</v>
      </c>
      <c r="D106" s="65" t="s">
        <v>9</v>
      </c>
      <c r="E106" s="66">
        <v>134</v>
      </c>
      <c r="F106" s="67">
        <v>45052</v>
      </c>
      <c r="G106" s="70" t="s">
        <v>5</v>
      </c>
      <c r="H106" s="22"/>
      <c r="I106" s="22"/>
      <c r="J106" s="22"/>
      <c r="N106" s="5"/>
    </row>
    <row r="107" spans="1:14">
      <c r="A107" s="64" t="s">
        <v>41</v>
      </c>
      <c r="B107" s="64" t="s">
        <v>2</v>
      </c>
      <c r="C107" s="64" t="s">
        <v>3</v>
      </c>
      <c r="D107" s="65" t="s">
        <v>10</v>
      </c>
      <c r="E107" s="66">
        <v>34</v>
      </c>
      <c r="F107" s="67">
        <v>45053</v>
      </c>
      <c r="G107" s="70" t="s">
        <v>5</v>
      </c>
      <c r="H107" s="22"/>
      <c r="I107" s="22"/>
      <c r="J107" s="22"/>
      <c r="N107" s="5"/>
    </row>
    <row r="108" spans="1:14">
      <c r="A108" s="64" t="s">
        <v>41</v>
      </c>
      <c r="B108" s="64" t="s">
        <v>2</v>
      </c>
      <c r="C108" s="64" t="s">
        <v>3</v>
      </c>
      <c r="D108" s="65" t="s">
        <v>11</v>
      </c>
      <c r="E108" s="66">
        <v>856</v>
      </c>
      <c r="F108" s="67">
        <v>45052</v>
      </c>
      <c r="G108" s="70" t="s">
        <v>5</v>
      </c>
      <c r="H108" s="22"/>
      <c r="I108" s="22"/>
      <c r="J108" s="22"/>
      <c r="N108" s="5"/>
    </row>
    <row r="109" spans="1:14">
      <c r="A109" s="64" t="s">
        <v>41</v>
      </c>
      <c r="B109" s="64" t="s">
        <v>2</v>
      </c>
      <c r="C109" s="64" t="s">
        <v>3</v>
      </c>
      <c r="D109" s="65" t="s">
        <v>12</v>
      </c>
      <c r="E109" s="66">
        <v>145</v>
      </c>
      <c r="F109" s="67">
        <v>45053</v>
      </c>
      <c r="G109" s="70" t="s">
        <v>5</v>
      </c>
      <c r="H109" s="22"/>
      <c r="I109" s="22"/>
      <c r="J109" s="22"/>
      <c r="N109" s="5"/>
    </row>
    <row r="110" spans="1:14">
      <c r="A110" s="64" t="s">
        <v>41</v>
      </c>
      <c r="B110" s="64" t="s">
        <v>2</v>
      </c>
      <c r="C110" s="64" t="s">
        <v>3</v>
      </c>
      <c r="D110" s="65" t="s">
        <v>13</v>
      </c>
      <c r="E110" s="66">
        <v>523</v>
      </c>
      <c r="F110" s="67">
        <v>45054</v>
      </c>
      <c r="G110" s="70" t="s">
        <v>5</v>
      </c>
      <c r="H110" s="22"/>
      <c r="I110" s="22"/>
      <c r="J110" s="22"/>
      <c r="N110" s="5"/>
    </row>
    <row r="111" spans="1:14">
      <c r="A111" s="64" t="s">
        <v>41</v>
      </c>
      <c r="B111" s="64" t="s">
        <v>2</v>
      </c>
      <c r="C111" s="64" t="s">
        <v>14</v>
      </c>
      <c r="D111" s="65" t="s">
        <v>15</v>
      </c>
      <c r="E111" s="66">
        <v>2456</v>
      </c>
      <c r="F111" s="67">
        <v>45055</v>
      </c>
      <c r="G111" s="70" t="s">
        <v>5</v>
      </c>
      <c r="H111" s="22"/>
      <c r="I111" s="22"/>
      <c r="J111" s="22"/>
      <c r="N111" s="5"/>
    </row>
    <row r="112" spans="1:14">
      <c r="A112" s="64" t="s">
        <v>41</v>
      </c>
      <c r="B112" s="64" t="s">
        <v>2</v>
      </c>
      <c r="C112" s="64" t="s">
        <v>14</v>
      </c>
      <c r="D112" s="65" t="s">
        <v>16</v>
      </c>
      <c r="E112" s="66">
        <v>1325</v>
      </c>
      <c r="F112" s="67">
        <v>45050</v>
      </c>
      <c r="G112" s="70" t="s">
        <v>5</v>
      </c>
      <c r="H112" s="22"/>
      <c r="I112" s="22"/>
      <c r="J112" s="22"/>
      <c r="N112" s="5"/>
    </row>
    <row r="113" spans="1:14">
      <c r="A113" s="64" t="s">
        <v>41</v>
      </c>
      <c r="B113" s="64" t="s">
        <v>2</v>
      </c>
      <c r="C113" s="64" t="s">
        <v>14</v>
      </c>
      <c r="D113" s="65" t="s">
        <v>17</v>
      </c>
      <c r="E113" s="66">
        <v>254</v>
      </c>
      <c r="F113" s="67">
        <v>45051</v>
      </c>
      <c r="G113" s="70" t="s">
        <v>5</v>
      </c>
      <c r="H113" s="22"/>
      <c r="I113" s="22"/>
      <c r="J113" s="22"/>
      <c r="N113" s="5"/>
    </row>
    <row r="114" spans="1:14">
      <c r="A114" s="64" t="s">
        <v>41</v>
      </c>
      <c r="B114" s="64" t="s">
        <v>2</v>
      </c>
      <c r="C114" s="64" t="s">
        <v>18</v>
      </c>
      <c r="D114" s="65" t="s">
        <v>4</v>
      </c>
      <c r="E114" s="66">
        <v>134</v>
      </c>
      <c r="F114" s="67">
        <v>45052</v>
      </c>
      <c r="G114" s="70" t="s">
        <v>5</v>
      </c>
      <c r="H114" s="22"/>
      <c r="I114" s="22"/>
      <c r="J114" s="22"/>
      <c r="N114" s="5"/>
    </row>
    <row r="115" spans="1:14">
      <c r="A115" s="64" t="s">
        <v>41</v>
      </c>
      <c r="B115" s="64" t="s">
        <v>2</v>
      </c>
      <c r="C115" s="64" t="s">
        <v>18</v>
      </c>
      <c r="D115" s="65" t="s">
        <v>19</v>
      </c>
      <c r="E115" s="66">
        <v>246</v>
      </c>
      <c r="F115" s="67">
        <v>45053</v>
      </c>
      <c r="G115" s="70" t="s">
        <v>5</v>
      </c>
      <c r="H115" s="22"/>
      <c r="I115" s="22"/>
      <c r="J115" s="22"/>
      <c r="N115" s="5"/>
    </row>
    <row r="116" spans="1:14">
      <c r="A116" s="64" t="s">
        <v>41</v>
      </c>
      <c r="B116" s="64" t="s">
        <v>2</v>
      </c>
      <c r="C116" s="64" t="s">
        <v>18</v>
      </c>
      <c r="D116" s="65" t="s">
        <v>20</v>
      </c>
      <c r="E116" s="66">
        <v>246</v>
      </c>
      <c r="F116" s="67">
        <v>45049</v>
      </c>
      <c r="G116" s="70" t="s">
        <v>5</v>
      </c>
      <c r="H116" s="22"/>
      <c r="I116" s="22"/>
      <c r="J116" s="22"/>
      <c r="N116" s="5"/>
    </row>
    <row r="117" spans="1:14">
      <c r="A117" s="64" t="s">
        <v>41</v>
      </c>
      <c r="B117" s="64" t="s">
        <v>2</v>
      </c>
      <c r="C117" s="64" t="s">
        <v>18</v>
      </c>
      <c r="D117" s="65" t="s">
        <v>21</v>
      </c>
      <c r="E117" s="66">
        <v>54</v>
      </c>
      <c r="F117" s="67">
        <v>45050</v>
      </c>
      <c r="G117" s="70" t="s">
        <v>5</v>
      </c>
      <c r="H117" s="22"/>
      <c r="I117" s="22"/>
      <c r="J117" s="22"/>
      <c r="N117" s="5"/>
    </row>
    <row r="118" spans="1:14">
      <c r="A118" s="64" t="s">
        <v>41</v>
      </c>
      <c r="B118" s="64" t="s">
        <v>2</v>
      </c>
      <c r="C118" s="64" t="s">
        <v>18</v>
      </c>
      <c r="D118" s="65" t="s">
        <v>22</v>
      </c>
      <c r="E118" s="66">
        <v>78</v>
      </c>
      <c r="F118" s="67">
        <v>45052</v>
      </c>
      <c r="G118" s="70" t="s">
        <v>5</v>
      </c>
      <c r="H118" s="22"/>
      <c r="I118" s="22"/>
      <c r="J118" s="22"/>
      <c r="N118" s="5"/>
    </row>
    <row r="119" spans="1:14">
      <c r="A119" s="64" t="s">
        <v>41</v>
      </c>
      <c r="B119" s="64" t="s">
        <v>2</v>
      </c>
      <c r="C119" s="64" t="s">
        <v>18</v>
      </c>
      <c r="D119" s="65" t="s">
        <v>23</v>
      </c>
      <c r="E119" s="66">
        <v>523</v>
      </c>
      <c r="F119" s="67">
        <v>45053</v>
      </c>
      <c r="G119" s="70" t="s">
        <v>5</v>
      </c>
      <c r="H119" s="22"/>
      <c r="I119" s="22"/>
      <c r="J119" s="22"/>
      <c r="N119" s="5"/>
    </row>
    <row r="120" spans="1:14">
      <c r="A120" s="64" t="s">
        <v>41</v>
      </c>
      <c r="B120" s="64" t="s">
        <v>2</v>
      </c>
      <c r="C120" s="64" t="s">
        <v>18</v>
      </c>
      <c r="D120" s="65" t="s">
        <v>24</v>
      </c>
      <c r="E120" s="66">
        <v>678</v>
      </c>
      <c r="F120" s="67">
        <v>45054</v>
      </c>
      <c r="G120" s="70" t="s">
        <v>5</v>
      </c>
      <c r="H120" s="22"/>
      <c r="I120" s="22"/>
      <c r="J120" s="22"/>
      <c r="N120" s="5"/>
    </row>
    <row r="121" spans="1:14">
      <c r="A121" s="64" t="s">
        <v>41</v>
      </c>
      <c r="B121" s="64" t="s">
        <v>2</v>
      </c>
      <c r="C121" s="64" t="s">
        <v>18</v>
      </c>
      <c r="D121" s="65" t="s">
        <v>25</v>
      </c>
      <c r="E121" s="66">
        <v>422</v>
      </c>
      <c r="F121" s="67">
        <v>45055</v>
      </c>
      <c r="G121" s="70" t="s">
        <v>5</v>
      </c>
      <c r="H121" s="22"/>
      <c r="I121" s="22"/>
      <c r="J121" s="22"/>
      <c r="N121" s="5"/>
    </row>
    <row r="122" spans="1:14">
      <c r="A122" s="64" t="s">
        <v>41</v>
      </c>
      <c r="B122" s="64" t="s">
        <v>2</v>
      </c>
      <c r="C122" s="64" t="s">
        <v>18</v>
      </c>
      <c r="D122" s="65" t="s">
        <v>13</v>
      </c>
      <c r="E122" s="66">
        <v>567</v>
      </c>
      <c r="F122" s="67">
        <v>45050</v>
      </c>
      <c r="G122" s="70" t="s">
        <v>5</v>
      </c>
      <c r="H122" s="22"/>
      <c r="I122" s="22"/>
      <c r="J122" s="22"/>
      <c r="N122" s="5"/>
    </row>
    <row r="123" spans="1:14">
      <c r="A123" s="64" t="s">
        <v>41</v>
      </c>
      <c r="B123" s="64" t="s">
        <v>26</v>
      </c>
      <c r="C123" s="64" t="s">
        <v>27</v>
      </c>
      <c r="D123" s="65" t="s">
        <v>28</v>
      </c>
      <c r="E123" s="68">
        <v>20000</v>
      </c>
      <c r="F123" s="67"/>
      <c r="G123" s="70"/>
      <c r="H123" s="22"/>
      <c r="I123" s="22"/>
      <c r="J123" s="22"/>
      <c r="N123" s="5"/>
    </row>
    <row r="124" spans="1:14">
      <c r="A124" s="64" t="s">
        <v>41</v>
      </c>
      <c r="B124" s="64" t="s">
        <v>26</v>
      </c>
      <c r="C124" s="64" t="s">
        <v>27</v>
      </c>
      <c r="D124" s="65" t="s">
        <v>29</v>
      </c>
      <c r="E124" s="68">
        <v>2500</v>
      </c>
      <c r="F124" s="67"/>
      <c r="G124" s="70"/>
      <c r="H124" s="22"/>
      <c r="I124" s="22"/>
      <c r="J124" s="22"/>
      <c r="N124" s="5"/>
    </row>
    <row r="125" spans="1:14">
      <c r="A125" s="64" t="s">
        <v>41</v>
      </c>
      <c r="B125" s="64" t="s">
        <v>26</v>
      </c>
      <c r="C125" s="64" t="s">
        <v>30</v>
      </c>
      <c r="D125" s="65" t="s">
        <v>31</v>
      </c>
      <c r="E125" s="68">
        <v>300</v>
      </c>
      <c r="F125" s="67"/>
      <c r="G125" s="70"/>
      <c r="H125" s="22"/>
      <c r="I125" s="22"/>
      <c r="J125" s="22"/>
      <c r="N125" s="5"/>
    </row>
    <row r="126" spans="1:14">
      <c r="A126" s="64" t="s">
        <v>41</v>
      </c>
      <c r="B126" s="64" t="s">
        <v>26</v>
      </c>
      <c r="C126" s="64" t="s">
        <v>30</v>
      </c>
      <c r="D126" s="65" t="s">
        <v>32</v>
      </c>
      <c r="E126" s="68">
        <v>250</v>
      </c>
      <c r="F126" s="67"/>
      <c r="G126" s="70"/>
      <c r="H126" s="22"/>
      <c r="I126" s="22"/>
      <c r="J126" s="22"/>
      <c r="N126" s="5"/>
    </row>
    <row r="127" spans="1:14">
      <c r="A127" s="64" t="s">
        <v>39</v>
      </c>
      <c r="B127" s="64" t="s">
        <v>2</v>
      </c>
      <c r="C127" s="64" t="s">
        <v>3</v>
      </c>
      <c r="D127" s="65" t="s">
        <v>4</v>
      </c>
      <c r="E127" s="66">
        <v>523</v>
      </c>
      <c r="F127" s="67">
        <v>45084</v>
      </c>
      <c r="G127" s="70" t="s">
        <v>5</v>
      </c>
      <c r="H127" s="22"/>
      <c r="I127" s="22"/>
      <c r="J127" s="22"/>
      <c r="N127" s="5"/>
    </row>
    <row r="128" spans="1:14">
      <c r="A128" s="64" t="s">
        <v>39</v>
      </c>
      <c r="B128" s="64" t="s">
        <v>2</v>
      </c>
      <c r="C128" s="64" t="s">
        <v>3</v>
      </c>
      <c r="D128" s="65" t="s">
        <v>6</v>
      </c>
      <c r="E128" s="66">
        <v>367</v>
      </c>
      <c r="F128" s="67">
        <v>45079</v>
      </c>
      <c r="G128" s="70" t="s">
        <v>5</v>
      </c>
      <c r="H128" s="22"/>
      <c r="I128" s="22"/>
      <c r="J128" s="22"/>
      <c r="N128" s="5"/>
    </row>
    <row r="129" spans="1:14">
      <c r="A129" s="64" t="s">
        <v>39</v>
      </c>
      <c r="B129" s="64" t="s">
        <v>2</v>
      </c>
      <c r="C129" s="64" t="s">
        <v>3</v>
      </c>
      <c r="D129" s="65" t="s">
        <v>7</v>
      </c>
      <c r="E129" s="66">
        <v>456</v>
      </c>
      <c r="F129" s="67">
        <v>45079</v>
      </c>
      <c r="G129" s="70" t="s">
        <v>5</v>
      </c>
      <c r="H129" s="22"/>
      <c r="I129" s="22"/>
      <c r="J129" s="22"/>
      <c r="N129" s="5"/>
    </row>
    <row r="130" spans="1:14">
      <c r="A130" s="64" t="s">
        <v>39</v>
      </c>
      <c r="B130" s="64" t="s">
        <v>2</v>
      </c>
      <c r="C130" s="64" t="s">
        <v>3</v>
      </c>
      <c r="D130" s="65" t="s">
        <v>8</v>
      </c>
      <c r="E130" s="66">
        <v>412</v>
      </c>
      <c r="F130" s="67">
        <v>45080</v>
      </c>
      <c r="G130" s="70" t="s">
        <v>5</v>
      </c>
      <c r="H130" s="22"/>
      <c r="I130" s="22"/>
      <c r="J130" s="22"/>
      <c r="N130" s="5"/>
    </row>
    <row r="131" spans="1:14">
      <c r="A131" s="64" t="s">
        <v>39</v>
      </c>
      <c r="B131" s="64" t="s">
        <v>2</v>
      </c>
      <c r="C131" s="64" t="s">
        <v>3</v>
      </c>
      <c r="D131" s="65" t="s">
        <v>9</v>
      </c>
      <c r="E131" s="66">
        <v>254</v>
      </c>
      <c r="F131" s="67">
        <v>45081</v>
      </c>
      <c r="G131" s="70" t="s">
        <v>5</v>
      </c>
      <c r="H131" s="22"/>
      <c r="I131" s="22"/>
      <c r="J131" s="22"/>
      <c r="N131" s="5"/>
    </row>
    <row r="132" spans="1:14">
      <c r="A132" s="64" t="s">
        <v>39</v>
      </c>
      <c r="B132" s="64" t="s">
        <v>2</v>
      </c>
      <c r="C132" s="64" t="s">
        <v>3</v>
      </c>
      <c r="D132" s="65" t="s">
        <v>10</v>
      </c>
      <c r="E132" s="66">
        <v>356</v>
      </c>
      <c r="F132" s="67">
        <v>45082</v>
      </c>
      <c r="G132" s="70" t="s">
        <v>5</v>
      </c>
      <c r="H132" s="22"/>
      <c r="I132" s="22"/>
      <c r="J132" s="22"/>
      <c r="N132" s="5"/>
    </row>
    <row r="133" spans="1:14">
      <c r="A133" s="64" t="s">
        <v>39</v>
      </c>
      <c r="B133" s="64" t="s">
        <v>2</v>
      </c>
      <c r="C133" s="64" t="s">
        <v>3</v>
      </c>
      <c r="D133" s="65" t="s">
        <v>11</v>
      </c>
      <c r="E133" s="66">
        <v>635</v>
      </c>
      <c r="F133" s="67">
        <v>45083</v>
      </c>
      <c r="G133" s="70" t="s">
        <v>5</v>
      </c>
      <c r="H133" s="22"/>
      <c r="I133" s="22"/>
      <c r="J133" s="22"/>
      <c r="N133" s="5"/>
    </row>
    <row r="134" spans="1:14">
      <c r="A134" s="64" t="s">
        <v>39</v>
      </c>
      <c r="B134" s="64" t="s">
        <v>2</v>
      </c>
      <c r="C134" s="64" t="s">
        <v>3</v>
      </c>
      <c r="D134" s="65" t="s">
        <v>12</v>
      </c>
      <c r="E134" s="66">
        <v>135</v>
      </c>
      <c r="F134" s="67">
        <v>45084</v>
      </c>
      <c r="G134" s="70" t="s">
        <v>5</v>
      </c>
      <c r="H134" s="22"/>
      <c r="I134" s="22"/>
      <c r="J134" s="22"/>
      <c r="N134" s="5"/>
    </row>
    <row r="135" spans="1:14">
      <c r="A135" s="64" t="s">
        <v>39</v>
      </c>
      <c r="B135" s="64" t="s">
        <v>2</v>
      </c>
      <c r="C135" s="64" t="s">
        <v>3</v>
      </c>
      <c r="D135" s="65" t="s">
        <v>13</v>
      </c>
      <c r="E135" s="66">
        <v>678</v>
      </c>
      <c r="F135" s="67">
        <v>45085</v>
      </c>
      <c r="G135" s="70" t="s">
        <v>5</v>
      </c>
      <c r="H135" s="22"/>
      <c r="I135" s="22"/>
      <c r="J135" s="22"/>
      <c r="N135" s="5"/>
    </row>
    <row r="136" spans="1:14">
      <c r="A136" s="64" t="s">
        <v>39</v>
      </c>
      <c r="B136" s="64" t="s">
        <v>2</v>
      </c>
      <c r="C136" s="64" t="s">
        <v>14</v>
      </c>
      <c r="D136" s="65" t="s">
        <v>15</v>
      </c>
      <c r="E136" s="66">
        <v>2356</v>
      </c>
      <c r="F136" s="67">
        <v>45086</v>
      </c>
      <c r="G136" s="70" t="s">
        <v>5</v>
      </c>
      <c r="H136" s="22"/>
      <c r="I136" s="22"/>
      <c r="J136" s="22"/>
      <c r="N136" s="5"/>
    </row>
    <row r="137" spans="1:14">
      <c r="A137" s="64" t="s">
        <v>39</v>
      </c>
      <c r="B137" s="64" t="s">
        <v>2</v>
      </c>
      <c r="C137" s="64" t="s">
        <v>14</v>
      </c>
      <c r="D137" s="65" t="s">
        <v>16</v>
      </c>
      <c r="E137" s="66">
        <v>1546</v>
      </c>
      <c r="F137" s="67">
        <v>45081</v>
      </c>
      <c r="G137" s="70" t="s">
        <v>5</v>
      </c>
      <c r="H137" s="22"/>
      <c r="I137" s="22"/>
      <c r="J137" s="22"/>
      <c r="N137" s="5"/>
    </row>
    <row r="138" spans="1:14">
      <c r="A138" s="64" t="s">
        <v>39</v>
      </c>
      <c r="B138" s="64" t="s">
        <v>2</v>
      </c>
      <c r="C138" s="64" t="s">
        <v>14</v>
      </c>
      <c r="D138" s="65" t="s">
        <v>17</v>
      </c>
      <c r="E138" s="66">
        <v>256</v>
      </c>
      <c r="F138" s="67">
        <v>45082</v>
      </c>
      <c r="G138" s="70" t="s">
        <v>5</v>
      </c>
      <c r="H138" s="22"/>
      <c r="I138" s="22"/>
      <c r="J138" s="22"/>
      <c r="N138" s="5"/>
    </row>
    <row r="139" spans="1:14">
      <c r="A139" s="64" t="s">
        <v>39</v>
      </c>
      <c r="B139" s="64" t="s">
        <v>2</v>
      </c>
      <c r="C139" s="64" t="s">
        <v>18</v>
      </c>
      <c r="D139" s="65" t="s">
        <v>4</v>
      </c>
      <c r="E139" s="66">
        <v>467</v>
      </c>
      <c r="F139" s="67">
        <v>45083</v>
      </c>
      <c r="G139" s="70" t="s">
        <v>5</v>
      </c>
      <c r="H139" s="22"/>
      <c r="I139" s="22"/>
      <c r="J139" s="22"/>
      <c r="N139" s="5"/>
    </row>
    <row r="140" spans="1:14">
      <c r="A140" s="64" t="s">
        <v>39</v>
      </c>
      <c r="B140" s="64" t="s">
        <v>2</v>
      </c>
      <c r="C140" s="64" t="s">
        <v>18</v>
      </c>
      <c r="D140" s="65" t="s">
        <v>19</v>
      </c>
      <c r="E140" s="66">
        <v>235</v>
      </c>
      <c r="F140" s="67">
        <v>45084</v>
      </c>
      <c r="G140" s="70" t="s">
        <v>5</v>
      </c>
      <c r="H140" s="22"/>
      <c r="I140" s="22"/>
      <c r="J140" s="22"/>
      <c r="N140" s="5"/>
    </row>
    <row r="141" spans="1:14">
      <c r="A141" s="64" t="s">
        <v>39</v>
      </c>
      <c r="B141" s="64" t="s">
        <v>2</v>
      </c>
      <c r="C141" s="64" t="s">
        <v>18</v>
      </c>
      <c r="D141" s="65" t="s">
        <v>20</v>
      </c>
      <c r="E141" s="66">
        <v>644</v>
      </c>
      <c r="F141" s="67">
        <v>45080</v>
      </c>
      <c r="G141" s="70" t="s">
        <v>5</v>
      </c>
      <c r="H141" s="22"/>
      <c r="I141" s="22"/>
      <c r="J141" s="22"/>
      <c r="N141" s="5"/>
    </row>
    <row r="142" spans="1:14">
      <c r="A142" s="64" t="s">
        <v>39</v>
      </c>
      <c r="B142" s="64" t="s">
        <v>2</v>
      </c>
      <c r="C142" s="64" t="s">
        <v>18</v>
      </c>
      <c r="D142" s="65" t="s">
        <v>21</v>
      </c>
      <c r="E142" s="66">
        <v>32</v>
      </c>
      <c r="F142" s="67">
        <v>45081</v>
      </c>
      <c r="G142" s="70" t="s">
        <v>5</v>
      </c>
      <c r="H142" s="22"/>
      <c r="I142" s="22"/>
      <c r="J142" s="22"/>
      <c r="N142" s="5"/>
    </row>
    <row r="143" spans="1:14">
      <c r="A143" s="64" t="s">
        <v>39</v>
      </c>
      <c r="B143" s="64" t="s">
        <v>2</v>
      </c>
      <c r="C143" s="64" t="s">
        <v>18</v>
      </c>
      <c r="D143" s="65" t="s">
        <v>22</v>
      </c>
      <c r="E143" s="66">
        <v>43</v>
      </c>
      <c r="F143" s="67">
        <v>45082</v>
      </c>
      <c r="G143" s="70" t="s">
        <v>5</v>
      </c>
      <c r="H143" s="22"/>
      <c r="I143" s="22"/>
      <c r="J143" s="22"/>
      <c r="N143" s="5"/>
    </row>
    <row r="144" spans="1:14">
      <c r="A144" s="64" t="s">
        <v>39</v>
      </c>
      <c r="B144" s="64" t="s">
        <v>2</v>
      </c>
      <c r="C144" s="64" t="s">
        <v>18</v>
      </c>
      <c r="D144" s="65" t="s">
        <v>23</v>
      </c>
      <c r="E144" s="66">
        <v>788</v>
      </c>
      <c r="F144" s="67">
        <v>45083</v>
      </c>
      <c r="G144" s="70" t="s">
        <v>5</v>
      </c>
      <c r="H144" s="22"/>
      <c r="I144" s="22"/>
      <c r="J144" s="22"/>
      <c r="N144" s="5"/>
    </row>
    <row r="145" spans="1:14">
      <c r="A145" s="64" t="s">
        <v>39</v>
      </c>
      <c r="B145" s="64" t="s">
        <v>2</v>
      </c>
      <c r="C145" s="64" t="s">
        <v>18</v>
      </c>
      <c r="D145" s="65" t="s">
        <v>24</v>
      </c>
      <c r="E145" s="66">
        <v>547</v>
      </c>
      <c r="F145" s="67">
        <v>45084</v>
      </c>
      <c r="G145" s="70" t="s">
        <v>5</v>
      </c>
      <c r="H145" s="22"/>
      <c r="I145" s="22"/>
      <c r="J145" s="22"/>
      <c r="N145" s="5"/>
    </row>
    <row r="146" spans="1:14">
      <c r="A146" s="64" t="s">
        <v>39</v>
      </c>
      <c r="B146" s="64" t="s">
        <v>2</v>
      </c>
      <c r="C146" s="64" t="s">
        <v>18</v>
      </c>
      <c r="D146" s="65" t="s">
        <v>25</v>
      </c>
      <c r="E146" s="66">
        <v>755</v>
      </c>
      <c r="F146" s="67">
        <v>45085</v>
      </c>
      <c r="G146" s="70" t="s">
        <v>5</v>
      </c>
      <c r="H146" s="22"/>
      <c r="I146" s="22"/>
      <c r="J146" s="22"/>
      <c r="N146" s="5"/>
    </row>
    <row r="147" spans="1:14">
      <c r="A147" s="64" t="s">
        <v>39</v>
      </c>
      <c r="B147" s="64" t="s">
        <v>2</v>
      </c>
      <c r="C147" s="64" t="s">
        <v>18</v>
      </c>
      <c r="D147" s="65" t="s">
        <v>13</v>
      </c>
      <c r="E147" s="66">
        <v>778</v>
      </c>
      <c r="F147" s="67">
        <v>45086</v>
      </c>
      <c r="G147" s="70" t="s">
        <v>5</v>
      </c>
      <c r="H147" s="22"/>
      <c r="I147" s="22"/>
      <c r="J147" s="22"/>
      <c r="N147" s="5"/>
    </row>
    <row r="148" spans="1:14">
      <c r="A148" s="64" t="s">
        <v>39</v>
      </c>
      <c r="B148" s="64" t="s">
        <v>26</v>
      </c>
      <c r="C148" s="64" t="s">
        <v>27</v>
      </c>
      <c r="D148" s="65" t="s">
        <v>28</v>
      </c>
      <c r="E148" s="68">
        <v>25000</v>
      </c>
      <c r="F148" s="67"/>
      <c r="G148" s="70"/>
      <c r="H148" s="22"/>
      <c r="I148" s="22"/>
      <c r="J148" s="22"/>
      <c r="N148" s="5"/>
    </row>
    <row r="149" spans="1:14">
      <c r="A149" s="64" t="s">
        <v>39</v>
      </c>
      <c r="B149" s="64" t="s">
        <v>26</v>
      </c>
      <c r="C149" s="64" t="s">
        <v>27</v>
      </c>
      <c r="D149" s="65" t="s">
        <v>29</v>
      </c>
      <c r="E149" s="68">
        <v>5000</v>
      </c>
      <c r="F149" s="67"/>
      <c r="G149" s="70"/>
      <c r="H149" s="22"/>
      <c r="I149" s="22"/>
      <c r="J149" s="22"/>
      <c r="N149" s="5"/>
    </row>
    <row r="150" spans="1:14">
      <c r="A150" s="64" t="s">
        <v>39</v>
      </c>
      <c r="B150" s="64" t="s">
        <v>26</v>
      </c>
      <c r="C150" s="64" t="s">
        <v>30</v>
      </c>
      <c r="D150" s="65" t="s">
        <v>31</v>
      </c>
      <c r="E150" s="68">
        <v>400</v>
      </c>
      <c r="F150" s="67"/>
      <c r="G150" s="70"/>
      <c r="H150" s="22"/>
      <c r="I150" s="22"/>
      <c r="J150" s="22"/>
      <c r="N150" s="5"/>
    </row>
    <row r="151" spans="1:14">
      <c r="A151" s="64" t="s">
        <v>39</v>
      </c>
      <c r="B151" s="64" t="s">
        <v>26</v>
      </c>
      <c r="C151" s="64" t="s">
        <v>30</v>
      </c>
      <c r="D151" s="65" t="s">
        <v>32</v>
      </c>
      <c r="E151" s="68">
        <v>300</v>
      </c>
      <c r="F151" s="67"/>
      <c r="G151" s="70"/>
      <c r="H151" s="22"/>
      <c r="I151" s="22"/>
      <c r="J151" s="22"/>
      <c r="N151" s="5"/>
    </row>
    <row r="152" spans="1:14">
      <c r="A152" s="64" t="s">
        <v>38</v>
      </c>
      <c r="B152" s="64" t="s">
        <v>2</v>
      </c>
      <c r="C152" s="64" t="s">
        <v>3</v>
      </c>
      <c r="D152" s="65" t="s">
        <v>4</v>
      </c>
      <c r="E152" s="66">
        <v>400</v>
      </c>
      <c r="F152" s="67">
        <v>45114</v>
      </c>
      <c r="G152" s="70" t="s">
        <v>5</v>
      </c>
      <c r="H152" s="22"/>
      <c r="I152" s="22"/>
      <c r="J152" s="22"/>
      <c r="N152" s="5"/>
    </row>
    <row r="153" spans="1:14">
      <c r="A153" s="64" t="s">
        <v>38</v>
      </c>
      <c r="B153" s="64" t="s">
        <v>2</v>
      </c>
      <c r="C153" s="64" t="s">
        <v>3</v>
      </c>
      <c r="D153" s="65" t="s">
        <v>6</v>
      </c>
      <c r="E153" s="66">
        <v>280</v>
      </c>
      <c r="F153" s="67">
        <v>45109</v>
      </c>
      <c r="G153" s="70" t="s">
        <v>5</v>
      </c>
      <c r="H153" s="22"/>
      <c r="I153" s="22"/>
      <c r="J153" s="22"/>
      <c r="N153" s="5"/>
    </row>
    <row r="154" spans="1:14">
      <c r="A154" s="64" t="s">
        <v>38</v>
      </c>
      <c r="B154" s="64" t="s">
        <v>2</v>
      </c>
      <c r="C154" s="64" t="s">
        <v>3</v>
      </c>
      <c r="D154" s="65" t="s">
        <v>7</v>
      </c>
      <c r="E154" s="66">
        <v>77</v>
      </c>
      <c r="F154" s="67">
        <v>45109</v>
      </c>
      <c r="G154" s="70" t="s">
        <v>5</v>
      </c>
      <c r="H154" s="22"/>
      <c r="I154" s="22"/>
      <c r="J154" s="22"/>
      <c r="N154" s="5"/>
    </row>
    <row r="155" spans="1:14">
      <c r="A155" s="64" t="s">
        <v>38</v>
      </c>
      <c r="B155" s="64" t="s">
        <v>2</v>
      </c>
      <c r="C155" s="64" t="s">
        <v>3</v>
      </c>
      <c r="D155" s="65" t="s">
        <v>8</v>
      </c>
      <c r="E155" s="66">
        <v>350</v>
      </c>
      <c r="F155" s="67">
        <v>45110</v>
      </c>
      <c r="G155" s="70" t="s">
        <v>5</v>
      </c>
      <c r="H155" s="22"/>
      <c r="I155" s="22"/>
      <c r="J155" s="22"/>
      <c r="N155" s="5"/>
    </row>
    <row r="156" spans="1:14">
      <c r="A156" s="64" t="s">
        <v>38</v>
      </c>
      <c r="B156" s="64" t="s">
        <v>2</v>
      </c>
      <c r="C156" s="64" t="s">
        <v>3</v>
      </c>
      <c r="D156" s="65" t="s">
        <v>9</v>
      </c>
      <c r="E156" s="66">
        <v>100</v>
      </c>
      <c r="F156" s="67">
        <v>45111</v>
      </c>
      <c r="G156" s="70" t="s">
        <v>5</v>
      </c>
      <c r="H156" s="22"/>
      <c r="I156" s="22"/>
      <c r="J156" s="22"/>
      <c r="N156" s="5"/>
    </row>
    <row r="157" spans="1:14">
      <c r="A157" s="64" t="s">
        <v>38</v>
      </c>
      <c r="B157" s="64" t="s">
        <v>2</v>
      </c>
      <c r="C157" s="64" t="s">
        <v>3</v>
      </c>
      <c r="D157" s="65" t="s">
        <v>10</v>
      </c>
      <c r="E157" s="66">
        <v>245</v>
      </c>
      <c r="F157" s="67">
        <v>45112</v>
      </c>
      <c r="G157" s="70" t="s">
        <v>5</v>
      </c>
      <c r="H157" s="22"/>
      <c r="I157" s="22"/>
      <c r="J157" s="22"/>
      <c r="N157" s="5"/>
    </row>
    <row r="158" spans="1:14">
      <c r="A158" s="64" t="s">
        <v>38</v>
      </c>
      <c r="B158" s="64" t="s">
        <v>2</v>
      </c>
      <c r="C158" s="64" t="s">
        <v>3</v>
      </c>
      <c r="D158" s="65" t="s">
        <v>11</v>
      </c>
      <c r="E158" s="66">
        <v>1650</v>
      </c>
      <c r="F158" s="67">
        <v>45113</v>
      </c>
      <c r="G158" s="70" t="s">
        <v>5</v>
      </c>
      <c r="H158" s="22"/>
      <c r="I158" s="22"/>
      <c r="J158" s="22"/>
      <c r="N158" s="5"/>
    </row>
    <row r="159" spans="1:14">
      <c r="A159" s="64" t="s">
        <v>38</v>
      </c>
      <c r="B159" s="64" t="s">
        <v>2</v>
      </c>
      <c r="C159" s="64" t="s">
        <v>3</v>
      </c>
      <c r="D159" s="65" t="s">
        <v>12</v>
      </c>
      <c r="E159" s="66">
        <v>77</v>
      </c>
      <c r="F159" s="67">
        <v>45114</v>
      </c>
      <c r="G159" s="70" t="s">
        <v>5</v>
      </c>
      <c r="H159" s="22"/>
      <c r="I159" s="22"/>
      <c r="J159" s="22"/>
      <c r="N159" s="5"/>
    </row>
    <row r="160" spans="1:14">
      <c r="A160" s="64" t="s">
        <v>38</v>
      </c>
      <c r="B160" s="64" t="s">
        <v>2</v>
      </c>
      <c r="C160" s="64" t="s">
        <v>3</v>
      </c>
      <c r="D160" s="65" t="s">
        <v>13</v>
      </c>
      <c r="E160" s="66">
        <v>473</v>
      </c>
      <c r="F160" s="67">
        <v>45115</v>
      </c>
      <c r="G160" s="70" t="s">
        <v>5</v>
      </c>
      <c r="H160" s="22"/>
      <c r="I160" s="22"/>
      <c r="J160" s="22"/>
      <c r="N160" s="5"/>
    </row>
    <row r="161" spans="1:14">
      <c r="A161" s="64" t="s">
        <v>38</v>
      </c>
      <c r="B161" s="64" t="s">
        <v>2</v>
      </c>
      <c r="C161" s="64" t="s">
        <v>14</v>
      </c>
      <c r="D161" s="65" t="s">
        <v>15</v>
      </c>
      <c r="E161" s="66">
        <v>1210</v>
      </c>
      <c r="F161" s="67">
        <v>45116</v>
      </c>
      <c r="G161" s="70" t="s">
        <v>5</v>
      </c>
      <c r="H161" s="22"/>
      <c r="I161" s="22"/>
      <c r="J161" s="22"/>
      <c r="N161" s="5"/>
    </row>
    <row r="162" spans="1:14">
      <c r="A162" s="64" t="s">
        <v>38</v>
      </c>
      <c r="B162" s="64" t="s">
        <v>2</v>
      </c>
      <c r="C162" s="64" t="s">
        <v>14</v>
      </c>
      <c r="D162" s="65" t="s">
        <v>16</v>
      </c>
      <c r="E162" s="66">
        <v>3000</v>
      </c>
      <c r="F162" s="67">
        <v>45111</v>
      </c>
      <c r="G162" s="70" t="s">
        <v>5</v>
      </c>
      <c r="H162" s="22"/>
      <c r="I162" s="22"/>
      <c r="J162" s="22"/>
      <c r="N162" s="5"/>
    </row>
    <row r="163" spans="1:14">
      <c r="A163" s="64" t="s">
        <v>38</v>
      </c>
      <c r="B163" s="64" t="s">
        <v>2</v>
      </c>
      <c r="C163" s="64" t="s">
        <v>14</v>
      </c>
      <c r="D163" s="65" t="s">
        <v>17</v>
      </c>
      <c r="E163" s="66">
        <v>440</v>
      </c>
      <c r="F163" s="67">
        <v>45112</v>
      </c>
      <c r="G163" s="70" t="s">
        <v>5</v>
      </c>
      <c r="H163" s="22"/>
      <c r="I163" s="22"/>
      <c r="J163" s="22"/>
      <c r="N163" s="5"/>
    </row>
    <row r="164" spans="1:14">
      <c r="A164" s="64" t="s">
        <v>38</v>
      </c>
      <c r="B164" s="64" t="s">
        <v>2</v>
      </c>
      <c r="C164" s="64" t="s">
        <v>18</v>
      </c>
      <c r="D164" s="65" t="s">
        <v>4</v>
      </c>
      <c r="E164" s="66">
        <v>88</v>
      </c>
      <c r="F164" s="67">
        <v>45113</v>
      </c>
      <c r="G164" s="70" t="s">
        <v>5</v>
      </c>
      <c r="H164" s="22"/>
      <c r="I164" s="22"/>
      <c r="J164" s="22"/>
      <c r="N164" s="5"/>
    </row>
    <row r="165" spans="1:14">
      <c r="A165" s="64" t="s">
        <v>38</v>
      </c>
      <c r="B165" s="64" t="s">
        <v>2</v>
      </c>
      <c r="C165" s="64" t="s">
        <v>18</v>
      </c>
      <c r="D165" s="65" t="s">
        <v>19</v>
      </c>
      <c r="E165" s="66">
        <v>352</v>
      </c>
      <c r="F165" s="67">
        <v>45114</v>
      </c>
      <c r="G165" s="70" t="s">
        <v>5</v>
      </c>
      <c r="H165" s="22"/>
      <c r="I165" s="22"/>
      <c r="J165" s="22"/>
      <c r="N165" s="5"/>
    </row>
    <row r="166" spans="1:14">
      <c r="A166" s="64" t="s">
        <v>38</v>
      </c>
      <c r="B166" s="64" t="s">
        <v>2</v>
      </c>
      <c r="C166" s="64" t="s">
        <v>18</v>
      </c>
      <c r="D166" s="65" t="s">
        <v>20</v>
      </c>
      <c r="E166" s="66">
        <v>100</v>
      </c>
      <c r="F166" s="67">
        <v>45110</v>
      </c>
      <c r="G166" s="70" t="s">
        <v>5</v>
      </c>
      <c r="H166" s="22"/>
      <c r="I166" s="22"/>
      <c r="J166" s="22"/>
      <c r="N166" s="5"/>
    </row>
    <row r="167" spans="1:14">
      <c r="A167" s="64" t="s">
        <v>38</v>
      </c>
      <c r="B167" s="64" t="s">
        <v>2</v>
      </c>
      <c r="C167" s="64" t="s">
        <v>18</v>
      </c>
      <c r="D167" s="65" t="s">
        <v>21</v>
      </c>
      <c r="E167" s="66">
        <v>200</v>
      </c>
      <c r="F167" s="67">
        <v>45111</v>
      </c>
      <c r="G167" s="70" t="s">
        <v>5</v>
      </c>
      <c r="H167" s="22"/>
      <c r="I167" s="22"/>
      <c r="J167" s="22"/>
      <c r="N167" s="5"/>
    </row>
    <row r="168" spans="1:14">
      <c r="A168" s="64" t="s">
        <v>38</v>
      </c>
      <c r="B168" s="64" t="s">
        <v>2</v>
      </c>
      <c r="C168" s="64" t="s">
        <v>18</v>
      </c>
      <c r="D168" s="65" t="s">
        <v>22</v>
      </c>
      <c r="E168" s="66">
        <v>150</v>
      </c>
      <c r="F168" s="67">
        <v>45112</v>
      </c>
      <c r="G168" s="70" t="s">
        <v>5</v>
      </c>
      <c r="H168" s="22"/>
      <c r="I168" s="22"/>
      <c r="J168" s="22"/>
      <c r="N168" s="5"/>
    </row>
    <row r="169" spans="1:14">
      <c r="A169" s="64" t="s">
        <v>38</v>
      </c>
      <c r="B169" s="64" t="s">
        <v>2</v>
      </c>
      <c r="C169" s="64" t="s">
        <v>18</v>
      </c>
      <c r="D169" s="65" t="s">
        <v>23</v>
      </c>
      <c r="E169" s="66">
        <v>550</v>
      </c>
      <c r="F169" s="67">
        <v>45113</v>
      </c>
      <c r="G169" s="70" t="s">
        <v>5</v>
      </c>
      <c r="H169" s="22"/>
      <c r="I169" s="22"/>
      <c r="J169" s="22"/>
      <c r="N169" s="5"/>
    </row>
    <row r="170" spans="1:14">
      <c r="A170" s="64" t="s">
        <v>38</v>
      </c>
      <c r="B170" s="64" t="s">
        <v>2</v>
      </c>
      <c r="C170" s="64" t="s">
        <v>18</v>
      </c>
      <c r="D170" s="65" t="s">
        <v>24</v>
      </c>
      <c r="E170" s="66">
        <v>220</v>
      </c>
      <c r="F170" s="67">
        <v>45114</v>
      </c>
      <c r="G170" s="70" t="s">
        <v>5</v>
      </c>
      <c r="H170" s="22"/>
      <c r="I170" s="22"/>
      <c r="J170" s="22"/>
      <c r="N170" s="5"/>
    </row>
    <row r="171" spans="1:14">
      <c r="A171" s="64" t="s">
        <v>38</v>
      </c>
      <c r="B171" s="64" t="s">
        <v>2</v>
      </c>
      <c r="C171" s="64" t="s">
        <v>18</v>
      </c>
      <c r="D171" s="65" t="s">
        <v>25</v>
      </c>
      <c r="E171" s="66">
        <v>375</v>
      </c>
      <c r="F171" s="67">
        <v>45115</v>
      </c>
      <c r="G171" s="70" t="s">
        <v>5</v>
      </c>
      <c r="H171" s="22"/>
      <c r="I171" s="22"/>
      <c r="J171" s="22"/>
      <c r="N171" s="5"/>
    </row>
    <row r="172" spans="1:14">
      <c r="A172" s="64" t="s">
        <v>38</v>
      </c>
      <c r="B172" s="64" t="s">
        <v>2</v>
      </c>
      <c r="C172" s="64" t="s">
        <v>18</v>
      </c>
      <c r="D172" s="65" t="s">
        <v>13</v>
      </c>
      <c r="E172" s="66">
        <v>700</v>
      </c>
      <c r="F172" s="67">
        <v>45116</v>
      </c>
      <c r="G172" s="70" t="s">
        <v>5</v>
      </c>
      <c r="H172" s="22"/>
      <c r="I172" s="22"/>
      <c r="J172" s="22"/>
      <c r="N172" s="5"/>
    </row>
    <row r="173" spans="1:14">
      <c r="A173" s="64" t="s">
        <v>38</v>
      </c>
      <c r="B173" s="64" t="s">
        <v>26</v>
      </c>
      <c r="C173" s="64" t="s">
        <v>27</v>
      </c>
      <c r="D173" s="65" t="s">
        <v>28</v>
      </c>
      <c r="E173" s="68">
        <v>5000</v>
      </c>
      <c r="F173" s="67"/>
      <c r="G173" s="70"/>
      <c r="H173" s="22"/>
      <c r="I173" s="22"/>
      <c r="J173" s="22"/>
      <c r="N173" s="5"/>
    </row>
    <row r="174" spans="1:14">
      <c r="A174" s="64" t="s">
        <v>38</v>
      </c>
      <c r="B174" s="64" t="s">
        <v>26</v>
      </c>
      <c r="C174" s="64" t="s">
        <v>27</v>
      </c>
      <c r="D174" s="65" t="s">
        <v>29</v>
      </c>
      <c r="E174" s="68">
        <v>990</v>
      </c>
      <c r="F174" s="67"/>
      <c r="G174" s="70"/>
      <c r="H174" s="22"/>
      <c r="I174" s="22"/>
      <c r="J174" s="22"/>
      <c r="N174" s="5"/>
    </row>
    <row r="175" spans="1:14">
      <c r="A175" s="64" t="s">
        <v>38</v>
      </c>
      <c r="B175" s="64" t="s">
        <v>26</v>
      </c>
      <c r="C175" s="64" t="s">
        <v>30</v>
      </c>
      <c r="D175" s="65" t="s">
        <v>31</v>
      </c>
      <c r="E175" s="68">
        <v>350</v>
      </c>
      <c r="F175" s="67"/>
      <c r="G175" s="70"/>
      <c r="H175" s="22"/>
      <c r="I175" s="22"/>
      <c r="J175" s="22"/>
      <c r="N175" s="5"/>
    </row>
    <row r="176" spans="1:14">
      <c r="A176" s="64" t="s">
        <v>38</v>
      </c>
      <c r="B176" s="64" t="s">
        <v>26</v>
      </c>
      <c r="C176" s="64" t="s">
        <v>30</v>
      </c>
      <c r="D176" s="65" t="s">
        <v>32</v>
      </c>
      <c r="E176" s="68">
        <v>120</v>
      </c>
      <c r="F176" s="67"/>
      <c r="G176" s="70"/>
      <c r="H176" s="22"/>
      <c r="I176" s="22"/>
      <c r="J176" s="22"/>
      <c r="N176" s="5"/>
    </row>
    <row r="177" spans="1:14">
      <c r="A177" s="64" t="s">
        <v>44</v>
      </c>
      <c r="B177" s="64" t="s">
        <v>2</v>
      </c>
      <c r="C177" s="64" t="s">
        <v>3</v>
      </c>
      <c r="D177" s="65" t="s">
        <v>4</v>
      </c>
      <c r="E177" s="66">
        <v>480</v>
      </c>
      <c r="F177" s="67">
        <v>45178</v>
      </c>
      <c r="G177" s="70" t="s">
        <v>5</v>
      </c>
      <c r="H177" s="22"/>
      <c r="I177" s="22"/>
      <c r="J177" s="22"/>
      <c r="N177" s="5"/>
    </row>
    <row r="178" spans="1:14">
      <c r="A178" s="64" t="s">
        <v>44</v>
      </c>
      <c r="B178" s="64" t="s">
        <v>2</v>
      </c>
      <c r="C178" s="64" t="s">
        <v>3</v>
      </c>
      <c r="D178" s="65" t="s">
        <v>6</v>
      </c>
      <c r="E178" s="66">
        <v>320</v>
      </c>
      <c r="F178" s="67">
        <v>45174</v>
      </c>
      <c r="G178" s="70" t="s">
        <v>5</v>
      </c>
      <c r="H178" s="22"/>
      <c r="I178" s="22"/>
      <c r="J178" s="22"/>
      <c r="N178" s="5"/>
    </row>
    <row r="179" spans="1:14">
      <c r="A179" s="64" t="s">
        <v>44</v>
      </c>
      <c r="B179" s="64" t="s">
        <v>2</v>
      </c>
      <c r="C179" s="64" t="s">
        <v>3</v>
      </c>
      <c r="D179" s="65" t="s">
        <v>7</v>
      </c>
      <c r="E179" s="66">
        <v>120</v>
      </c>
      <c r="F179" s="67">
        <v>45177</v>
      </c>
      <c r="G179" s="70" t="s">
        <v>5</v>
      </c>
      <c r="H179" s="22"/>
      <c r="I179" s="22"/>
      <c r="J179" s="22"/>
      <c r="N179" s="5"/>
    </row>
    <row r="180" spans="1:14">
      <c r="A180" s="64" t="s">
        <v>44</v>
      </c>
      <c r="B180" s="64" t="s">
        <v>2</v>
      </c>
      <c r="C180" s="64" t="s">
        <v>3</v>
      </c>
      <c r="D180" s="65" t="s">
        <v>8</v>
      </c>
      <c r="E180" s="66">
        <v>400</v>
      </c>
      <c r="F180" s="67">
        <v>45173</v>
      </c>
      <c r="G180" s="70" t="s">
        <v>5</v>
      </c>
      <c r="H180" s="22"/>
      <c r="I180" s="22"/>
      <c r="J180" s="22"/>
      <c r="N180" s="5"/>
    </row>
    <row r="181" spans="1:14">
      <c r="A181" s="64" t="s">
        <v>44</v>
      </c>
      <c r="B181" s="64" t="s">
        <v>2</v>
      </c>
      <c r="C181" s="64" t="s">
        <v>3</v>
      </c>
      <c r="D181" s="65" t="s">
        <v>9</v>
      </c>
      <c r="E181" s="66">
        <v>150</v>
      </c>
      <c r="F181" s="67">
        <v>45175</v>
      </c>
      <c r="G181" s="70" t="s">
        <v>5</v>
      </c>
      <c r="H181" s="22"/>
      <c r="I181" s="22"/>
      <c r="J181" s="22"/>
      <c r="N181" s="5"/>
    </row>
    <row r="182" spans="1:14">
      <c r="A182" s="64" t="s">
        <v>44</v>
      </c>
      <c r="B182" s="64" t="s">
        <v>2</v>
      </c>
      <c r="C182" s="64" t="s">
        <v>3</v>
      </c>
      <c r="D182" s="65" t="s">
        <v>10</v>
      </c>
      <c r="E182" s="66">
        <v>300</v>
      </c>
      <c r="F182" s="67">
        <v>45176</v>
      </c>
      <c r="G182" s="70" t="s">
        <v>5</v>
      </c>
      <c r="H182" s="22"/>
      <c r="I182" s="22"/>
      <c r="J182" s="22"/>
      <c r="N182" s="5"/>
    </row>
    <row r="183" spans="1:14">
      <c r="A183" s="64" t="s">
        <v>44</v>
      </c>
      <c r="B183" s="64" t="s">
        <v>2</v>
      </c>
      <c r="C183" s="64" t="s">
        <v>3</v>
      </c>
      <c r="D183" s="65" t="s">
        <v>11</v>
      </c>
      <c r="E183" s="66">
        <v>1800</v>
      </c>
      <c r="F183" s="67">
        <v>45172</v>
      </c>
      <c r="G183" s="70" t="s">
        <v>5</v>
      </c>
      <c r="H183" s="22"/>
      <c r="I183" s="22"/>
      <c r="J183" s="22"/>
      <c r="N183" s="5"/>
    </row>
    <row r="184" spans="1:14">
      <c r="A184" s="64" t="s">
        <v>44</v>
      </c>
      <c r="B184" s="64" t="s">
        <v>2</v>
      </c>
      <c r="C184" s="64" t="s">
        <v>3</v>
      </c>
      <c r="D184" s="65" t="s">
        <v>12</v>
      </c>
      <c r="E184" s="66">
        <v>80</v>
      </c>
      <c r="F184" s="67">
        <v>45176</v>
      </c>
      <c r="G184" s="70" t="s">
        <v>5</v>
      </c>
      <c r="H184" s="22"/>
      <c r="I184" s="22"/>
      <c r="J184" s="22"/>
      <c r="N184" s="5"/>
    </row>
    <row r="185" spans="1:14">
      <c r="A185" s="64" t="s">
        <v>44</v>
      </c>
      <c r="B185" s="64" t="s">
        <v>2</v>
      </c>
      <c r="C185" s="64" t="s">
        <v>3</v>
      </c>
      <c r="D185" s="65" t="s">
        <v>13</v>
      </c>
      <c r="E185" s="66">
        <v>600</v>
      </c>
      <c r="F185" s="67">
        <v>45177</v>
      </c>
      <c r="G185" s="70" t="s">
        <v>5</v>
      </c>
      <c r="H185" s="22"/>
      <c r="I185" s="22"/>
      <c r="J185" s="22"/>
      <c r="N185" s="5"/>
    </row>
    <row r="186" spans="1:14">
      <c r="A186" s="64" t="s">
        <v>44</v>
      </c>
      <c r="B186" s="64" t="s">
        <v>2</v>
      </c>
      <c r="C186" s="64" t="s">
        <v>14</v>
      </c>
      <c r="D186" s="65" t="s">
        <v>15</v>
      </c>
      <c r="E186" s="66">
        <v>2500</v>
      </c>
      <c r="F186" s="67">
        <v>45173</v>
      </c>
      <c r="G186" s="70" t="s">
        <v>5</v>
      </c>
      <c r="H186" s="22"/>
      <c r="I186" s="22"/>
      <c r="J186" s="22"/>
      <c r="N186" s="5"/>
    </row>
    <row r="187" spans="1:14">
      <c r="A187" s="64" t="s">
        <v>44</v>
      </c>
      <c r="B187" s="64" t="s">
        <v>2</v>
      </c>
      <c r="C187" s="64" t="s">
        <v>14</v>
      </c>
      <c r="D187" s="65" t="s">
        <v>16</v>
      </c>
      <c r="E187" s="66">
        <v>1500</v>
      </c>
      <c r="F187" s="67">
        <v>45173</v>
      </c>
      <c r="G187" s="70" t="s">
        <v>5</v>
      </c>
      <c r="H187" s="22"/>
      <c r="I187" s="22"/>
      <c r="J187" s="22"/>
      <c r="N187" s="5"/>
    </row>
    <row r="188" spans="1:14">
      <c r="A188" s="64" t="s">
        <v>44</v>
      </c>
      <c r="B188" s="64" t="s">
        <v>2</v>
      </c>
      <c r="C188" s="64" t="s">
        <v>14</v>
      </c>
      <c r="D188" s="65" t="s">
        <v>17</v>
      </c>
      <c r="E188" s="66">
        <v>500</v>
      </c>
      <c r="F188" s="67">
        <v>45170</v>
      </c>
      <c r="G188" s="70" t="s">
        <v>5</v>
      </c>
      <c r="H188" s="22"/>
      <c r="I188" s="22"/>
      <c r="J188" s="22"/>
      <c r="N188" s="5"/>
    </row>
    <row r="189" spans="1:14">
      <c r="A189" s="64" t="s">
        <v>44</v>
      </c>
      <c r="B189" s="64" t="s">
        <v>2</v>
      </c>
      <c r="C189" s="64" t="s">
        <v>18</v>
      </c>
      <c r="D189" s="65" t="s">
        <v>4</v>
      </c>
      <c r="E189" s="66">
        <v>200</v>
      </c>
      <c r="F189" s="67">
        <v>45175</v>
      </c>
      <c r="G189" s="70" t="s">
        <v>5</v>
      </c>
      <c r="H189" s="22"/>
      <c r="I189" s="22"/>
      <c r="J189" s="22"/>
      <c r="N189" s="5"/>
    </row>
    <row r="190" spans="1:14">
      <c r="A190" s="64" t="s">
        <v>44</v>
      </c>
      <c r="B190" s="64" t="s">
        <v>2</v>
      </c>
      <c r="C190" s="64" t="s">
        <v>18</v>
      </c>
      <c r="D190" s="65" t="s">
        <v>19</v>
      </c>
      <c r="E190" s="66">
        <v>376</v>
      </c>
      <c r="F190" s="67">
        <v>45170</v>
      </c>
      <c r="G190" s="70" t="s">
        <v>5</v>
      </c>
      <c r="H190" s="22"/>
      <c r="I190" s="22"/>
      <c r="J190" s="22"/>
      <c r="N190" s="5"/>
    </row>
    <row r="191" spans="1:14">
      <c r="A191" s="64" t="s">
        <v>44</v>
      </c>
      <c r="B191" s="64" t="s">
        <v>2</v>
      </c>
      <c r="C191" s="64" t="s">
        <v>18</v>
      </c>
      <c r="D191" s="65" t="s">
        <v>20</v>
      </c>
      <c r="E191" s="66">
        <v>165</v>
      </c>
      <c r="F191" s="67">
        <v>45172</v>
      </c>
      <c r="G191" s="70" t="s">
        <v>5</v>
      </c>
      <c r="H191" s="22"/>
      <c r="I191" s="22"/>
      <c r="J191" s="22"/>
      <c r="N191" s="5"/>
    </row>
    <row r="192" spans="1:14">
      <c r="A192" s="64" t="s">
        <v>44</v>
      </c>
      <c r="B192" s="64" t="s">
        <v>2</v>
      </c>
      <c r="C192" s="64" t="s">
        <v>18</v>
      </c>
      <c r="D192" s="65" t="s">
        <v>21</v>
      </c>
      <c r="E192" s="66">
        <v>100</v>
      </c>
      <c r="F192" s="67">
        <v>45173</v>
      </c>
      <c r="G192" s="70" t="s">
        <v>5</v>
      </c>
      <c r="H192" s="22"/>
      <c r="I192" s="22"/>
      <c r="J192" s="22"/>
      <c r="N192" s="5"/>
    </row>
    <row r="193" spans="1:14">
      <c r="A193" s="64" t="s">
        <v>44</v>
      </c>
      <c r="B193" s="64" t="s">
        <v>2</v>
      </c>
      <c r="C193" s="64" t="s">
        <v>18</v>
      </c>
      <c r="D193" s="65" t="s">
        <v>22</v>
      </c>
      <c r="E193" s="66">
        <v>90</v>
      </c>
      <c r="F193" s="67">
        <v>45175</v>
      </c>
      <c r="G193" s="70" t="s">
        <v>5</v>
      </c>
      <c r="H193" s="22"/>
      <c r="I193" s="22"/>
      <c r="J193" s="22"/>
      <c r="N193" s="5"/>
    </row>
    <row r="194" spans="1:14">
      <c r="A194" s="64" t="s">
        <v>44</v>
      </c>
      <c r="B194" s="64" t="s">
        <v>2</v>
      </c>
      <c r="C194" s="64" t="s">
        <v>18</v>
      </c>
      <c r="D194" s="65" t="s">
        <v>23</v>
      </c>
      <c r="E194" s="66">
        <v>650</v>
      </c>
      <c r="F194" s="67">
        <v>45176</v>
      </c>
      <c r="G194" s="70" t="s">
        <v>5</v>
      </c>
      <c r="H194" s="22"/>
      <c r="I194" s="22"/>
      <c r="J194" s="22"/>
      <c r="N194" s="5"/>
    </row>
    <row r="195" spans="1:14">
      <c r="A195" s="64" t="s">
        <v>44</v>
      </c>
      <c r="B195" s="64" t="s">
        <v>2</v>
      </c>
      <c r="C195" s="64" t="s">
        <v>18</v>
      </c>
      <c r="D195" s="65" t="s">
        <v>24</v>
      </c>
      <c r="E195" s="66">
        <v>678</v>
      </c>
      <c r="F195" s="67">
        <v>45177</v>
      </c>
      <c r="G195" s="70" t="s">
        <v>5</v>
      </c>
      <c r="H195" s="22"/>
      <c r="I195" s="22"/>
      <c r="J195" s="22"/>
      <c r="N195" s="5"/>
    </row>
    <row r="196" spans="1:14">
      <c r="A196" s="64" t="s">
        <v>44</v>
      </c>
      <c r="B196" s="64" t="s">
        <v>2</v>
      </c>
      <c r="C196" s="64" t="s">
        <v>18</v>
      </c>
      <c r="D196" s="65" t="s">
        <v>25</v>
      </c>
      <c r="E196" s="66">
        <v>345</v>
      </c>
      <c r="F196" s="67">
        <v>45178</v>
      </c>
      <c r="G196" s="70" t="s">
        <v>5</v>
      </c>
      <c r="H196" s="22"/>
      <c r="I196" s="22"/>
      <c r="J196" s="22"/>
      <c r="N196" s="5"/>
    </row>
    <row r="197" spans="1:14">
      <c r="A197" s="64" t="s">
        <v>44</v>
      </c>
      <c r="B197" s="64" t="s">
        <v>2</v>
      </c>
      <c r="C197" s="64" t="s">
        <v>18</v>
      </c>
      <c r="D197" s="65" t="s">
        <v>13</v>
      </c>
      <c r="E197" s="66">
        <v>900</v>
      </c>
      <c r="F197" s="67">
        <v>45173</v>
      </c>
      <c r="G197" s="70" t="s">
        <v>5</v>
      </c>
      <c r="H197" s="22"/>
      <c r="I197" s="22"/>
      <c r="J197" s="22"/>
      <c r="N197" s="5"/>
    </row>
    <row r="198" spans="1:14">
      <c r="A198" s="64" t="s">
        <v>44</v>
      </c>
      <c r="B198" s="64" t="s">
        <v>26</v>
      </c>
      <c r="C198" s="64" t="s">
        <v>27</v>
      </c>
      <c r="D198" s="65" t="s">
        <v>28</v>
      </c>
      <c r="E198" s="68">
        <v>14000</v>
      </c>
      <c r="F198" s="67"/>
      <c r="G198" s="70"/>
      <c r="H198" s="22"/>
      <c r="I198" s="22"/>
      <c r="J198" s="22"/>
      <c r="N198" s="5"/>
    </row>
    <row r="199" spans="1:14">
      <c r="A199" s="64" t="s">
        <v>44</v>
      </c>
      <c r="B199" s="64" t="s">
        <v>26</v>
      </c>
      <c r="C199" s="64" t="s">
        <v>27</v>
      </c>
      <c r="D199" s="65" t="s">
        <v>29</v>
      </c>
      <c r="E199" s="68">
        <v>2500</v>
      </c>
      <c r="F199" s="67"/>
      <c r="G199" s="70"/>
      <c r="H199" s="22"/>
      <c r="I199" s="22"/>
      <c r="J199" s="22"/>
      <c r="N199" s="5"/>
    </row>
    <row r="200" spans="1:14">
      <c r="A200" s="64" t="s">
        <v>44</v>
      </c>
      <c r="B200" s="64" t="s">
        <v>26</v>
      </c>
      <c r="C200" s="64" t="s">
        <v>30</v>
      </c>
      <c r="D200" s="65" t="s">
        <v>31</v>
      </c>
      <c r="E200" s="68">
        <v>350</v>
      </c>
      <c r="F200" s="67"/>
      <c r="G200" s="70"/>
      <c r="H200" s="22"/>
      <c r="I200" s="22"/>
      <c r="J200" s="22"/>
      <c r="N200" s="5"/>
    </row>
    <row r="201" spans="1:14">
      <c r="A201" s="64" t="s">
        <v>44</v>
      </c>
      <c r="B201" s="64" t="s">
        <v>26</v>
      </c>
      <c r="C201" s="64" t="s">
        <v>30</v>
      </c>
      <c r="D201" s="65" t="s">
        <v>32</v>
      </c>
      <c r="E201" s="68">
        <v>160</v>
      </c>
      <c r="F201" s="67"/>
      <c r="G201" s="70"/>
      <c r="H201" s="22"/>
      <c r="I201" s="22"/>
      <c r="J201" s="22"/>
      <c r="N201" s="5"/>
    </row>
    <row r="202" spans="1:14">
      <c r="A202" s="64" t="s">
        <v>43</v>
      </c>
      <c r="B202" s="64" t="s">
        <v>2</v>
      </c>
      <c r="C202" s="64" t="s">
        <v>3</v>
      </c>
      <c r="D202" s="65" t="s">
        <v>4</v>
      </c>
      <c r="E202" s="66">
        <v>480</v>
      </c>
      <c r="F202" s="67">
        <v>45200</v>
      </c>
      <c r="G202" s="70" t="s">
        <v>5</v>
      </c>
      <c r="H202" s="22"/>
      <c r="I202" s="22"/>
      <c r="J202" s="22"/>
      <c r="N202" s="5"/>
    </row>
    <row r="203" spans="1:14">
      <c r="A203" s="64" t="s">
        <v>43</v>
      </c>
      <c r="B203" s="64" t="s">
        <v>2</v>
      </c>
      <c r="C203" s="64" t="s">
        <v>3</v>
      </c>
      <c r="D203" s="65" t="s">
        <v>6</v>
      </c>
      <c r="E203" s="66">
        <v>340</v>
      </c>
      <c r="F203" s="67">
        <v>45202</v>
      </c>
      <c r="G203" s="70" t="s">
        <v>5</v>
      </c>
      <c r="H203" s="22"/>
      <c r="I203" s="22"/>
      <c r="J203" s="22"/>
      <c r="N203" s="5"/>
    </row>
    <row r="204" spans="1:14">
      <c r="A204" s="64" t="s">
        <v>43</v>
      </c>
      <c r="B204" s="64" t="s">
        <v>2</v>
      </c>
      <c r="C204" s="64" t="s">
        <v>3</v>
      </c>
      <c r="D204" s="65" t="s">
        <v>7</v>
      </c>
      <c r="E204" s="66">
        <v>160</v>
      </c>
      <c r="F204" s="67">
        <v>45200</v>
      </c>
      <c r="G204" s="70" t="s">
        <v>5</v>
      </c>
      <c r="H204" s="22"/>
      <c r="I204" s="22"/>
      <c r="J204" s="22"/>
      <c r="N204" s="5"/>
    </row>
    <row r="205" spans="1:14">
      <c r="A205" s="64" t="s">
        <v>43</v>
      </c>
      <c r="B205" s="64" t="s">
        <v>2</v>
      </c>
      <c r="C205" s="64" t="s">
        <v>3</v>
      </c>
      <c r="D205" s="65" t="s">
        <v>8</v>
      </c>
      <c r="E205" s="66">
        <v>425</v>
      </c>
      <c r="F205" s="67">
        <v>45203</v>
      </c>
      <c r="G205" s="70" t="s">
        <v>5</v>
      </c>
      <c r="H205" s="22"/>
      <c r="I205" s="22"/>
      <c r="J205" s="22"/>
      <c r="N205" s="5"/>
    </row>
    <row r="206" spans="1:14">
      <c r="A206" s="64" t="s">
        <v>43</v>
      </c>
      <c r="B206" s="64" t="s">
        <v>2</v>
      </c>
      <c r="C206" s="64" t="s">
        <v>3</v>
      </c>
      <c r="D206" s="65" t="s">
        <v>9</v>
      </c>
      <c r="E206" s="66">
        <v>175</v>
      </c>
      <c r="F206" s="67">
        <v>45205</v>
      </c>
      <c r="G206" s="70" t="s">
        <v>5</v>
      </c>
      <c r="H206" s="22"/>
      <c r="I206" s="22"/>
      <c r="J206" s="22"/>
      <c r="N206" s="5"/>
    </row>
    <row r="207" spans="1:14">
      <c r="A207" s="64" t="s">
        <v>43</v>
      </c>
      <c r="B207" s="64" t="s">
        <v>2</v>
      </c>
      <c r="C207" s="64" t="s">
        <v>3</v>
      </c>
      <c r="D207" s="65" t="s">
        <v>10</v>
      </c>
      <c r="E207" s="66">
        <v>325</v>
      </c>
      <c r="F207" s="67">
        <v>45206</v>
      </c>
      <c r="G207" s="70" t="s">
        <v>5</v>
      </c>
      <c r="H207" s="22"/>
      <c r="I207" s="22"/>
      <c r="J207" s="22"/>
      <c r="N207" s="5"/>
    </row>
    <row r="208" spans="1:14">
      <c r="A208" s="64" t="s">
        <v>43</v>
      </c>
      <c r="B208" s="64" t="s">
        <v>2</v>
      </c>
      <c r="C208" s="64" t="s">
        <v>3</v>
      </c>
      <c r="D208" s="65" t="s">
        <v>11</v>
      </c>
      <c r="E208" s="66">
        <v>800</v>
      </c>
      <c r="F208" s="67">
        <v>45205</v>
      </c>
      <c r="G208" s="70" t="s">
        <v>5</v>
      </c>
      <c r="H208" s="22"/>
      <c r="I208" s="22"/>
      <c r="J208" s="22"/>
      <c r="N208" s="5"/>
    </row>
    <row r="209" spans="1:14">
      <c r="A209" s="64" t="s">
        <v>43</v>
      </c>
      <c r="B209" s="64" t="s">
        <v>2</v>
      </c>
      <c r="C209" s="64" t="s">
        <v>3</v>
      </c>
      <c r="D209" s="65" t="s">
        <v>12</v>
      </c>
      <c r="E209" s="66">
        <v>100</v>
      </c>
      <c r="F209" s="67">
        <v>45206</v>
      </c>
      <c r="G209" s="70" t="s">
        <v>5</v>
      </c>
      <c r="H209" s="22"/>
      <c r="I209" s="22"/>
      <c r="J209" s="22"/>
      <c r="N209" s="5"/>
    </row>
    <row r="210" spans="1:14">
      <c r="A210" s="64" t="s">
        <v>43</v>
      </c>
      <c r="B210" s="64" t="s">
        <v>2</v>
      </c>
      <c r="C210" s="64" t="s">
        <v>3</v>
      </c>
      <c r="D210" s="65" t="s">
        <v>13</v>
      </c>
      <c r="E210" s="66">
        <v>575</v>
      </c>
      <c r="F210" s="67">
        <v>45207</v>
      </c>
      <c r="G210" s="70" t="s">
        <v>5</v>
      </c>
      <c r="H210" s="22"/>
      <c r="I210" s="22"/>
      <c r="J210" s="22"/>
      <c r="N210" s="5"/>
    </row>
    <row r="211" spans="1:14">
      <c r="A211" s="64" t="s">
        <v>43</v>
      </c>
      <c r="B211" s="64" t="s">
        <v>2</v>
      </c>
      <c r="C211" s="64" t="s">
        <v>14</v>
      </c>
      <c r="D211" s="65" t="s">
        <v>15</v>
      </c>
      <c r="E211" s="66">
        <v>2000</v>
      </c>
      <c r="F211" s="67">
        <v>45208</v>
      </c>
      <c r="G211" s="70" t="s">
        <v>5</v>
      </c>
      <c r="H211" s="22"/>
      <c r="I211" s="22"/>
      <c r="J211" s="22"/>
      <c r="N211" s="5"/>
    </row>
    <row r="212" spans="1:14">
      <c r="A212" s="64" t="s">
        <v>43</v>
      </c>
      <c r="B212" s="64" t="s">
        <v>2</v>
      </c>
      <c r="C212" s="64" t="s">
        <v>14</v>
      </c>
      <c r="D212" s="65" t="s">
        <v>16</v>
      </c>
      <c r="E212" s="66">
        <v>1400</v>
      </c>
      <c r="F212" s="67">
        <v>45203</v>
      </c>
      <c r="G212" s="70" t="s">
        <v>5</v>
      </c>
      <c r="H212" s="22"/>
      <c r="I212" s="22"/>
      <c r="J212" s="22"/>
      <c r="N212" s="5"/>
    </row>
    <row r="213" spans="1:14">
      <c r="A213" s="64" t="s">
        <v>43</v>
      </c>
      <c r="B213" s="64" t="s">
        <v>2</v>
      </c>
      <c r="C213" s="64" t="s">
        <v>14</v>
      </c>
      <c r="D213" s="65" t="s">
        <v>17</v>
      </c>
      <c r="E213" s="66">
        <v>250</v>
      </c>
      <c r="F213" s="67">
        <v>45204</v>
      </c>
      <c r="G213" s="70" t="s">
        <v>5</v>
      </c>
      <c r="H213" s="22"/>
      <c r="I213" s="22"/>
      <c r="J213" s="22"/>
      <c r="N213" s="5"/>
    </row>
    <row r="214" spans="1:14">
      <c r="A214" s="64" t="s">
        <v>43</v>
      </c>
      <c r="B214" s="64" t="s">
        <v>2</v>
      </c>
      <c r="C214" s="64" t="s">
        <v>18</v>
      </c>
      <c r="D214" s="65" t="s">
        <v>4</v>
      </c>
      <c r="E214" s="66">
        <v>190</v>
      </c>
      <c r="F214" s="67">
        <v>45205</v>
      </c>
      <c r="G214" s="70" t="s">
        <v>5</v>
      </c>
      <c r="H214" s="22"/>
      <c r="I214" s="22"/>
      <c r="J214" s="22"/>
      <c r="N214" s="5"/>
    </row>
    <row r="215" spans="1:14">
      <c r="A215" s="64" t="s">
        <v>43</v>
      </c>
      <c r="B215" s="64" t="s">
        <v>2</v>
      </c>
      <c r="C215" s="64" t="s">
        <v>18</v>
      </c>
      <c r="D215" s="65" t="s">
        <v>19</v>
      </c>
      <c r="E215" s="66">
        <v>286</v>
      </c>
      <c r="F215" s="67">
        <v>45206</v>
      </c>
      <c r="G215" s="70" t="s">
        <v>5</v>
      </c>
      <c r="H215" s="22"/>
      <c r="I215" s="22"/>
      <c r="J215" s="22"/>
      <c r="N215" s="5"/>
    </row>
    <row r="216" spans="1:14">
      <c r="A216" s="64" t="s">
        <v>43</v>
      </c>
      <c r="B216" s="64" t="s">
        <v>2</v>
      </c>
      <c r="C216" s="64" t="s">
        <v>18</v>
      </c>
      <c r="D216" s="65" t="s">
        <v>20</v>
      </c>
      <c r="E216" s="66">
        <v>135</v>
      </c>
      <c r="F216" s="67">
        <v>45202</v>
      </c>
      <c r="G216" s="70" t="s">
        <v>5</v>
      </c>
      <c r="H216" s="22"/>
      <c r="I216" s="22"/>
      <c r="J216" s="22"/>
      <c r="N216" s="5"/>
    </row>
    <row r="217" spans="1:14">
      <c r="A217" s="64" t="s">
        <v>43</v>
      </c>
      <c r="B217" s="64" t="s">
        <v>2</v>
      </c>
      <c r="C217" s="64" t="s">
        <v>18</v>
      </c>
      <c r="D217" s="65" t="s">
        <v>21</v>
      </c>
      <c r="E217" s="66">
        <v>75</v>
      </c>
      <c r="F217" s="67">
        <v>45203</v>
      </c>
      <c r="G217" s="70" t="s">
        <v>5</v>
      </c>
      <c r="H217" s="22"/>
      <c r="I217" s="22"/>
      <c r="J217" s="22"/>
      <c r="N217" s="5"/>
    </row>
    <row r="218" spans="1:14">
      <c r="A218" s="64" t="s">
        <v>43</v>
      </c>
      <c r="B218" s="64" t="s">
        <v>2</v>
      </c>
      <c r="C218" s="64" t="s">
        <v>18</v>
      </c>
      <c r="D218" s="65" t="s">
        <v>22</v>
      </c>
      <c r="E218" s="66">
        <v>32</v>
      </c>
      <c r="F218" s="67">
        <v>45205</v>
      </c>
      <c r="G218" s="70" t="s">
        <v>5</v>
      </c>
      <c r="H218" s="22"/>
      <c r="I218" s="22"/>
      <c r="J218" s="22"/>
      <c r="N218" s="5"/>
    </row>
    <row r="219" spans="1:14">
      <c r="A219" s="64" t="s">
        <v>43</v>
      </c>
      <c r="B219" s="64" t="s">
        <v>2</v>
      </c>
      <c r="C219" s="64" t="s">
        <v>18</v>
      </c>
      <c r="D219" s="65" t="s">
        <v>23</v>
      </c>
      <c r="E219" s="66">
        <v>578</v>
      </c>
      <c r="F219" s="67">
        <v>45206</v>
      </c>
      <c r="G219" s="70" t="s">
        <v>5</v>
      </c>
      <c r="H219" s="22"/>
      <c r="I219" s="22"/>
      <c r="J219" s="22"/>
      <c r="N219" s="5"/>
    </row>
    <row r="220" spans="1:14">
      <c r="A220" s="64" t="s">
        <v>43</v>
      </c>
      <c r="B220" s="64" t="s">
        <v>2</v>
      </c>
      <c r="C220" s="64" t="s">
        <v>18</v>
      </c>
      <c r="D220" s="65" t="s">
        <v>24</v>
      </c>
      <c r="E220" s="66">
        <v>623</v>
      </c>
      <c r="F220" s="67">
        <v>45207</v>
      </c>
      <c r="G220" s="70" t="s">
        <v>5</v>
      </c>
      <c r="H220" s="22"/>
      <c r="I220" s="22"/>
      <c r="J220" s="22"/>
      <c r="N220" s="5"/>
    </row>
    <row r="221" spans="1:14">
      <c r="A221" s="64" t="s">
        <v>43</v>
      </c>
      <c r="B221" s="64" t="s">
        <v>2</v>
      </c>
      <c r="C221" s="64" t="s">
        <v>18</v>
      </c>
      <c r="D221" s="65" t="s">
        <v>25</v>
      </c>
      <c r="E221" s="66">
        <v>346</v>
      </c>
      <c r="F221" s="67">
        <v>45208</v>
      </c>
      <c r="G221" s="70" t="s">
        <v>5</v>
      </c>
      <c r="H221" s="22"/>
      <c r="I221" s="22"/>
      <c r="J221" s="22"/>
      <c r="N221" s="5"/>
    </row>
    <row r="222" spans="1:14">
      <c r="A222" s="64" t="s">
        <v>43</v>
      </c>
      <c r="B222" s="64" t="s">
        <v>2</v>
      </c>
      <c r="C222" s="64" t="s">
        <v>18</v>
      </c>
      <c r="D222" s="65" t="s">
        <v>13</v>
      </c>
      <c r="E222" s="66">
        <v>754</v>
      </c>
      <c r="F222" s="67">
        <v>45203</v>
      </c>
      <c r="G222" s="70" t="s">
        <v>5</v>
      </c>
      <c r="H222" s="22"/>
      <c r="I222" s="22"/>
      <c r="J222" s="22"/>
      <c r="N222" s="5"/>
    </row>
    <row r="223" spans="1:14">
      <c r="A223" s="64" t="s">
        <v>43</v>
      </c>
      <c r="B223" s="64" t="s">
        <v>26</v>
      </c>
      <c r="C223" s="64" t="s">
        <v>27</v>
      </c>
      <c r="D223" s="65" t="s">
        <v>28</v>
      </c>
      <c r="E223" s="68">
        <v>18000</v>
      </c>
      <c r="F223" s="67"/>
      <c r="G223" s="70"/>
      <c r="H223" s="22"/>
      <c r="I223" s="22"/>
      <c r="J223" s="22"/>
      <c r="N223" s="5"/>
    </row>
    <row r="224" spans="1:14">
      <c r="A224" s="64" t="s">
        <v>43</v>
      </c>
      <c r="B224" s="64" t="s">
        <v>26</v>
      </c>
      <c r="C224" s="64" t="s">
        <v>27</v>
      </c>
      <c r="D224" s="65" t="s">
        <v>29</v>
      </c>
      <c r="E224" s="68">
        <v>3500</v>
      </c>
      <c r="F224" s="67"/>
      <c r="G224" s="70"/>
      <c r="H224" s="22"/>
      <c r="I224" s="22"/>
      <c r="J224" s="22"/>
      <c r="N224" s="5"/>
    </row>
    <row r="225" spans="1:14">
      <c r="A225" s="64" t="s">
        <v>43</v>
      </c>
      <c r="B225" s="64" t="s">
        <v>26</v>
      </c>
      <c r="C225" s="64" t="s">
        <v>30</v>
      </c>
      <c r="D225" s="65" t="s">
        <v>31</v>
      </c>
      <c r="E225" s="68">
        <v>200</v>
      </c>
      <c r="F225" s="67"/>
      <c r="G225" s="70"/>
      <c r="H225" s="22"/>
      <c r="I225" s="22"/>
      <c r="J225" s="22"/>
      <c r="N225" s="5"/>
    </row>
    <row r="226" spans="1:14">
      <c r="A226" s="64" t="s">
        <v>43</v>
      </c>
      <c r="B226" s="64" t="s">
        <v>26</v>
      </c>
      <c r="C226" s="64" t="s">
        <v>30</v>
      </c>
      <c r="D226" s="65" t="s">
        <v>32</v>
      </c>
      <c r="E226" s="68">
        <v>180</v>
      </c>
      <c r="F226" s="67"/>
      <c r="G226" s="70"/>
      <c r="H226" s="22"/>
      <c r="I226" s="22"/>
      <c r="J226" s="22"/>
      <c r="N226" s="5"/>
    </row>
    <row r="227" spans="1:14">
      <c r="A227" s="64" t="s">
        <v>42</v>
      </c>
      <c r="B227" s="64" t="s">
        <v>2</v>
      </c>
      <c r="C227" s="64" t="s">
        <v>3</v>
      </c>
      <c r="D227" s="65" t="s">
        <v>4</v>
      </c>
      <c r="E227" s="66">
        <v>532</v>
      </c>
      <c r="F227" s="67">
        <v>45238</v>
      </c>
      <c r="G227" s="70" t="s">
        <v>5</v>
      </c>
      <c r="H227" s="22"/>
      <c r="I227" s="22"/>
      <c r="J227" s="22"/>
      <c r="N227" s="5"/>
    </row>
    <row r="228" spans="1:14">
      <c r="A228" s="64" t="s">
        <v>42</v>
      </c>
      <c r="B228" s="64" t="s">
        <v>2</v>
      </c>
      <c r="C228" s="64" t="s">
        <v>3</v>
      </c>
      <c r="D228" s="65" t="s">
        <v>6</v>
      </c>
      <c r="E228" s="66">
        <v>346</v>
      </c>
      <c r="F228" s="67">
        <v>45233</v>
      </c>
      <c r="G228" s="70" t="s">
        <v>5</v>
      </c>
      <c r="H228" s="22"/>
      <c r="I228" s="22"/>
      <c r="J228" s="22"/>
      <c r="N228" s="5"/>
    </row>
    <row r="229" spans="1:14">
      <c r="A229" s="64" t="s">
        <v>42</v>
      </c>
      <c r="B229" s="64" t="s">
        <v>2</v>
      </c>
      <c r="C229" s="64" t="s">
        <v>3</v>
      </c>
      <c r="D229" s="65" t="s">
        <v>7</v>
      </c>
      <c r="E229" s="66">
        <v>175</v>
      </c>
      <c r="F229" s="67">
        <v>45234</v>
      </c>
      <c r="G229" s="70" t="s">
        <v>5</v>
      </c>
      <c r="H229" s="22"/>
      <c r="I229" s="22"/>
      <c r="J229" s="22"/>
      <c r="N229" s="5"/>
    </row>
    <row r="230" spans="1:14">
      <c r="A230" s="64" t="s">
        <v>42</v>
      </c>
      <c r="B230" s="64" t="s">
        <v>2</v>
      </c>
      <c r="C230" s="64" t="s">
        <v>3</v>
      </c>
      <c r="D230" s="65" t="s">
        <v>8</v>
      </c>
      <c r="E230" s="66">
        <v>464</v>
      </c>
      <c r="F230" s="67">
        <v>45234</v>
      </c>
      <c r="G230" s="70" t="s">
        <v>5</v>
      </c>
      <c r="H230" s="22"/>
      <c r="I230" s="22"/>
      <c r="J230" s="22"/>
      <c r="N230" s="5"/>
    </row>
    <row r="231" spans="1:14">
      <c r="A231" s="64" t="s">
        <v>42</v>
      </c>
      <c r="B231" s="64" t="s">
        <v>2</v>
      </c>
      <c r="C231" s="64" t="s">
        <v>3</v>
      </c>
      <c r="D231" s="65" t="s">
        <v>9</v>
      </c>
      <c r="E231" s="66">
        <v>134</v>
      </c>
      <c r="F231" s="67">
        <v>45236</v>
      </c>
      <c r="G231" s="70" t="s">
        <v>5</v>
      </c>
      <c r="H231" s="22"/>
      <c r="I231" s="22"/>
      <c r="J231" s="22"/>
      <c r="N231" s="5"/>
    </row>
    <row r="232" spans="1:14">
      <c r="A232" s="64" t="s">
        <v>42</v>
      </c>
      <c r="B232" s="64" t="s">
        <v>2</v>
      </c>
      <c r="C232" s="64" t="s">
        <v>3</v>
      </c>
      <c r="D232" s="65" t="s">
        <v>10</v>
      </c>
      <c r="E232" s="66">
        <v>34</v>
      </c>
      <c r="F232" s="67">
        <v>45237</v>
      </c>
      <c r="G232" s="70" t="s">
        <v>5</v>
      </c>
      <c r="H232" s="22"/>
      <c r="I232" s="22"/>
      <c r="J232" s="22"/>
      <c r="N232" s="5"/>
    </row>
    <row r="233" spans="1:14">
      <c r="A233" s="64" t="s">
        <v>42</v>
      </c>
      <c r="B233" s="64" t="s">
        <v>2</v>
      </c>
      <c r="C233" s="64" t="s">
        <v>3</v>
      </c>
      <c r="D233" s="65" t="s">
        <v>11</v>
      </c>
      <c r="E233" s="66">
        <v>856</v>
      </c>
      <c r="F233" s="67">
        <v>45236</v>
      </c>
      <c r="G233" s="70" t="s">
        <v>5</v>
      </c>
      <c r="H233" s="22"/>
      <c r="I233" s="22"/>
      <c r="J233" s="22"/>
      <c r="N233" s="5"/>
    </row>
    <row r="234" spans="1:14">
      <c r="A234" s="64" t="s">
        <v>42</v>
      </c>
      <c r="B234" s="64" t="s">
        <v>2</v>
      </c>
      <c r="C234" s="64" t="s">
        <v>3</v>
      </c>
      <c r="D234" s="65" t="s">
        <v>12</v>
      </c>
      <c r="E234" s="66">
        <v>145</v>
      </c>
      <c r="F234" s="67">
        <v>45237</v>
      </c>
      <c r="G234" s="70" t="s">
        <v>5</v>
      </c>
      <c r="H234" s="22"/>
      <c r="I234" s="22"/>
      <c r="J234" s="22"/>
      <c r="N234" s="5"/>
    </row>
    <row r="235" spans="1:14">
      <c r="A235" s="64" t="s">
        <v>42</v>
      </c>
      <c r="B235" s="64" t="s">
        <v>2</v>
      </c>
      <c r="C235" s="64" t="s">
        <v>3</v>
      </c>
      <c r="D235" s="65" t="s">
        <v>13</v>
      </c>
      <c r="E235" s="66">
        <v>523</v>
      </c>
      <c r="F235" s="67">
        <v>45238</v>
      </c>
      <c r="G235" s="70" t="s">
        <v>5</v>
      </c>
      <c r="H235" s="22"/>
      <c r="I235" s="22"/>
      <c r="J235" s="22"/>
      <c r="N235" s="5"/>
    </row>
    <row r="236" spans="1:14">
      <c r="A236" s="64" t="s">
        <v>42</v>
      </c>
      <c r="B236" s="64" t="s">
        <v>2</v>
      </c>
      <c r="C236" s="64" t="s">
        <v>14</v>
      </c>
      <c r="D236" s="65" t="s">
        <v>15</v>
      </c>
      <c r="E236" s="66">
        <v>2456</v>
      </c>
      <c r="F236" s="67">
        <v>45239</v>
      </c>
      <c r="G236" s="70" t="s">
        <v>5</v>
      </c>
      <c r="H236" s="22"/>
      <c r="I236" s="22"/>
      <c r="J236" s="22"/>
      <c r="N236" s="5"/>
    </row>
    <row r="237" spans="1:14">
      <c r="A237" s="64" t="s">
        <v>42</v>
      </c>
      <c r="B237" s="64" t="s">
        <v>2</v>
      </c>
      <c r="C237" s="64" t="s">
        <v>14</v>
      </c>
      <c r="D237" s="65" t="s">
        <v>16</v>
      </c>
      <c r="E237" s="66">
        <v>1325</v>
      </c>
      <c r="F237" s="67">
        <v>45234</v>
      </c>
      <c r="G237" s="70" t="s">
        <v>5</v>
      </c>
      <c r="H237" s="22"/>
      <c r="I237" s="22"/>
      <c r="J237" s="22"/>
      <c r="N237" s="5"/>
    </row>
    <row r="238" spans="1:14">
      <c r="A238" s="64" t="s">
        <v>42</v>
      </c>
      <c r="B238" s="64" t="s">
        <v>2</v>
      </c>
      <c r="C238" s="64" t="s">
        <v>14</v>
      </c>
      <c r="D238" s="65" t="s">
        <v>17</v>
      </c>
      <c r="E238" s="66">
        <v>254</v>
      </c>
      <c r="F238" s="67">
        <v>45235</v>
      </c>
      <c r="G238" s="70" t="s">
        <v>5</v>
      </c>
      <c r="H238" s="22"/>
      <c r="I238" s="22"/>
      <c r="J238" s="22"/>
      <c r="N238" s="5"/>
    </row>
    <row r="239" spans="1:14">
      <c r="A239" s="64" t="s">
        <v>42</v>
      </c>
      <c r="B239" s="64" t="s">
        <v>2</v>
      </c>
      <c r="C239" s="64" t="s">
        <v>18</v>
      </c>
      <c r="D239" s="65" t="s">
        <v>4</v>
      </c>
      <c r="E239" s="66">
        <v>134</v>
      </c>
      <c r="F239" s="67">
        <v>45236</v>
      </c>
      <c r="G239" s="70" t="s">
        <v>5</v>
      </c>
      <c r="H239" s="22"/>
      <c r="I239" s="22"/>
      <c r="J239" s="22"/>
      <c r="N239" s="5"/>
    </row>
    <row r="240" spans="1:14">
      <c r="A240" s="64" t="s">
        <v>42</v>
      </c>
      <c r="B240" s="64" t="s">
        <v>2</v>
      </c>
      <c r="C240" s="64" t="s">
        <v>18</v>
      </c>
      <c r="D240" s="65" t="s">
        <v>19</v>
      </c>
      <c r="E240" s="66">
        <v>246</v>
      </c>
      <c r="F240" s="67">
        <v>45237</v>
      </c>
      <c r="G240" s="70" t="s">
        <v>5</v>
      </c>
      <c r="H240" s="22"/>
      <c r="I240" s="22"/>
      <c r="J240" s="22"/>
      <c r="N240" s="5"/>
    </row>
    <row r="241" spans="1:14">
      <c r="A241" s="64" t="s">
        <v>42</v>
      </c>
      <c r="B241" s="64" t="s">
        <v>2</v>
      </c>
      <c r="C241" s="64" t="s">
        <v>18</v>
      </c>
      <c r="D241" s="65" t="s">
        <v>20</v>
      </c>
      <c r="E241" s="66">
        <v>246</v>
      </c>
      <c r="F241" s="67">
        <v>45233</v>
      </c>
      <c r="G241" s="70" t="s">
        <v>5</v>
      </c>
      <c r="H241" s="22"/>
      <c r="I241" s="22"/>
      <c r="J241" s="22"/>
      <c r="N241" s="5"/>
    </row>
    <row r="242" spans="1:14">
      <c r="A242" s="64" t="s">
        <v>42</v>
      </c>
      <c r="B242" s="64" t="s">
        <v>2</v>
      </c>
      <c r="C242" s="64" t="s">
        <v>18</v>
      </c>
      <c r="D242" s="65" t="s">
        <v>21</v>
      </c>
      <c r="E242" s="66">
        <v>54</v>
      </c>
      <c r="F242" s="67">
        <v>45234</v>
      </c>
      <c r="G242" s="70" t="s">
        <v>5</v>
      </c>
      <c r="H242" s="22"/>
      <c r="I242" s="22"/>
      <c r="J242" s="22"/>
      <c r="N242" s="5"/>
    </row>
    <row r="243" spans="1:14">
      <c r="A243" s="64" t="s">
        <v>42</v>
      </c>
      <c r="B243" s="64" t="s">
        <v>2</v>
      </c>
      <c r="C243" s="64" t="s">
        <v>18</v>
      </c>
      <c r="D243" s="65" t="s">
        <v>22</v>
      </c>
      <c r="E243" s="66">
        <v>78</v>
      </c>
      <c r="F243" s="67">
        <v>45236</v>
      </c>
      <c r="G243" s="70" t="s">
        <v>5</v>
      </c>
      <c r="H243" s="22"/>
      <c r="I243" s="22"/>
      <c r="J243" s="22"/>
      <c r="N243" s="5"/>
    </row>
    <row r="244" spans="1:14">
      <c r="A244" s="64" t="s">
        <v>42</v>
      </c>
      <c r="B244" s="64" t="s">
        <v>2</v>
      </c>
      <c r="C244" s="64" t="s">
        <v>18</v>
      </c>
      <c r="D244" s="65" t="s">
        <v>23</v>
      </c>
      <c r="E244" s="66">
        <v>523</v>
      </c>
      <c r="F244" s="67">
        <v>45237</v>
      </c>
      <c r="G244" s="70" t="s">
        <v>5</v>
      </c>
      <c r="H244" s="22"/>
      <c r="I244" s="22"/>
      <c r="J244" s="22"/>
      <c r="N244" s="5"/>
    </row>
    <row r="245" spans="1:14">
      <c r="A245" s="64" t="s">
        <v>42</v>
      </c>
      <c r="B245" s="64" t="s">
        <v>2</v>
      </c>
      <c r="C245" s="64" t="s">
        <v>18</v>
      </c>
      <c r="D245" s="65" t="s">
        <v>24</v>
      </c>
      <c r="E245" s="66">
        <v>678</v>
      </c>
      <c r="F245" s="67">
        <v>45238</v>
      </c>
      <c r="G245" s="70" t="s">
        <v>5</v>
      </c>
      <c r="H245" s="22"/>
      <c r="I245" s="22"/>
      <c r="J245" s="22"/>
      <c r="N245" s="5"/>
    </row>
    <row r="246" spans="1:14">
      <c r="A246" s="64" t="s">
        <v>42</v>
      </c>
      <c r="B246" s="64" t="s">
        <v>2</v>
      </c>
      <c r="C246" s="64" t="s">
        <v>18</v>
      </c>
      <c r="D246" s="65" t="s">
        <v>25</v>
      </c>
      <c r="E246" s="66">
        <v>422</v>
      </c>
      <c r="F246" s="67">
        <v>45239</v>
      </c>
      <c r="G246" s="70" t="s">
        <v>5</v>
      </c>
      <c r="H246" s="22"/>
      <c r="I246" s="22"/>
      <c r="J246" s="22"/>
      <c r="N246" s="5"/>
    </row>
    <row r="247" spans="1:14">
      <c r="A247" s="64" t="s">
        <v>42</v>
      </c>
      <c r="B247" s="64" t="s">
        <v>2</v>
      </c>
      <c r="C247" s="64" t="s">
        <v>18</v>
      </c>
      <c r="D247" s="65" t="s">
        <v>13</v>
      </c>
      <c r="E247" s="66">
        <v>567</v>
      </c>
      <c r="F247" s="67">
        <v>45234</v>
      </c>
      <c r="G247" s="70" t="s">
        <v>5</v>
      </c>
      <c r="H247" s="22"/>
      <c r="I247" s="22"/>
      <c r="J247" s="22"/>
      <c r="N247" s="5"/>
    </row>
    <row r="248" spans="1:14">
      <c r="A248" s="64" t="s">
        <v>42</v>
      </c>
      <c r="B248" s="64" t="s">
        <v>26</v>
      </c>
      <c r="C248" s="64" t="s">
        <v>27</v>
      </c>
      <c r="D248" s="65" t="s">
        <v>28</v>
      </c>
      <c r="E248" s="68">
        <v>20000</v>
      </c>
      <c r="F248" s="67"/>
      <c r="G248" s="70"/>
      <c r="H248" s="22"/>
      <c r="I248" s="22"/>
      <c r="J248" s="22"/>
      <c r="N248" s="5"/>
    </row>
    <row r="249" spans="1:14">
      <c r="A249" s="64" t="s">
        <v>42</v>
      </c>
      <c r="B249" s="64" t="s">
        <v>26</v>
      </c>
      <c r="C249" s="64" t="s">
        <v>27</v>
      </c>
      <c r="D249" s="65" t="s">
        <v>29</v>
      </c>
      <c r="E249" s="68">
        <v>2500</v>
      </c>
      <c r="F249" s="67"/>
      <c r="G249" s="70"/>
      <c r="H249" s="22"/>
      <c r="I249" s="22"/>
      <c r="J249" s="22"/>
      <c r="N249" s="5"/>
    </row>
    <row r="250" spans="1:14">
      <c r="A250" s="64" t="s">
        <v>42</v>
      </c>
      <c r="B250" s="64" t="s">
        <v>26</v>
      </c>
      <c r="C250" s="64" t="s">
        <v>30</v>
      </c>
      <c r="D250" s="65" t="s">
        <v>31</v>
      </c>
      <c r="E250" s="68">
        <v>300</v>
      </c>
      <c r="F250" s="67"/>
      <c r="G250" s="70"/>
      <c r="H250" s="22"/>
      <c r="I250" s="22"/>
      <c r="J250" s="22"/>
      <c r="N250" s="5"/>
    </row>
    <row r="251" spans="1:14">
      <c r="A251" s="64" t="s">
        <v>42</v>
      </c>
      <c r="B251" s="64" t="s">
        <v>26</v>
      </c>
      <c r="C251" s="64" t="s">
        <v>30</v>
      </c>
      <c r="D251" s="65" t="s">
        <v>32</v>
      </c>
      <c r="E251" s="68">
        <v>250</v>
      </c>
      <c r="F251" s="67"/>
      <c r="G251" s="70"/>
      <c r="H251" s="22"/>
      <c r="I251" s="22"/>
      <c r="J251" s="22"/>
      <c r="N251" s="5"/>
    </row>
    <row r="252" spans="1:14">
      <c r="A252" s="64" t="s">
        <v>33</v>
      </c>
      <c r="B252" s="64" t="s">
        <v>2</v>
      </c>
      <c r="C252" s="64" t="s">
        <v>3</v>
      </c>
      <c r="D252" s="65" t="s">
        <v>4</v>
      </c>
      <c r="E252" s="66">
        <v>440</v>
      </c>
      <c r="F252" s="67">
        <v>45139</v>
      </c>
      <c r="G252" s="70" t="s">
        <v>5</v>
      </c>
      <c r="H252" s="22"/>
      <c r="I252" s="22"/>
      <c r="J252" s="22"/>
      <c r="N252" s="5"/>
    </row>
    <row r="253" spans="1:14">
      <c r="A253" s="64" t="s">
        <v>33</v>
      </c>
      <c r="B253" s="64" t="s">
        <v>2</v>
      </c>
      <c r="C253" s="64" t="s">
        <v>3</v>
      </c>
      <c r="D253" s="65" t="s">
        <v>6</v>
      </c>
      <c r="E253" s="66">
        <v>308</v>
      </c>
      <c r="F253" s="67">
        <v>45145</v>
      </c>
      <c r="G253" s="70" t="s">
        <v>5</v>
      </c>
      <c r="H253" s="22"/>
      <c r="I253" s="22"/>
      <c r="J253" s="22"/>
      <c r="N253" s="5"/>
    </row>
    <row r="254" spans="1:14">
      <c r="A254" s="64" t="s">
        <v>33</v>
      </c>
      <c r="B254" s="64" t="s">
        <v>2</v>
      </c>
      <c r="C254" s="64" t="s">
        <v>3</v>
      </c>
      <c r="D254" s="65" t="s">
        <v>7</v>
      </c>
      <c r="E254" s="66">
        <v>100</v>
      </c>
      <c r="F254" s="67">
        <v>45140</v>
      </c>
      <c r="G254" s="70" t="s">
        <v>5</v>
      </c>
      <c r="H254" s="22"/>
      <c r="I254" s="22"/>
      <c r="J254" s="22"/>
      <c r="N254" s="5"/>
    </row>
    <row r="255" spans="1:14">
      <c r="A255" s="64" t="s">
        <v>33</v>
      </c>
      <c r="B255" s="64" t="s">
        <v>2</v>
      </c>
      <c r="C255" s="64" t="s">
        <v>3</v>
      </c>
      <c r="D255" s="65" t="s">
        <v>8</v>
      </c>
      <c r="E255" s="66">
        <v>380</v>
      </c>
      <c r="F255" s="67">
        <v>45142</v>
      </c>
      <c r="G255" s="70" t="s">
        <v>5</v>
      </c>
      <c r="H255" s="22"/>
      <c r="I255" s="22"/>
      <c r="J255" s="22"/>
      <c r="N255" s="5"/>
    </row>
    <row r="256" spans="1:14">
      <c r="A256" s="64" t="s">
        <v>33</v>
      </c>
      <c r="B256" s="64" t="s">
        <v>2</v>
      </c>
      <c r="C256" s="64" t="s">
        <v>3</v>
      </c>
      <c r="D256" s="65" t="s">
        <v>9</v>
      </c>
      <c r="E256" s="66">
        <v>250</v>
      </c>
      <c r="F256" s="67">
        <v>45142</v>
      </c>
      <c r="G256" s="70" t="s">
        <v>5</v>
      </c>
      <c r="H256" s="22"/>
      <c r="I256" s="22"/>
      <c r="J256" s="22"/>
      <c r="N256" s="5"/>
    </row>
    <row r="257" spans="1:14">
      <c r="A257" s="64" t="s">
        <v>33</v>
      </c>
      <c r="B257" s="64" t="s">
        <v>2</v>
      </c>
      <c r="C257" s="64" t="s">
        <v>3</v>
      </c>
      <c r="D257" s="65" t="s">
        <v>10</v>
      </c>
      <c r="E257" s="66">
        <v>250</v>
      </c>
      <c r="F257" s="67">
        <v>45143</v>
      </c>
      <c r="G257" s="70" t="s">
        <v>34</v>
      </c>
      <c r="H257" s="22"/>
      <c r="I257" s="22"/>
      <c r="J257" s="22"/>
      <c r="N257" s="5"/>
    </row>
    <row r="258" spans="1:14">
      <c r="A258" s="64" t="s">
        <v>33</v>
      </c>
      <c r="B258" s="64" t="s">
        <v>2</v>
      </c>
      <c r="C258" s="64" t="s">
        <v>3</v>
      </c>
      <c r="D258" s="65" t="s">
        <v>11</v>
      </c>
      <c r="E258" s="66">
        <v>1700</v>
      </c>
      <c r="F258" s="67">
        <v>45144</v>
      </c>
      <c r="G258" s="70" t="s">
        <v>5</v>
      </c>
      <c r="H258" s="22"/>
      <c r="I258" s="22"/>
      <c r="J258" s="22"/>
      <c r="N258" s="5"/>
    </row>
    <row r="259" spans="1:14">
      <c r="A259" s="64" t="s">
        <v>33</v>
      </c>
      <c r="B259" s="64" t="s">
        <v>2</v>
      </c>
      <c r="C259" s="64" t="s">
        <v>3</v>
      </c>
      <c r="D259" s="65" t="s">
        <v>12</v>
      </c>
      <c r="E259" s="66">
        <v>80</v>
      </c>
      <c r="F259" s="67">
        <v>45145</v>
      </c>
      <c r="G259" s="70" t="s">
        <v>5</v>
      </c>
      <c r="H259" s="22"/>
      <c r="I259" s="22"/>
      <c r="J259" s="22"/>
      <c r="N259" s="5"/>
    </row>
    <row r="260" spans="1:14">
      <c r="A260" s="64" t="s">
        <v>33</v>
      </c>
      <c r="B260" s="64" t="s">
        <v>2</v>
      </c>
      <c r="C260" s="64" t="s">
        <v>3</v>
      </c>
      <c r="D260" s="65" t="s">
        <v>13</v>
      </c>
      <c r="E260" s="66">
        <v>550</v>
      </c>
      <c r="F260" s="67">
        <v>45146</v>
      </c>
      <c r="G260" s="70" t="s">
        <v>34</v>
      </c>
      <c r="H260" s="22"/>
      <c r="I260" s="22"/>
      <c r="J260" s="22"/>
      <c r="N260" s="5"/>
    </row>
    <row r="261" spans="1:14">
      <c r="A261" s="64" t="s">
        <v>33</v>
      </c>
      <c r="B261" s="64" t="s">
        <v>2</v>
      </c>
      <c r="C261" s="64" t="s">
        <v>14</v>
      </c>
      <c r="D261" s="65" t="s">
        <v>15</v>
      </c>
      <c r="E261" s="66">
        <v>2000</v>
      </c>
      <c r="F261" s="67">
        <v>45147</v>
      </c>
      <c r="G261" s="70" t="s">
        <v>5</v>
      </c>
      <c r="H261" s="22"/>
      <c r="I261" s="22"/>
      <c r="J261" s="22"/>
      <c r="N261" s="5"/>
    </row>
    <row r="262" spans="1:14">
      <c r="A262" s="64" t="s">
        <v>33</v>
      </c>
      <c r="B262" s="64" t="s">
        <v>2</v>
      </c>
      <c r="C262" s="64" t="s">
        <v>14</v>
      </c>
      <c r="D262" s="65" t="s">
        <v>16</v>
      </c>
      <c r="E262" s="66">
        <v>3000</v>
      </c>
      <c r="F262" s="67">
        <v>45142</v>
      </c>
      <c r="G262" s="70" t="s">
        <v>5</v>
      </c>
      <c r="H262" s="22"/>
      <c r="I262" s="22"/>
      <c r="J262" s="22"/>
      <c r="N262" s="5"/>
    </row>
    <row r="263" spans="1:14">
      <c r="A263" s="64" t="s">
        <v>33</v>
      </c>
      <c r="B263" s="64" t="s">
        <v>2</v>
      </c>
      <c r="C263" s="64" t="s">
        <v>14</v>
      </c>
      <c r="D263" s="65" t="s">
        <v>17</v>
      </c>
      <c r="E263" s="66">
        <v>480</v>
      </c>
      <c r="F263" s="67">
        <v>45143</v>
      </c>
      <c r="G263" s="70" t="s">
        <v>34</v>
      </c>
      <c r="H263" s="22"/>
      <c r="I263" s="22"/>
      <c r="J263" s="22"/>
      <c r="N263" s="5"/>
    </row>
    <row r="264" spans="1:14">
      <c r="A264" s="64" t="s">
        <v>33</v>
      </c>
      <c r="B264" s="64" t="s">
        <v>2</v>
      </c>
      <c r="C264" s="64" t="s">
        <v>18</v>
      </c>
      <c r="D264" s="65" t="s">
        <v>4</v>
      </c>
      <c r="E264" s="66">
        <v>200</v>
      </c>
      <c r="F264" s="67">
        <v>45144</v>
      </c>
      <c r="G264" s="70" t="s">
        <v>5</v>
      </c>
      <c r="H264" s="22"/>
      <c r="I264" s="22"/>
      <c r="J264" s="22"/>
      <c r="N264" s="5"/>
    </row>
    <row r="265" spans="1:14">
      <c r="A265" s="64" t="s">
        <v>33</v>
      </c>
      <c r="B265" s="64" t="s">
        <v>2</v>
      </c>
      <c r="C265" s="64" t="s">
        <v>18</v>
      </c>
      <c r="D265" s="65" t="s">
        <v>19</v>
      </c>
      <c r="E265" s="66">
        <v>376</v>
      </c>
      <c r="F265" s="67">
        <v>45145</v>
      </c>
      <c r="G265" s="70" t="s">
        <v>5</v>
      </c>
      <c r="H265" s="22"/>
      <c r="I265" s="22"/>
      <c r="J265" s="22"/>
      <c r="N265" s="5"/>
    </row>
    <row r="266" spans="1:14">
      <c r="A266" s="64" t="s">
        <v>33</v>
      </c>
      <c r="B266" s="64" t="s">
        <v>2</v>
      </c>
      <c r="C266" s="64" t="s">
        <v>18</v>
      </c>
      <c r="D266" s="65" t="s">
        <v>20</v>
      </c>
      <c r="E266" s="66">
        <v>165</v>
      </c>
      <c r="F266" s="67">
        <v>45141</v>
      </c>
      <c r="G266" s="70" t="s">
        <v>34</v>
      </c>
      <c r="H266" s="22"/>
      <c r="I266" s="22"/>
      <c r="J266" s="22"/>
      <c r="N266" s="5"/>
    </row>
    <row r="267" spans="1:14">
      <c r="A267" s="64" t="s">
        <v>33</v>
      </c>
      <c r="B267" s="64" t="s">
        <v>2</v>
      </c>
      <c r="C267" s="64" t="s">
        <v>18</v>
      </c>
      <c r="D267" s="65" t="s">
        <v>21</v>
      </c>
      <c r="E267" s="66">
        <v>100</v>
      </c>
      <c r="F267" s="67">
        <v>45142</v>
      </c>
      <c r="G267" s="70" t="s">
        <v>5</v>
      </c>
      <c r="H267" s="22"/>
      <c r="I267" s="22"/>
      <c r="J267" s="22"/>
      <c r="N267" s="5"/>
    </row>
    <row r="268" spans="1:14">
      <c r="A268" s="64" t="s">
        <v>33</v>
      </c>
      <c r="B268" s="64" t="s">
        <v>2</v>
      </c>
      <c r="C268" s="64" t="s">
        <v>18</v>
      </c>
      <c r="D268" s="65" t="s">
        <v>22</v>
      </c>
      <c r="E268" s="66">
        <v>90</v>
      </c>
      <c r="F268" s="67">
        <v>45143</v>
      </c>
      <c r="G268" s="70" t="s">
        <v>5</v>
      </c>
      <c r="H268" s="22"/>
      <c r="I268" s="22"/>
      <c r="J268" s="22"/>
      <c r="N268" s="5"/>
    </row>
    <row r="269" spans="1:14">
      <c r="A269" s="64" t="s">
        <v>33</v>
      </c>
      <c r="B269" s="64" t="s">
        <v>2</v>
      </c>
      <c r="C269" s="64" t="s">
        <v>18</v>
      </c>
      <c r="D269" s="65" t="s">
        <v>23</v>
      </c>
      <c r="E269" s="66">
        <v>650</v>
      </c>
      <c r="F269" s="67">
        <v>45144</v>
      </c>
      <c r="G269" s="70" t="s">
        <v>34</v>
      </c>
      <c r="H269" s="22"/>
      <c r="I269" s="22"/>
      <c r="J269" s="22"/>
      <c r="N269" s="5"/>
    </row>
    <row r="270" spans="1:14">
      <c r="A270" s="64" t="s">
        <v>33</v>
      </c>
      <c r="B270" s="64" t="s">
        <v>2</v>
      </c>
      <c r="C270" s="64" t="s">
        <v>18</v>
      </c>
      <c r="D270" s="65" t="s">
        <v>24</v>
      </c>
      <c r="E270" s="66">
        <v>678</v>
      </c>
      <c r="F270" s="67">
        <v>45145</v>
      </c>
      <c r="G270" s="70" t="s">
        <v>5</v>
      </c>
      <c r="H270" s="22"/>
      <c r="I270" s="22"/>
      <c r="J270" s="22"/>
      <c r="N270" s="5"/>
    </row>
    <row r="271" spans="1:14">
      <c r="A271" s="64" t="s">
        <v>33</v>
      </c>
      <c r="B271" s="64" t="s">
        <v>2</v>
      </c>
      <c r="C271" s="64" t="s">
        <v>18</v>
      </c>
      <c r="D271" s="65" t="s">
        <v>25</v>
      </c>
      <c r="E271" s="66">
        <v>345</v>
      </c>
      <c r="F271" s="67">
        <v>45146</v>
      </c>
      <c r="G271" s="70" t="s">
        <v>5</v>
      </c>
      <c r="H271" s="22"/>
      <c r="I271" s="22"/>
      <c r="J271" s="22"/>
      <c r="N271" s="5"/>
    </row>
    <row r="272" spans="1:14">
      <c r="A272" s="64" t="s">
        <v>33</v>
      </c>
      <c r="B272" s="64" t="s">
        <v>2</v>
      </c>
      <c r="C272" s="64" t="s">
        <v>18</v>
      </c>
      <c r="D272" s="65" t="s">
        <v>13</v>
      </c>
      <c r="E272" s="66">
        <v>900</v>
      </c>
      <c r="F272" s="67">
        <v>45147</v>
      </c>
      <c r="G272" s="70" t="s">
        <v>5</v>
      </c>
      <c r="H272" s="22"/>
      <c r="I272" s="22"/>
      <c r="J272" s="22"/>
      <c r="N272" s="5"/>
    </row>
    <row r="273" spans="1:14">
      <c r="A273" s="64" t="s">
        <v>33</v>
      </c>
      <c r="B273" s="64" t="s">
        <v>26</v>
      </c>
      <c r="C273" s="64" t="s">
        <v>27</v>
      </c>
      <c r="D273" s="65" t="s">
        <v>28</v>
      </c>
      <c r="E273" s="68">
        <v>12000</v>
      </c>
      <c r="F273" s="67"/>
      <c r="G273" s="70"/>
      <c r="H273" s="22"/>
      <c r="I273" s="22"/>
      <c r="J273" s="22"/>
      <c r="N273" s="5"/>
    </row>
    <row r="274" spans="1:14">
      <c r="A274" s="64" t="s">
        <v>33</v>
      </c>
      <c r="B274" s="64" t="s">
        <v>26</v>
      </c>
      <c r="C274" s="64" t="s">
        <v>27</v>
      </c>
      <c r="D274" s="65" t="s">
        <v>29</v>
      </c>
      <c r="E274" s="68">
        <v>1500</v>
      </c>
      <c r="F274" s="67"/>
      <c r="G274" s="70"/>
      <c r="H274" s="22"/>
      <c r="I274" s="22"/>
      <c r="J274" s="22"/>
      <c r="N274" s="5"/>
    </row>
    <row r="275" spans="1:14">
      <c r="A275" s="64" t="s">
        <v>33</v>
      </c>
      <c r="B275" s="64" t="s">
        <v>26</v>
      </c>
      <c r="C275" s="64" t="s">
        <v>30</v>
      </c>
      <c r="D275" s="65" t="s">
        <v>31</v>
      </c>
      <c r="E275" s="68">
        <v>250</v>
      </c>
      <c r="F275" s="67"/>
      <c r="G275" s="70"/>
      <c r="H275" s="22"/>
      <c r="I275" s="22"/>
      <c r="J275" s="22"/>
      <c r="N275" s="5"/>
    </row>
    <row r="276" spans="1:14">
      <c r="A276" s="64" t="s">
        <v>33</v>
      </c>
      <c r="B276" s="64" t="s">
        <v>26</v>
      </c>
      <c r="C276" s="64" t="s">
        <v>30</v>
      </c>
      <c r="D276" s="65" t="s">
        <v>32</v>
      </c>
      <c r="E276" s="68">
        <v>140</v>
      </c>
      <c r="F276" s="67"/>
      <c r="G276" s="70"/>
      <c r="H276" s="22"/>
      <c r="I276" s="22"/>
      <c r="J276" s="22"/>
      <c r="N276" s="5"/>
    </row>
    <row r="277" spans="1:14">
      <c r="A277" s="64" t="s">
        <v>35</v>
      </c>
      <c r="B277" s="64" t="s">
        <v>2</v>
      </c>
      <c r="C277" s="64" t="s">
        <v>3</v>
      </c>
      <c r="D277" s="65" t="s">
        <v>4</v>
      </c>
      <c r="E277" s="66">
        <v>523</v>
      </c>
      <c r="F277" s="67">
        <v>45261</v>
      </c>
      <c r="G277" s="70" t="s">
        <v>5</v>
      </c>
      <c r="H277" s="22"/>
      <c r="I277" s="22"/>
      <c r="J277" s="22"/>
      <c r="N277" s="5"/>
    </row>
    <row r="278" spans="1:14">
      <c r="A278" s="64" t="s">
        <v>35</v>
      </c>
      <c r="B278" s="64" t="s">
        <v>2</v>
      </c>
      <c r="C278" s="64" t="s">
        <v>3</v>
      </c>
      <c r="D278" s="65" t="s">
        <v>6</v>
      </c>
      <c r="E278" s="66">
        <v>367</v>
      </c>
      <c r="F278" s="67">
        <v>45267</v>
      </c>
      <c r="G278" s="70" t="s">
        <v>34</v>
      </c>
      <c r="H278" s="22"/>
      <c r="I278" s="22"/>
      <c r="J278" s="22"/>
      <c r="N278" s="5"/>
    </row>
    <row r="279" spans="1:14">
      <c r="A279" s="64" t="s">
        <v>35</v>
      </c>
      <c r="B279" s="64" t="s">
        <v>2</v>
      </c>
      <c r="C279" s="64" t="s">
        <v>3</v>
      </c>
      <c r="D279" s="65" t="s">
        <v>7</v>
      </c>
      <c r="E279" s="66">
        <v>456</v>
      </c>
      <c r="F279" s="67">
        <v>45262</v>
      </c>
      <c r="G279" s="70" t="s">
        <v>5</v>
      </c>
      <c r="H279" s="22"/>
      <c r="I279" s="22"/>
      <c r="J279" s="22"/>
      <c r="N279" s="5"/>
    </row>
    <row r="280" spans="1:14">
      <c r="A280" s="64" t="s">
        <v>35</v>
      </c>
      <c r="B280" s="64" t="s">
        <v>2</v>
      </c>
      <c r="C280" s="64" t="s">
        <v>3</v>
      </c>
      <c r="D280" s="65" t="s">
        <v>8</v>
      </c>
      <c r="E280" s="66">
        <v>412</v>
      </c>
      <c r="F280" s="67">
        <v>45264</v>
      </c>
      <c r="G280" s="70" t="s">
        <v>5</v>
      </c>
      <c r="H280" s="22"/>
      <c r="I280" s="22"/>
      <c r="J280" s="22"/>
      <c r="N280" s="5"/>
    </row>
    <row r="281" spans="1:14">
      <c r="A281" s="64" t="s">
        <v>35</v>
      </c>
      <c r="B281" s="64" t="s">
        <v>2</v>
      </c>
      <c r="C281" s="64" t="s">
        <v>3</v>
      </c>
      <c r="D281" s="65" t="s">
        <v>9</v>
      </c>
      <c r="E281" s="66">
        <v>254</v>
      </c>
      <c r="F281" s="67">
        <v>45264</v>
      </c>
      <c r="G281" s="70" t="s">
        <v>34</v>
      </c>
      <c r="H281" s="22"/>
      <c r="I281" s="22"/>
      <c r="J281" s="22"/>
      <c r="N281" s="5"/>
    </row>
    <row r="282" spans="1:14">
      <c r="A282" s="64" t="s">
        <v>35</v>
      </c>
      <c r="B282" s="64" t="s">
        <v>2</v>
      </c>
      <c r="C282" s="64" t="s">
        <v>3</v>
      </c>
      <c r="D282" s="65" t="s">
        <v>10</v>
      </c>
      <c r="E282" s="66">
        <v>356</v>
      </c>
      <c r="F282" s="67">
        <v>45265</v>
      </c>
      <c r="G282" s="70" t="s">
        <v>5</v>
      </c>
      <c r="H282" s="22"/>
      <c r="I282" s="22"/>
      <c r="J282" s="22"/>
      <c r="N282" s="5"/>
    </row>
    <row r="283" spans="1:14">
      <c r="A283" s="64" t="s">
        <v>35</v>
      </c>
      <c r="B283" s="64" t="s">
        <v>2</v>
      </c>
      <c r="C283" s="64" t="s">
        <v>3</v>
      </c>
      <c r="D283" s="65" t="s">
        <v>11</v>
      </c>
      <c r="E283" s="66">
        <v>635</v>
      </c>
      <c r="F283" s="67">
        <v>45266</v>
      </c>
      <c r="G283" s="70" t="s">
        <v>5</v>
      </c>
      <c r="H283" s="22"/>
      <c r="I283" s="22"/>
      <c r="J283" s="22"/>
      <c r="N283" s="5"/>
    </row>
    <row r="284" spans="1:14">
      <c r="A284" s="64" t="s">
        <v>35</v>
      </c>
      <c r="B284" s="64" t="s">
        <v>2</v>
      </c>
      <c r="C284" s="64" t="s">
        <v>3</v>
      </c>
      <c r="D284" s="65" t="s">
        <v>12</v>
      </c>
      <c r="E284" s="66">
        <v>135</v>
      </c>
      <c r="F284" s="67">
        <v>45267</v>
      </c>
      <c r="G284" s="70" t="s">
        <v>34</v>
      </c>
      <c r="H284" s="22"/>
      <c r="I284" s="22"/>
      <c r="J284" s="22"/>
      <c r="N284" s="5"/>
    </row>
    <row r="285" spans="1:14">
      <c r="A285" s="64" t="s">
        <v>35</v>
      </c>
      <c r="B285" s="64" t="s">
        <v>2</v>
      </c>
      <c r="C285" s="64" t="s">
        <v>3</v>
      </c>
      <c r="D285" s="65" t="s">
        <v>13</v>
      </c>
      <c r="E285" s="66">
        <v>678</v>
      </c>
      <c r="F285" s="67">
        <v>45268</v>
      </c>
      <c r="G285" s="70" t="s">
        <v>5</v>
      </c>
      <c r="H285" s="22"/>
      <c r="I285" s="22"/>
      <c r="J285" s="22"/>
      <c r="N285" s="5"/>
    </row>
    <row r="286" spans="1:14">
      <c r="A286" s="64" t="s">
        <v>35</v>
      </c>
      <c r="B286" s="64" t="s">
        <v>2</v>
      </c>
      <c r="C286" s="64" t="s">
        <v>14</v>
      </c>
      <c r="D286" s="65" t="s">
        <v>15</v>
      </c>
      <c r="E286" s="66">
        <v>2356</v>
      </c>
      <c r="F286" s="67">
        <v>45269</v>
      </c>
      <c r="G286" s="70" t="s">
        <v>5</v>
      </c>
      <c r="H286" s="22"/>
      <c r="I286" s="22"/>
      <c r="J286" s="22"/>
      <c r="N286" s="5"/>
    </row>
    <row r="287" spans="1:14">
      <c r="A287" s="64" t="s">
        <v>35</v>
      </c>
      <c r="B287" s="64" t="s">
        <v>2</v>
      </c>
      <c r="C287" s="64" t="s">
        <v>14</v>
      </c>
      <c r="D287" s="65" t="s">
        <v>16</v>
      </c>
      <c r="E287" s="66">
        <v>1546</v>
      </c>
      <c r="F287" s="67">
        <v>45264</v>
      </c>
      <c r="G287" s="70" t="s">
        <v>5</v>
      </c>
      <c r="H287" s="22"/>
      <c r="I287" s="22"/>
      <c r="J287" s="22"/>
      <c r="N287" s="5"/>
    </row>
    <row r="288" spans="1:14">
      <c r="A288" s="64" t="s">
        <v>35</v>
      </c>
      <c r="B288" s="64" t="s">
        <v>2</v>
      </c>
      <c r="C288" s="64" t="s">
        <v>14</v>
      </c>
      <c r="D288" s="65" t="s">
        <v>17</v>
      </c>
      <c r="E288" s="66">
        <v>256</v>
      </c>
      <c r="F288" s="67">
        <v>45265</v>
      </c>
      <c r="G288" s="70" t="s">
        <v>5</v>
      </c>
      <c r="H288" s="22"/>
      <c r="I288" s="22"/>
      <c r="J288" s="22"/>
      <c r="N288" s="5"/>
    </row>
    <row r="289" spans="1:14">
      <c r="A289" s="64" t="s">
        <v>35</v>
      </c>
      <c r="B289" s="64" t="s">
        <v>2</v>
      </c>
      <c r="C289" s="64" t="s">
        <v>18</v>
      </c>
      <c r="D289" s="65" t="s">
        <v>4</v>
      </c>
      <c r="E289" s="66">
        <v>467</v>
      </c>
      <c r="F289" s="67">
        <v>45266</v>
      </c>
      <c r="G289" s="70" t="s">
        <v>5</v>
      </c>
      <c r="H289" s="22"/>
      <c r="I289" s="22"/>
      <c r="J289" s="22"/>
      <c r="N289" s="5"/>
    </row>
    <row r="290" spans="1:14">
      <c r="A290" s="64" t="s">
        <v>35</v>
      </c>
      <c r="B290" s="64" t="s">
        <v>2</v>
      </c>
      <c r="C290" s="64" t="s">
        <v>18</v>
      </c>
      <c r="D290" s="65" t="s">
        <v>19</v>
      </c>
      <c r="E290" s="66">
        <v>235</v>
      </c>
      <c r="F290" s="67">
        <v>45267</v>
      </c>
      <c r="G290" s="70" t="s">
        <v>5</v>
      </c>
      <c r="H290" s="22"/>
      <c r="I290" s="22"/>
      <c r="J290" s="22"/>
      <c r="N290" s="5"/>
    </row>
    <row r="291" spans="1:14">
      <c r="A291" s="64" t="s">
        <v>35</v>
      </c>
      <c r="B291" s="64" t="s">
        <v>2</v>
      </c>
      <c r="C291" s="64" t="s">
        <v>18</v>
      </c>
      <c r="D291" s="65" t="s">
        <v>20</v>
      </c>
      <c r="E291" s="66">
        <v>644</v>
      </c>
      <c r="F291" s="67">
        <v>45263</v>
      </c>
      <c r="G291" s="70" t="s">
        <v>5</v>
      </c>
      <c r="H291" s="22"/>
      <c r="I291" s="22"/>
      <c r="J291" s="22"/>
      <c r="N291" s="5"/>
    </row>
    <row r="292" spans="1:14">
      <c r="A292" s="64" t="s">
        <v>35</v>
      </c>
      <c r="B292" s="64" t="s">
        <v>2</v>
      </c>
      <c r="C292" s="64" t="s">
        <v>18</v>
      </c>
      <c r="D292" s="65" t="s">
        <v>21</v>
      </c>
      <c r="E292" s="66">
        <v>32</v>
      </c>
      <c r="F292" s="67">
        <v>45264</v>
      </c>
      <c r="G292" s="70" t="s">
        <v>5</v>
      </c>
      <c r="H292" s="22"/>
      <c r="I292" s="22"/>
      <c r="J292" s="22"/>
      <c r="N292" s="5"/>
    </row>
    <row r="293" spans="1:14">
      <c r="A293" s="64" t="s">
        <v>35</v>
      </c>
      <c r="B293" s="64" t="s">
        <v>2</v>
      </c>
      <c r="C293" s="64" t="s">
        <v>18</v>
      </c>
      <c r="D293" s="65" t="s">
        <v>22</v>
      </c>
      <c r="E293" s="66">
        <v>43</v>
      </c>
      <c r="F293" s="67">
        <v>45265</v>
      </c>
      <c r="G293" s="70" t="s">
        <v>5</v>
      </c>
      <c r="H293" s="22"/>
      <c r="I293" s="22"/>
      <c r="J293" s="22"/>
      <c r="N293" s="5"/>
    </row>
    <row r="294" spans="1:14">
      <c r="A294" s="64" t="s">
        <v>35</v>
      </c>
      <c r="B294" s="64" t="s">
        <v>2</v>
      </c>
      <c r="C294" s="64" t="s">
        <v>18</v>
      </c>
      <c r="D294" s="65" t="s">
        <v>23</v>
      </c>
      <c r="E294" s="66">
        <v>788</v>
      </c>
      <c r="F294" s="67">
        <v>45266</v>
      </c>
      <c r="G294" s="70" t="s">
        <v>5</v>
      </c>
      <c r="H294" s="22"/>
      <c r="I294" s="22"/>
      <c r="J294" s="22"/>
      <c r="N294" s="5"/>
    </row>
    <row r="295" spans="1:14">
      <c r="A295" s="64" t="s">
        <v>35</v>
      </c>
      <c r="B295" s="64" t="s">
        <v>2</v>
      </c>
      <c r="C295" s="64" t="s">
        <v>18</v>
      </c>
      <c r="D295" s="65" t="s">
        <v>24</v>
      </c>
      <c r="E295" s="66">
        <v>547</v>
      </c>
      <c r="F295" s="67">
        <v>45267</v>
      </c>
      <c r="G295" s="70" t="s">
        <v>5</v>
      </c>
      <c r="H295" s="22"/>
      <c r="I295" s="22"/>
      <c r="J295" s="22"/>
      <c r="N295" s="5"/>
    </row>
    <row r="296" spans="1:14">
      <c r="A296" s="64" t="s">
        <v>35</v>
      </c>
      <c r="B296" s="64" t="s">
        <v>2</v>
      </c>
      <c r="C296" s="64" t="s">
        <v>18</v>
      </c>
      <c r="D296" s="65" t="s">
        <v>25</v>
      </c>
      <c r="E296" s="66">
        <v>755</v>
      </c>
      <c r="F296" s="67">
        <v>45268</v>
      </c>
      <c r="G296" s="70" t="s">
        <v>5</v>
      </c>
      <c r="H296" s="22"/>
      <c r="I296" s="22"/>
      <c r="J296" s="22"/>
      <c r="N296" s="5"/>
    </row>
    <row r="297" spans="1:14">
      <c r="A297" s="64" t="s">
        <v>35</v>
      </c>
      <c r="B297" s="64" t="s">
        <v>2</v>
      </c>
      <c r="C297" s="64" t="s">
        <v>18</v>
      </c>
      <c r="D297" s="65" t="s">
        <v>13</v>
      </c>
      <c r="E297" s="66">
        <v>778</v>
      </c>
      <c r="F297" s="67">
        <v>45269</v>
      </c>
      <c r="G297" s="70" t="s">
        <v>5</v>
      </c>
      <c r="H297" s="22"/>
      <c r="I297" s="22"/>
      <c r="J297" s="22"/>
      <c r="N297" s="5"/>
    </row>
    <row r="298" spans="1:14">
      <c r="A298" s="64" t="s">
        <v>35</v>
      </c>
      <c r="B298" s="64" t="s">
        <v>26</v>
      </c>
      <c r="C298" s="64" t="s">
        <v>27</v>
      </c>
      <c r="D298" s="65" t="s">
        <v>28</v>
      </c>
      <c r="E298" s="68">
        <v>25000</v>
      </c>
      <c r="F298" s="67"/>
      <c r="G298" s="70"/>
      <c r="H298" s="22"/>
      <c r="I298" s="22"/>
      <c r="J298" s="22"/>
      <c r="N298" s="5"/>
    </row>
    <row r="299" spans="1:14">
      <c r="A299" s="64" t="s">
        <v>35</v>
      </c>
      <c r="B299" s="64" t="s">
        <v>26</v>
      </c>
      <c r="C299" s="64" t="s">
        <v>27</v>
      </c>
      <c r="D299" s="65" t="s">
        <v>29</v>
      </c>
      <c r="E299" s="68">
        <v>5000</v>
      </c>
      <c r="F299" s="67"/>
      <c r="G299" s="70"/>
      <c r="H299" s="22"/>
      <c r="I299" s="22"/>
      <c r="J299" s="22"/>
      <c r="N299" s="5"/>
    </row>
    <row r="300" spans="1:14">
      <c r="A300" s="64" t="s">
        <v>35</v>
      </c>
      <c r="B300" s="64" t="s">
        <v>26</v>
      </c>
      <c r="C300" s="64" t="s">
        <v>30</v>
      </c>
      <c r="D300" s="65" t="s">
        <v>31</v>
      </c>
      <c r="E300" s="68">
        <v>400</v>
      </c>
      <c r="F300" s="67"/>
      <c r="G300" s="70"/>
      <c r="H300" s="22"/>
      <c r="I300" s="22"/>
      <c r="J300" s="22"/>
      <c r="N300" s="5"/>
    </row>
    <row r="301" spans="1:14">
      <c r="A301" s="64" t="s">
        <v>35</v>
      </c>
      <c r="B301" s="64" t="s">
        <v>26</v>
      </c>
      <c r="C301" s="64" t="s">
        <v>30</v>
      </c>
      <c r="D301" s="65" t="s">
        <v>32</v>
      </c>
      <c r="E301" s="68">
        <v>300</v>
      </c>
      <c r="F301" s="67"/>
      <c r="G301" s="70"/>
      <c r="H301" s="22"/>
      <c r="I301" s="22"/>
      <c r="J301" s="22"/>
      <c r="N301" s="5"/>
    </row>
    <row r="302" spans="1:14">
      <c r="N302" s="5"/>
    </row>
    <row r="303" spans="1:14">
      <c r="N303" s="5"/>
    </row>
    <row r="304" spans="1:14">
      <c r="N304" s="5"/>
    </row>
  </sheetData>
  <phoneticPr fontId="2" type="noConversion"/>
  <conditionalFormatting sqref="G2:J2 H13:J22 G3:H3 H4:H12 G4:G22">
    <cfRule type="containsText" dxfId="52" priority="1" operator="containsText" text="Late">
      <formula>NOT(ISERROR(SEARCH("Late",G2)))</formula>
    </cfRule>
  </conditionalFormatting>
  <dataValidations count="1">
    <dataValidation type="list" allowBlank="1" showInputMessage="1" showErrorMessage="1" sqref="G2:J2 G4 G6 G8 G10 G12 G14 G16 G18 G20 G22">
      <formula1>"Paid,Late"</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1"/>
  <sheetViews>
    <sheetView workbookViewId="0">
      <selection activeCell="J19" sqref="J19"/>
    </sheetView>
  </sheetViews>
  <sheetFormatPr defaultRowHeight="15.75"/>
  <sheetData>
    <row r="1" spans="1:7">
      <c r="A1" s="71" t="s">
        <v>0</v>
      </c>
      <c r="B1" s="71" t="s">
        <v>85</v>
      </c>
      <c r="C1" s="71" t="s">
        <v>86</v>
      </c>
      <c r="D1" s="71" t="s">
        <v>87</v>
      </c>
      <c r="E1" s="71" t="s">
        <v>88</v>
      </c>
      <c r="F1" s="71" t="s">
        <v>89</v>
      </c>
      <c r="G1" s="71" t="s">
        <v>90</v>
      </c>
    </row>
    <row r="2" spans="1:7">
      <c r="A2" s="64" t="s">
        <v>37</v>
      </c>
      <c r="B2" s="64" t="s">
        <v>2</v>
      </c>
      <c r="C2" s="64" t="s">
        <v>3</v>
      </c>
      <c r="D2" s="65" t="s">
        <v>4</v>
      </c>
      <c r="E2" s="66">
        <v>400</v>
      </c>
      <c r="F2" s="67">
        <v>44933</v>
      </c>
      <c r="G2" s="70" t="s">
        <v>60</v>
      </c>
    </row>
    <row r="3" spans="1:7">
      <c r="A3" s="64" t="s">
        <v>37</v>
      </c>
      <c r="B3" s="64" t="s">
        <v>2</v>
      </c>
      <c r="C3" s="64" t="s">
        <v>3</v>
      </c>
      <c r="D3" s="65" t="s">
        <v>6</v>
      </c>
      <c r="E3" s="66">
        <v>280</v>
      </c>
      <c r="F3" s="67">
        <v>44928</v>
      </c>
      <c r="G3" s="70" t="s">
        <v>34</v>
      </c>
    </row>
    <row r="4" spans="1:7">
      <c r="A4" s="64" t="s">
        <v>37</v>
      </c>
      <c r="B4" s="64" t="s">
        <v>2</v>
      </c>
      <c r="C4" s="64" t="s">
        <v>3</v>
      </c>
      <c r="D4" s="65" t="s">
        <v>7</v>
      </c>
      <c r="E4" s="66">
        <v>77</v>
      </c>
      <c r="F4" s="67">
        <v>44928</v>
      </c>
      <c r="G4" s="70" t="s">
        <v>5</v>
      </c>
    </row>
    <row r="5" spans="1:7">
      <c r="A5" s="64" t="s">
        <v>37</v>
      </c>
      <c r="B5" s="64" t="s">
        <v>2</v>
      </c>
      <c r="C5" s="64" t="s">
        <v>3</v>
      </c>
      <c r="D5" s="65" t="s">
        <v>8</v>
      </c>
      <c r="E5" s="66">
        <v>350</v>
      </c>
      <c r="F5" s="67">
        <v>44929</v>
      </c>
      <c r="G5" s="70" t="s">
        <v>5</v>
      </c>
    </row>
    <row r="6" spans="1:7">
      <c r="A6" s="64" t="s">
        <v>37</v>
      </c>
      <c r="B6" s="64" t="s">
        <v>2</v>
      </c>
      <c r="C6" s="64" t="s">
        <v>3</v>
      </c>
      <c r="D6" s="65" t="s">
        <v>9</v>
      </c>
      <c r="E6" s="66">
        <v>100</v>
      </c>
      <c r="F6" s="67">
        <v>44930</v>
      </c>
      <c r="G6" s="70" t="s">
        <v>5</v>
      </c>
    </row>
    <row r="7" spans="1:7">
      <c r="A7" s="64" t="s">
        <v>37</v>
      </c>
      <c r="B7" s="64" t="s">
        <v>2</v>
      </c>
      <c r="C7" s="64" t="s">
        <v>3</v>
      </c>
      <c r="D7" s="65" t="s">
        <v>10</v>
      </c>
      <c r="E7" s="66">
        <v>245</v>
      </c>
      <c r="F7" s="67">
        <v>44931</v>
      </c>
      <c r="G7" s="70" t="s">
        <v>5</v>
      </c>
    </row>
    <row r="8" spans="1:7">
      <c r="A8" s="64" t="s">
        <v>37</v>
      </c>
      <c r="B8" s="64" t="s">
        <v>2</v>
      </c>
      <c r="C8" s="64" t="s">
        <v>3</v>
      </c>
      <c r="D8" s="65" t="s">
        <v>11</v>
      </c>
      <c r="E8" s="66">
        <v>1650</v>
      </c>
      <c r="F8" s="67">
        <v>44932</v>
      </c>
      <c r="G8" s="70" t="s">
        <v>5</v>
      </c>
    </row>
    <row r="9" spans="1:7">
      <c r="A9" s="64" t="s">
        <v>37</v>
      </c>
      <c r="B9" s="64" t="s">
        <v>2</v>
      </c>
      <c r="C9" s="64" t="s">
        <v>3</v>
      </c>
      <c r="D9" s="65" t="s">
        <v>12</v>
      </c>
      <c r="E9" s="66">
        <v>77</v>
      </c>
      <c r="F9" s="67">
        <v>44933</v>
      </c>
      <c r="G9" s="70" t="s">
        <v>34</v>
      </c>
    </row>
    <row r="10" spans="1:7">
      <c r="A10" s="64" t="s">
        <v>37</v>
      </c>
      <c r="B10" s="64" t="s">
        <v>2</v>
      </c>
      <c r="C10" s="64" t="s">
        <v>3</v>
      </c>
      <c r="D10" s="65" t="s">
        <v>13</v>
      </c>
      <c r="E10" s="66">
        <v>473</v>
      </c>
      <c r="F10" s="67">
        <v>44934</v>
      </c>
      <c r="G10" s="70" t="s">
        <v>5</v>
      </c>
    </row>
    <row r="11" spans="1:7">
      <c r="A11" s="64" t="s">
        <v>37</v>
      </c>
      <c r="B11" s="64" t="s">
        <v>2</v>
      </c>
      <c r="C11" s="64" t="s">
        <v>14</v>
      </c>
      <c r="D11" s="65" t="s">
        <v>15</v>
      </c>
      <c r="E11" s="66">
        <v>1210</v>
      </c>
      <c r="F11" s="67">
        <v>44935</v>
      </c>
      <c r="G11" s="70" t="s">
        <v>5</v>
      </c>
    </row>
    <row r="12" spans="1:7">
      <c r="A12" s="64" t="s">
        <v>37</v>
      </c>
      <c r="B12" s="64" t="s">
        <v>2</v>
      </c>
      <c r="C12" s="64" t="s">
        <v>14</v>
      </c>
      <c r="D12" s="65" t="s">
        <v>16</v>
      </c>
      <c r="E12" s="66">
        <v>3000</v>
      </c>
      <c r="F12" s="67">
        <v>44930</v>
      </c>
      <c r="G12" s="70" t="s">
        <v>5</v>
      </c>
    </row>
    <row r="13" spans="1:7">
      <c r="A13" s="64" t="s">
        <v>37</v>
      </c>
      <c r="B13" s="64" t="s">
        <v>2</v>
      </c>
      <c r="C13" s="64" t="s">
        <v>14</v>
      </c>
      <c r="D13" s="65" t="s">
        <v>17</v>
      </c>
      <c r="E13" s="66">
        <v>440</v>
      </c>
      <c r="F13" s="67">
        <v>44931</v>
      </c>
      <c r="G13" s="70" t="s">
        <v>5</v>
      </c>
    </row>
    <row r="14" spans="1:7">
      <c r="A14" s="64" t="s">
        <v>37</v>
      </c>
      <c r="B14" s="64" t="s">
        <v>2</v>
      </c>
      <c r="C14" s="64" t="s">
        <v>18</v>
      </c>
      <c r="D14" s="65" t="s">
        <v>4</v>
      </c>
      <c r="E14" s="66">
        <v>88</v>
      </c>
      <c r="F14" s="67">
        <v>44932</v>
      </c>
      <c r="G14" s="70" t="s">
        <v>5</v>
      </c>
    </row>
    <row r="15" spans="1:7">
      <c r="A15" s="64" t="s">
        <v>37</v>
      </c>
      <c r="B15" s="64" t="s">
        <v>2</v>
      </c>
      <c r="C15" s="64" t="s">
        <v>18</v>
      </c>
      <c r="D15" s="65" t="s">
        <v>19</v>
      </c>
      <c r="E15" s="66">
        <v>352</v>
      </c>
      <c r="F15" s="67">
        <v>44933</v>
      </c>
      <c r="G15" s="70" t="s">
        <v>5</v>
      </c>
    </row>
    <row r="16" spans="1:7">
      <c r="A16" s="64" t="s">
        <v>37</v>
      </c>
      <c r="B16" s="64" t="s">
        <v>2</v>
      </c>
      <c r="C16" s="64" t="s">
        <v>18</v>
      </c>
      <c r="D16" s="65" t="s">
        <v>20</v>
      </c>
      <c r="E16" s="66">
        <v>100</v>
      </c>
      <c r="F16" s="67">
        <v>44929</v>
      </c>
      <c r="G16" s="70" t="s">
        <v>5</v>
      </c>
    </row>
    <row r="17" spans="1:7">
      <c r="A17" s="64" t="s">
        <v>37</v>
      </c>
      <c r="B17" s="64" t="s">
        <v>2</v>
      </c>
      <c r="C17" s="64" t="s">
        <v>18</v>
      </c>
      <c r="D17" s="65" t="s">
        <v>21</v>
      </c>
      <c r="E17" s="66">
        <v>200</v>
      </c>
      <c r="F17" s="67">
        <v>44930</v>
      </c>
      <c r="G17" s="70" t="s">
        <v>5</v>
      </c>
    </row>
    <row r="18" spans="1:7">
      <c r="A18" s="64" t="s">
        <v>37</v>
      </c>
      <c r="B18" s="64" t="s">
        <v>2</v>
      </c>
      <c r="C18" s="64" t="s">
        <v>18</v>
      </c>
      <c r="D18" s="65" t="s">
        <v>22</v>
      </c>
      <c r="E18" s="66">
        <v>150</v>
      </c>
      <c r="F18" s="67">
        <v>44931</v>
      </c>
      <c r="G18" s="70" t="s">
        <v>5</v>
      </c>
    </row>
    <row r="19" spans="1:7">
      <c r="A19" s="64" t="s">
        <v>37</v>
      </c>
      <c r="B19" s="64" t="s">
        <v>2</v>
      </c>
      <c r="C19" s="64" t="s">
        <v>18</v>
      </c>
      <c r="D19" s="65" t="s">
        <v>23</v>
      </c>
      <c r="E19" s="66">
        <v>550</v>
      </c>
      <c r="F19" s="67">
        <v>44932</v>
      </c>
      <c r="G19" s="70" t="s">
        <v>5</v>
      </c>
    </row>
    <row r="20" spans="1:7">
      <c r="A20" s="64" t="s">
        <v>37</v>
      </c>
      <c r="B20" s="64" t="s">
        <v>2</v>
      </c>
      <c r="C20" s="64" t="s">
        <v>18</v>
      </c>
      <c r="D20" s="65" t="s">
        <v>24</v>
      </c>
      <c r="E20" s="66">
        <v>220</v>
      </c>
      <c r="F20" s="67">
        <v>44933</v>
      </c>
      <c r="G20" s="70" t="s">
        <v>5</v>
      </c>
    </row>
    <row r="21" spans="1:7">
      <c r="A21" s="64" t="s">
        <v>37</v>
      </c>
      <c r="B21" s="64" t="s">
        <v>2</v>
      </c>
      <c r="C21" s="64" t="s">
        <v>18</v>
      </c>
      <c r="D21" s="65" t="s">
        <v>25</v>
      </c>
      <c r="E21" s="66">
        <v>375</v>
      </c>
      <c r="F21" s="67">
        <v>44934</v>
      </c>
      <c r="G21" s="70" t="s">
        <v>5</v>
      </c>
    </row>
    <row r="22" spans="1:7">
      <c r="A22" s="64" t="s">
        <v>37</v>
      </c>
      <c r="B22" s="64" t="s">
        <v>2</v>
      </c>
      <c r="C22" s="64" t="s">
        <v>18</v>
      </c>
      <c r="D22" s="65" t="s">
        <v>13</v>
      </c>
      <c r="E22" s="66">
        <v>700</v>
      </c>
      <c r="F22" s="67">
        <v>44935</v>
      </c>
      <c r="G22" s="70" t="s">
        <v>5</v>
      </c>
    </row>
    <row r="23" spans="1:7">
      <c r="A23" s="64" t="s">
        <v>37</v>
      </c>
      <c r="B23" s="64" t="s">
        <v>26</v>
      </c>
      <c r="C23" s="64" t="s">
        <v>27</v>
      </c>
      <c r="D23" s="65" t="s">
        <v>28</v>
      </c>
      <c r="E23" s="68">
        <v>5000</v>
      </c>
      <c r="F23" s="67"/>
      <c r="G23" s="70"/>
    </row>
    <row r="24" spans="1:7">
      <c r="A24" s="64" t="s">
        <v>37</v>
      </c>
      <c r="B24" s="64" t="s">
        <v>26</v>
      </c>
      <c r="C24" s="64" t="s">
        <v>27</v>
      </c>
      <c r="D24" s="65" t="s">
        <v>29</v>
      </c>
      <c r="E24" s="68">
        <v>990</v>
      </c>
      <c r="F24" s="67"/>
      <c r="G24" s="70"/>
    </row>
    <row r="25" spans="1:7">
      <c r="A25" s="64" t="s">
        <v>37</v>
      </c>
      <c r="B25" s="64" t="s">
        <v>26</v>
      </c>
      <c r="C25" s="64" t="s">
        <v>30</v>
      </c>
      <c r="D25" s="65" t="s">
        <v>31</v>
      </c>
      <c r="E25" s="68">
        <v>350</v>
      </c>
      <c r="F25" s="67"/>
      <c r="G25" s="70"/>
    </row>
    <row r="26" spans="1:7">
      <c r="A26" s="64" t="s">
        <v>37</v>
      </c>
      <c r="B26" s="64" t="s">
        <v>26</v>
      </c>
      <c r="C26" s="64" t="s">
        <v>30</v>
      </c>
      <c r="D26" s="65" t="s">
        <v>32</v>
      </c>
      <c r="E26" s="68">
        <v>120</v>
      </c>
      <c r="F26" s="67"/>
      <c r="G26" s="70"/>
    </row>
    <row r="27" spans="1:7">
      <c r="A27" s="64" t="s">
        <v>36</v>
      </c>
      <c r="B27" s="64" t="s">
        <v>2</v>
      </c>
      <c r="C27" s="64" t="s">
        <v>3</v>
      </c>
      <c r="D27" s="65" t="s">
        <v>4</v>
      </c>
      <c r="E27" s="66">
        <v>445</v>
      </c>
      <c r="F27" s="67">
        <v>44964</v>
      </c>
      <c r="G27" s="70" t="s">
        <v>5</v>
      </c>
    </row>
    <row r="28" spans="1:7">
      <c r="A28" s="64" t="s">
        <v>36</v>
      </c>
      <c r="B28" s="64" t="s">
        <v>2</v>
      </c>
      <c r="C28" s="64" t="s">
        <v>3</v>
      </c>
      <c r="D28" s="65" t="s">
        <v>6</v>
      </c>
      <c r="E28" s="66">
        <v>308</v>
      </c>
      <c r="F28" s="67">
        <v>44959</v>
      </c>
      <c r="G28" s="70" t="s">
        <v>5</v>
      </c>
    </row>
    <row r="29" spans="1:7">
      <c r="A29" s="64" t="s">
        <v>36</v>
      </c>
      <c r="B29" s="64" t="s">
        <v>2</v>
      </c>
      <c r="C29" s="64" t="s">
        <v>3</v>
      </c>
      <c r="D29" s="65" t="s">
        <v>7</v>
      </c>
      <c r="E29" s="66">
        <v>100</v>
      </c>
      <c r="F29" s="67">
        <v>44959</v>
      </c>
      <c r="G29" s="70" t="s">
        <v>5</v>
      </c>
    </row>
    <row r="30" spans="1:7">
      <c r="A30" s="64" t="s">
        <v>36</v>
      </c>
      <c r="B30" s="64" t="s">
        <v>2</v>
      </c>
      <c r="C30" s="64" t="s">
        <v>3</v>
      </c>
      <c r="D30" s="65" t="s">
        <v>8</v>
      </c>
      <c r="E30" s="66">
        <v>380</v>
      </c>
      <c r="F30" s="67">
        <v>44960</v>
      </c>
      <c r="G30" s="70" t="s">
        <v>5</v>
      </c>
    </row>
    <row r="31" spans="1:7">
      <c r="A31" s="64" t="s">
        <v>36</v>
      </c>
      <c r="B31" s="64" t="s">
        <v>2</v>
      </c>
      <c r="C31" s="64" t="s">
        <v>3</v>
      </c>
      <c r="D31" s="65" t="s">
        <v>9</v>
      </c>
      <c r="E31" s="66">
        <v>250</v>
      </c>
      <c r="F31" s="67">
        <v>44961</v>
      </c>
      <c r="G31" s="70" t="s">
        <v>5</v>
      </c>
    </row>
    <row r="32" spans="1:7">
      <c r="A32" s="64" t="s">
        <v>36</v>
      </c>
      <c r="B32" s="64" t="s">
        <v>2</v>
      </c>
      <c r="C32" s="64" t="s">
        <v>3</v>
      </c>
      <c r="D32" s="65" t="s">
        <v>10</v>
      </c>
      <c r="E32" s="66">
        <v>250</v>
      </c>
      <c r="F32" s="67">
        <v>44962</v>
      </c>
      <c r="G32" s="70" t="s">
        <v>5</v>
      </c>
    </row>
    <row r="33" spans="1:7">
      <c r="A33" s="64" t="s">
        <v>36</v>
      </c>
      <c r="B33" s="64" t="s">
        <v>2</v>
      </c>
      <c r="C33" s="64" t="s">
        <v>3</v>
      </c>
      <c r="D33" s="65" t="s">
        <v>11</v>
      </c>
      <c r="E33" s="66">
        <v>1700</v>
      </c>
      <c r="F33" s="67">
        <v>44963</v>
      </c>
      <c r="G33" s="70" t="s">
        <v>5</v>
      </c>
    </row>
    <row r="34" spans="1:7">
      <c r="A34" s="64" t="s">
        <v>36</v>
      </c>
      <c r="B34" s="64" t="s">
        <v>2</v>
      </c>
      <c r="C34" s="64" t="s">
        <v>3</v>
      </c>
      <c r="D34" s="65" t="s">
        <v>12</v>
      </c>
      <c r="E34" s="66">
        <v>80</v>
      </c>
      <c r="F34" s="67">
        <v>44964</v>
      </c>
      <c r="G34" s="70" t="s">
        <v>5</v>
      </c>
    </row>
    <row r="35" spans="1:7">
      <c r="A35" s="64" t="s">
        <v>36</v>
      </c>
      <c r="B35" s="64" t="s">
        <v>2</v>
      </c>
      <c r="C35" s="64" t="s">
        <v>3</v>
      </c>
      <c r="D35" s="65" t="s">
        <v>13</v>
      </c>
      <c r="E35" s="66">
        <v>550</v>
      </c>
      <c r="F35" s="67">
        <v>44965</v>
      </c>
      <c r="G35" s="70" t="s">
        <v>5</v>
      </c>
    </row>
    <row r="36" spans="1:7">
      <c r="A36" s="64" t="s">
        <v>36</v>
      </c>
      <c r="B36" s="64" t="s">
        <v>2</v>
      </c>
      <c r="C36" s="64" t="s">
        <v>14</v>
      </c>
      <c r="D36" s="65" t="s">
        <v>15</v>
      </c>
      <c r="E36" s="66">
        <v>2000</v>
      </c>
      <c r="F36" s="67">
        <v>44966</v>
      </c>
      <c r="G36" s="70" t="s">
        <v>5</v>
      </c>
    </row>
    <row r="37" spans="1:7">
      <c r="A37" s="64" t="s">
        <v>36</v>
      </c>
      <c r="B37" s="64" t="s">
        <v>2</v>
      </c>
      <c r="C37" s="64" t="s">
        <v>14</v>
      </c>
      <c r="D37" s="65" t="s">
        <v>16</v>
      </c>
      <c r="E37" s="66">
        <v>3000</v>
      </c>
      <c r="F37" s="67">
        <v>44961</v>
      </c>
      <c r="G37" s="70" t="s">
        <v>5</v>
      </c>
    </row>
    <row r="38" spans="1:7">
      <c r="A38" s="64" t="s">
        <v>36</v>
      </c>
      <c r="B38" s="64" t="s">
        <v>2</v>
      </c>
      <c r="C38" s="64" t="s">
        <v>14</v>
      </c>
      <c r="D38" s="65" t="s">
        <v>17</v>
      </c>
      <c r="E38" s="66">
        <v>480</v>
      </c>
      <c r="F38" s="67">
        <v>44962</v>
      </c>
      <c r="G38" s="70" t="s">
        <v>5</v>
      </c>
    </row>
    <row r="39" spans="1:7">
      <c r="A39" s="64" t="s">
        <v>36</v>
      </c>
      <c r="B39" s="64" t="s">
        <v>2</v>
      </c>
      <c r="C39" s="64" t="s">
        <v>18</v>
      </c>
      <c r="D39" s="65" t="s">
        <v>4</v>
      </c>
      <c r="E39" s="66">
        <v>200</v>
      </c>
      <c r="F39" s="67">
        <v>44963</v>
      </c>
      <c r="G39" s="70" t="s">
        <v>5</v>
      </c>
    </row>
    <row r="40" spans="1:7">
      <c r="A40" s="64" t="s">
        <v>36</v>
      </c>
      <c r="B40" s="64" t="s">
        <v>2</v>
      </c>
      <c r="C40" s="64" t="s">
        <v>18</v>
      </c>
      <c r="D40" s="65" t="s">
        <v>19</v>
      </c>
      <c r="E40" s="66">
        <v>376</v>
      </c>
      <c r="F40" s="67">
        <v>44964</v>
      </c>
      <c r="G40" s="70" t="s">
        <v>5</v>
      </c>
    </row>
    <row r="41" spans="1:7">
      <c r="A41" s="64" t="s">
        <v>36</v>
      </c>
      <c r="B41" s="64" t="s">
        <v>2</v>
      </c>
      <c r="C41" s="64" t="s">
        <v>18</v>
      </c>
      <c r="D41" s="65" t="s">
        <v>20</v>
      </c>
      <c r="E41" s="66">
        <v>165</v>
      </c>
      <c r="F41" s="67">
        <v>44960</v>
      </c>
      <c r="G41" s="70" t="s">
        <v>5</v>
      </c>
    </row>
    <row r="42" spans="1:7">
      <c r="A42" s="64" t="s">
        <v>36</v>
      </c>
      <c r="B42" s="64" t="s">
        <v>2</v>
      </c>
      <c r="C42" s="64" t="s">
        <v>18</v>
      </c>
      <c r="D42" s="65" t="s">
        <v>21</v>
      </c>
      <c r="E42" s="66">
        <v>100</v>
      </c>
      <c r="F42" s="67">
        <v>44961</v>
      </c>
      <c r="G42" s="70" t="s">
        <v>5</v>
      </c>
    </row>
    <row r="43" spans="1:7">
      <c r="A43" s="64" t="s">
        <v>36</v>
      </c>
      <c r="B43" s="64" t="s">
        <v>2</v>
      </c>
      <c r="C43" s="64" t="s">
        <v>18</v>
      </c>
      <c r="D43" s="65" t="s">
        <v>22</v>
      </c>
      <c r="E43" s="66">
        <v>90</v>
      </c>
      <c r="F43" s="67">
        <v>44962</v>
      </c>
      <c r="G43" s="70" t="s">
        <v>5</v>
      </c>
    </row>
    <row r="44" spans="1:7">
      <c r="A44" s="64" t="s">
        <v>36</v>
      </c>
      <c r="B44" s="64" t="s">
        <v>2</v>
      </c>
      <c r="C44" s="64" t="s">
        <v>18</v>
      </c>
      <c r="D44" s="65" t="s">
        <v>23</v>
      </c>
      <c r="E44" s="66">
        <v>650</v>
      </c>
      <c r="F44" s="67">
        <v>44963</v>
      </c>
      <c r="G44" s="70" t="s">
        <v>5</v>
      </c>
    </row>
    <row r="45" spans="1:7">
      <c r="A45" s="64" t="s">
        <v>36</v>
      </c>
      <c r="B45" s="64" t="s">
        <v>2</v>
      </c>
      <c r="C45" s="64" t="s">
        <v>18</v>
      </c>
      <c r="D45" s="65" t="s">
        <v>24</v>
      </c>
      <c r="E45" s="66">
        <v>678</v>
      </c>
      <c r="F45" s="67">
        <v>44964</v>
      </c>
      <c r="G45" s="70" t="s">
        <v>5</v>
      </c>
    </row>
    <row r="46" spans="1:7">
      <c r="A46" s="64" t="s">
        <v>36</v>
      </c>
      <c r="B46" s="64" t="s">
        <v>2</v>
      </c>
      <c r="C46" s="64" t="s">
        <v>18</v>
      </c>
      <c r="D46" s="65" t="s">
        <v>25</v>
      </c>
      <c r="E46" s="66">
        <v>345</v>
      </c>
      <c r="F46" s="67">
        <v>44965</v>
      </c>
      <c r="G46" s="70" t="s">
        <v>5</v>
      </c>
    </row>
    <row r="47" spans="1:7">
      <c r="A47" s="64" t="s">
        <v>36</v>
      </c>
      <c r="B47" s="64" t="s">
        <v>2</v>
      </c>
      <c r="C47" s="64" t="s">
        <v>18</v>
      </c>
      <c r="D47" s="65" t="s">
        <v>13</v>
      </c>
      <c r="E47" s="66">
        <v>900</v>
      </c>
      <c r="F47" s="67">
        <v>44966</v>
      </c>
      <c r="G47" s="70" t="s">
        <v>5</v>
      </c>
    </row>
    <row r="48" spans="1:7">
      <c r="A48" s="64" t="s">
        <v>36</v>
      </c>
      <c r="B48" s="64" t="s">
        <v>26</v>
      </c>
      <c r="C48" s="64" t="s">
        <v>27</v>
      </c>
      <c r="D48" s="65" t="s">
        <v>28</v>
      </c>
      <c r="E48" s="68">
        <v>12000</v>
      </c>
      <c r="F48" s="67"/>
      <c r="G48" s="70"/>
    </row>
    <row r="49" spans="1:7">
      <c r="A49" s="64" t="s">
        <v>36</v>
      </c>
      <c r="B49" s="64" t="s">
        <v>26</v>
      </c>
      <c r="C49" s="64" t="s">
        <v>27</v>
      </c>
      <c r="D49" s="65" t="s">
        <v>29</v>
      </c>
      <c r="E49" s="68">
        <v>1500</v>
      </c>
      <c r="F49" s="67"/>
      <c r="G49" s="70"/>
    </row>
    <row r="50" spans="1:7">
      <c r="A50" s="64" t="s">
        <v>36</v>
      </c>
      <c r="B50" s="64" t="s">
        <v>26</v>
      </c>
      <c r="C50" s="64" t="s">
        <v>30</v>
      </c>
      <c r="D50" s="65" t="s">
        <v>31</v>
      </c>
      <c r="E50" s="68">
        <v>250</v>
      </c>
      <c r="F50" s="67"/>
      <c r="G50" s="70"/>
    </row>
    <row r="51" spans="1:7">
      <c r="A51" s="64" t="s">
        <v>36</v>
      </c>
      <c r="B51" s="64" t="s">
        <v>26</v>
      </c>
      <c r="C51" s="64" t="s">
        <v>30</v>
      </c>
      <c r="D51" s="65" t="s">
        <v>32</v>
      </c>
      <c r="E51" s="68">
        <v>140</v>
      </c>
      <c r="F51" s="67"/>
      <c r="G51" s="70"/>
    </row>
    <row r="52" spans="1:7">
      <c r="A52" s="64" t="s">
        <v>40</v>
      </c>
      <c r="B52" s="64" t="s">
        <v>2</v>
      </c>
      <c r="C52" s="64" t="s">
        <v>3</v>
      </c>
      <c r="D52" s="65" t="s">
        <v>4</v>
      </c>
      <c r="E52" s="66">
        <v>480</v>
      </c>
      <c r="F52" s="67">
        <v>44991</v>
      </c>
      <c r="G52" s="70" t="s">
        <v>5</v>
      </c>
    </row>
    <row r="53" spans="1:7">
      <c r="A53" s="64" t="s">
        <v>40</v>
      </c>
      <c r="B53" s="64" t="s">
        <v>2</v>
      </c>
      <c r="C53" s="64" t="s">
        <v>3</v>
      </c>
      <c r="D53" s="65" t="s">
        <v>6</v>
      </c>
      <c r="E53" s="66">
        <v>320</v>
      </c>
      <c r="F53" s="67">
        <v>44992</v>
      </c>
      <c r="G53" s="70" t="s">
        <v>5</v>
      </c>
    </row>
    <row r="54" spans="1:7">
      <c r="A54" s="64" t="s">
        <v>40</v>
      </c>
      <c r="B54" s="64" t="s">
        <v>2</v>
      </c>
      <c r="C54" s="64" t="s">
        <v>3</v>
      </c>
      <c r="D54" s="65" t="s">
        <v>7</v>
      </c>
      <c r="E54" s="66">
        <v>120</v>
      </c>
      <c r="F54" s="67">
        <v>44993</v>
      </c>
      <c r="G54" s="70" t="s">
        <v>5</v>
      </c>
    </row>
    <row r="55" spans="1:7">
      <c r="A55" s="64" t="s">
        <v>40</v>
      </c>
      <c r="B55" s="64" t="s">
        <v>2</v>
      </c>
      <c r="C55" s="64" t="s">
        <v>3</v>
      </c>
      <c r="D55" s="65" t="s">
        <v>8</v>
      </c>
      <c r="E55" s="66">
        <v>400</v>
      </c>
      <c r="F55" s="67">
        <v>44994</v>
      </c>
      <c r="G55" s="70" t="s">
        <v>5</v>
      </c>
    </row>
    <row r="56" spans="1:7">
      <c r="A56" s="64" t="s">
        <v>40</v>
      </c>
      <c r="B56" s="64" t="s">
        <v>2</v>
      </c>
      <c r="C56" s="64" t="s">
        <v>3</v>
      </c>
      <c r="D56" s="65" t="s">
        <v>9</v>
      </c>
      <c r="E56" s="66">
        <v>150</v>
      </c>
      <c r="F56" s="67">
        <v>44989</v>
      </c>
      <c r="G56" s="70" t="s">
        <v>5</v>
      </c>
    </row>
    <row r="57" spans="1:7">
      <c r="A57" s="64" t="s">
        <v>40</v>
      </c>
      <c r="B57" s="64" t="s">
        <v>2</v>
      </c>
      <c r="C57" s="64" t="s">
        <v>3</v>
      </c>
      <c r="D57" s="65" t="s">
        <v>10</v>
      </c>
      <c r="E57" s="66">
        <v>300</v>
      </c>
      <c r="F57" s="67">
        <v>44990</v>
      </c>
      <c r="G57" s="70" t="s">
        <v>5</v>
      </c>
    </row>
    <row r="58" spans="1:7">
      <c r="A58" s="64" t="s">
        <v>40</v>
      </c>
      <c r="B58" s="64" t="s">
        <v>2</v>
      </c>
      <c r="C58" s="64" t="s">
        <v>3</v>
      </c>
      <c r="D58" s="65" t="s">
        <v>11</v>
      </c>
      <c r="E58" s="66">
        <v>1800</v>
      </c>
      <c r="F58" s="67">
        <v>44991</v>
      </c>
      <c r="G58" s="70" t="s">
        <v>34</v>
      </c>
    </row>
    <row r="59" spans="1:7">
      <c r="A59" s="64" t="s">
        <v>40</v>
      </c>
      <c r="B59" s="64" t="s">
        <v>2</v>
      </c>
      <c r="C59" s="64" t="s">
        <v>3</v>
      </c>
      <c r="D59" s="65" t="s">
        <v>12</v>
      </c>
      <c r="E59" s="66">
        <v>80</v>
      </c>
      <c r="F59" s="67">
        <v>44992</v>
      </c>
      <c r="G59" s="70" t="s">
        <v>5</v>
      </c>
    </row>
    <row r="60" spans="1:7">
      <c r="A60" s="64" t="s">
        <v>40</v>
      </c>
      <c r="B60" s="64" t="s">
        <v>2</v>
      </c>
      <c r="C60" s="64" t="s">
        <v>3</v>
      </c>
      <c r="D60" s="65" t="s">
        <v>13</v>
      </c>
      <c r="E60" s="66">
        <v>600</v>
      </c>
      <c r="F60" s="67">
        <v>44993</v>
      </c>
      <c r="G60" s="70" t="s">
        <v>34</v>
      </c>
    </row>
    <row r="61" spans="1:7">
      <c r="A61" s="64" t="s">
        <v>40</v>
      </c>
      <c r="B61" s="64" t="s">
        <v>2</v>
      </c>
      <c r="C61" s="64" t="s">
        <v>14</v>
      </c>
      <c r="D61" s="65" t="s">
        <v>15</v>
      </c>
      <c r="E61" s="66">
        <v>2500</v>
      </c>
      <c r="F61" s="67">
        <v>44994</v>
      </c>
      <c r="G61" s="70" t="s">
        <v>5</v>
      </c>
    </row>
    <row r="62" spans="1:7">
      <c r="A62" s="64" t="s">
        <v>40</v>
      </c>
      <c r="B62" s="64" t="s">
        <v>2</v>
      </c>
      <c r="C62" s="64" t="s">
        <v>14</v>
      </c>
      <c r="D62" s="65" t="s">
        <v>16</v>
      </c>
      <c r="E62" s="66">
        <v>1500</v>
      </c>
      <c r="F62" s="67">
        <v>44989</v>
      </c>
      <c r="G62" s="70" t="s">
        <v>5</v>
      </c>
    </row>
    <row r="63" spans="1:7">
      <c r="A63" s="64" t="s">
        <v>40</v>
      </c>
      <c r="B63" s="64" t="s">
        <v>2</v>
      </c>
      <c r="C63" s="64" t="s">
        <v>14</v>
      </c>
      <c r="D63" s="65" t="s">
        <v>17</v>
      </c>
      <c r="E63" s="66">
        <v>500</v>
      </c>
      <c r="F63" s="67">
        <v>44990</v>
      </c>
      <c r="G63" s="70" t="s">
        <v>5</v>
      </c>
    </row>
    <row r="64" spans="1:7">
      <c r="A64" s="64" t="s">
        <v>40</v>
      </c>
      <c r="B64" s="64" t="s">
        <v>2</v>
      </c>
      <c r="C64" s="64" t="s">
        <v>18</v>
      </c>
      <c r="D64" s="65" t="s">
        <v>4</v>
      </c>
      <c r="E64" s="66">
        <v>200</v>
      </c>
      <c r="F64" s="67">
        <v>44991</v>
      </c>
      <c r="G64" s="70" t="s">
        <v>34</v>
      </c>
    </row>
    <row r="65" spans="1:7">
      <c r="A65" s="64" t="s">
        <v>40</v>
      </c>
      <c r="B65" s="64" t="s">
        <v>2</v>
      </c>
      <c r="C65" s="64" t="s">
        <v>18</v>
      </c>
      <c r="D65" s="65" t="s">
        <v>19</v>
      </c>
      <c r="E65" s="66">
        <v>376</v>
      </c>
      <c r="F65" s="67">
        <v>44992</v>
      </c>
      <c r="G65" s="70" t="s">
        <v>5</v>
      </c>
    </row>
    <row r="66" spans="1:7">
      <c r="A66" s="64" t="s">
        <v>40</v>
      </c>
      <c r="B66" s="64" t="s">
        <v>2</v>
      </c>
      <c r="C66" s="64" t="s">
        <v>18</v>
      </c>
      <c r="D66" s="65" t="s">
        <v>20</v>
      </c>
      <c r="E66" s="66">
        <v>165</v>
      </c>
      <c r="F66" s="67">
        <v>44988</v>
      </c>
      <c r="G66" s="70" t="s">
        <v>5</v>
      </c>
    </row>
    <row r="67" spans="1:7">
      <c r="A67" s="64" t="s">
        <v>40</v>
      </c>
      <c r="B67" s="64" t="s">
        <v>2</v>
      </c>
      <c r="C67" s="64" t="s">
        <v>18</v>
      </c>
      <c r="D67" s="65" t="s">
        <v>21</v>
      </c>
      <c r="E67" s="66">
        <v>100</v>
      </c>
      <c r="F67" s="67">
        <v>44989</v>
      </c>
      <c r="G67" s="70" t="s">
        <v>34</v>
      </c>
    </row>
    <row r="68" spans="1:7">
      <c r="A68" s="64" t="s">
        <v>40</v>
      </c>
      <c r="B68" s="64" t="s">
        <v>2</v>
      </c>
      <c r="C68" s="64" t="s">
        <v>18</v>
      </c>
      <c r="D68" s="65" t="s">
        <v>22</v>
      </c>
      <c r="E68" s="66">
        <v>90</v>
      </c>
      <c r="F68" s="67">
        <v>44991</v>
      </c>
      <c r="G68" s="70" t="s">
        <v>5</v>
      </c>
    </row>
    <row r="69" spans="1:7">
      <c r="A69" s="64" t="s">
        <v>40</v>
      </c>
      <c r="B69" s="64" t="s">
        <v>2</v>
      </c>
      <c r="C69" s="64" t="s">
        <v>18</v>
      </c>
      <c r="D69" s="65" t="s">
        <v>23</v>
      </c>
      <c r="E69" s="66">
        <v>650</v>
      </c>
      <c r="F69" s="67">
        <v>44992</v>
      </c>
      <c r="G69" s="70" t="s">
        <v>5</v>
      </c>
    </row>
    <row r="70" spans="1:7">
      <c r="A70" s="64" t="s">
        <v>40</v>
      </c>
      <c r="B70" s="64" t="s">
        <v>2</v>
      </c>
      <c r="C70" s="64" t="s">
        <v>18</v>
      </c>
      <c r="D70" s="65" t="s">
        <v>24</v>
      </c>
      <c r="E70" s="66">
        <v>678</v>
      </c>
      <c r="F70" s="67">
        <v>44993</v>
      </c>
      <c r="G70" s="70" t="s">
        <v>5</v>
      </c>
    </row>
    <row r="71" spans="1:7">
      <c r="A71" s="64" t="s">
        <v>40</v>
      </c>
      <c r="B71" s="64" t="s">
        <v>2</v>
      </c>
      <c r="C71" s="64" t="s">
        <v>18</v>
      </c>
      <c r="D71" s="65" t="s">
        <v>25</v>
      </c>
      <c r="E71" s="66">
        <v>345</v>
      </c>
      <c r="F71" s="67">
        <v>44994</v>
      </c>
      <c r="G71" s="70" t="s">
        <v>5</v>
      </c>
    </row>
    <row r="72" spans="1:7">
      <c r="A72" s="64" t="s">
        <v>40</v>
      </c>
      <c r="B72" s="64" t="s">
        <v>2</v>
      </c>
      <c r="C72" s="64" t="s">
        <v>18</v>
      </c>
      <c r="D72" s="65" t="s">
        <v>13</v>
      </c>
      <c r="E72" s="66">
        <v>900</v>
      </c>
      <c r="F72" s="67">
        <v>44989</v>
      </c>
      <c r="G72" s="70" t="s">
        <v>5</v>
      </c>
    </row>
    <row r="73" spans="1:7">
      <c r="A73" s="64" t="s">
        <v>40</v>
      </c>
      <c r="B73" s="64" t="s">
        <v>26</v>
      </c>
      <c r="C73" s="64" t="s">
        <v>27</v>
      </c>
      <c r="D73" s="65" t="s">
        <v>28</v>
      </c>
      <c r="E73" s="68">
        <v>14000</v>
      </c>
      <c r="F73" s="67"/>
      <c r="G73" s="70"/>
    </row>
    <row r="74" spans="1:7">
      <c r="A74" s="64" t="s">
        <v>40</v>
      </c>
      <c r="B74" s="64" t="s">
        <v>26</v>
      </c>
      <c r="C74" s="64" t="s">
        <v>27</v>
      </c>
      <c r="D74" s="65" t="s">
        <v>29</v>
      </c>
      <c r="E74" s="68">
        <v>2500</v>
      </c>
      <c r="F74" s="67"/>
      <c r="G74" s="70"/>
    </row>
    <row r="75" spans="1:7">
      <c r="A75" s="64" t="s">
        <v>40</v>
      </c>
      <c r="B75" s="64" t="s">
        <v>26</v>
      </c>
      <c r="C75" s="64" t="s">
        <v>30</v>
      </c>
      <c r="D75" s="65" t="s">
        <v>31</v>
      </c>
      <c r="E75" s="68">
        <v>350</v>
      </c>
      <c r="F75" s="67"/>
      <c r="G75" s="70"/>
    </row>
    <row r="76" spans="1:7">
      <c r="A76" s="64" t="s">
        <v>40</v>
      </c>
      <c r="B76" s="64" t="s">
        <v>26</v>
      </c>
      <c r="C76" s="64" t="s">
        <v>30</v>
      </c>
      <c r="D76" s="65" t="s">
        <v>32</v>
      </c>
      <c r="E76" s="68">
        <v>160</v>
      </c>
      <c r="F76" s="67"/>
      <c r="G76" s="70"/>
    </row>
    <row r="77" spans="1:7">
      <c r="A77" s="64" t="s">
        <v>1</v>
      </c>
      <c r="B77" s="64" t="s">
        <v>2</v>
      </c>
      <c r="C77" s="64" t="s">
        <v>3</v>
      </c>
      <c r="D77" s="65" t="s">
        <v>4</v>
      </c>
      <c r="E77" s="66">
        <v>480</v>
      </c>
      <c r="F77" s="67">
        <v>45019</v>
      </c>
      <c r="G77" s="70" t="s">
        <v>5</v>
      </c>
    </row>
    <row r="78" spans="1:7">
      <c r="A78" s="64" t="s">
        <v>1</v>
      </c>
      <c r="B78" s="64" t="s">
        <v>2</v>
      </c>
      <c r="C78" s="64" t="s">
        <v>3</v>
      </c>
      <c r="D78" s="65" t="s">
        <v>6</v>
      </c>
      <c r="E78" s="66">
        <v>340</v>
      </c>
      <c r="F78" s="67">
        <v>45021</v>
      </c>
      <c r="G78" s="70" t="s">
        <v>5</v>
      </c>
    </row>
    <row r="79" spans="1:7">
      <c r="A79" s="64" t="s">
        <v>1</v>
      </c>
      <c r="B79" s="64" t="s">
        <v>2</v>
      </c>
      <c r="C79" s="64" t="s">
        <v>3</v>
      </c>
      <c r="D79" s="65" t="s">
        <v>7</v>
      </c>
      <c r="E79" s="66">
        <v>160</v>
      </c>
      <c r="F79" s="67">
        <v>45023</v>
      </c>
      <c r="G79" s="70" t="s">
        <v>5</v>
      </c>
    </row>
    <row r="80" spans="1:7">
      <c r="A80" s="64" t="s">
        <v>1</v>
      </c>
      <c r="B80" s="64" t="s">
        <v>2</v>
      </c>
      <c r="C80" s="64" t="s">
        <v>3</v>
      </c>
      <c r="D80" s="65" t="s">
        <v>8</v>
      </c>
      <c r="E80" s="66">
        <v>425</v>
      </c>
      <c r="F80" s="67">
        <v>45025</v>
      </c>
      <c r="G80" s="70" t="s">
        <v>5</v>
      </c>
    </row>
    <row r="81" spans="1:7">
      <c r="A81" s="64" t="s">
        <v>1</v>
      </c>
      <c r="B81" s="64" t="s">
        <v>2</v>
      </c>
      <c r="C81" s="64" t="s">
        <v>3</v>
      </c>
      <c r="D81" s="65" t="s">
        <v>9</v>
      </c>
      <c r="E81" s="66">
        <v>175</v>
      </c>
      <c r="F81" s="67">
        <v>45020</v>
      </c>
      <c r="G81" s="70" t="s">
        <v>5</v>
      </c>
    </row>
    <row r="82" spans="1:7">
      <c r="A82" s="64" t="s">
        <v>1</v>
      </c>
      <c r="B82" s="64" t="s">
        <v>2</v>
      </c>
      <c r="C82" s="64" t="s">
        <v>3</v>
      </c>
      <c r="D82" s="65" t="s">
        <v>10</v>
      </c>
      <c r="E82" s="66">
        <v>325</v>
      </c>
      <c r="F82" s="67">
        <v>45021</v>
      </c>
      <c r="G82" s="70" t="s">
        <v>5</v>
      </c>
    </row>
    <row r="83" spans="1:7">
      <c r="A83" s="64" t="s">
        <v>1</v>
      </c>
      <c r="B83" s="64" t="s">
        <v>2</v>
      </c>
      <c r="C83" s="64" t="s">
        <v>3</v>
      </c>
      <c r="D83" s="65" t="s">
        <v>11</v>
      </c>
      <c r="E83" s="66">
        <v>800</v>
      </c>
      <c r="F83" s="67">
        <v>45022</v>
      </c>
      <c r="G83" s="70" t="s">
        <v>5</v>
      </c>
    </row>
    <row r="84" spans="1:7">
      <c r="A84" s="64" t="s">
        <v>1</v>
      </c>
      <c r="B84" s="64" t="s">
        <v>2</v>
      </c>
      <c r="C84" s="64" t="s">
        <v>3</v>
      </c>
      <c r="D84" s="65" t="s">
        <v>12</v>
      </c>
      <c r="E84" s="66">
        <v>100</v>
      </c>
      <c r="F84" s="67">
        <v>45023</v>
      </c>
      <c r="G84" s="70" t="s">
        <v>5</v>
      </c>
    </row>
    <row r="85" spans="1:7">
      <c r="A85" s="64" t="s">
        <v>1</v>
      </c>
      <c r="B85" s="64" t="s">
        <v>2</v>
      </c>
      <c r="C85" s="64" t="s">
        <v>3</v>
      </c>
      <c r="D85" s="65" t="s">
        <v>13</v>
      </c>
      <c r="E85" s="66">
        <v>575</v>
      </c>
      <c r="F85" s="67">
        <v>45024</v>
      </c>
      <c r="G85" s="70" t="s">
        <v>5</v>
      </c>
    </row>
    <row r="86" spans="1:7">
      <c r="A86" s="64" t="s">
        <v>1</v>
      </c>
      <c r="B86" s="64" t="s">
        <v>2</v>
      </c>
      <c r="C86" s="64" t="s">
        <v>14</v>
      </c>
      <c r="D86" s="65" t="s">
        <v>15</v>
      </c>
      <c r="E86" s="66">
        <v>2000</v>
      </c>
      <c r="F86" s="67">
        <v>45025</v>
      </c>
      <c r="G86" s="70" t="s">
        <v>5</v>
      </c>
    </row>
    <row r="87" spans="1:7">
      <c r="A87" s="64" t="s">
        <v>1</v>
      </c>
      <c r="B87" s="64" t="s">
        <v>2</v>
      </c>
      <c r="C87" s="64" t="s">
        <v>14</v>
      </c>
      <c r="D87" s="65" t="s">
        <v>16</v>
      </c>
      <c r="E87" s="66">
        <v>1400</v>
      </c>
      <c r="F87" s="67">
        <v>45020</v>
      </c>
      <c r="G87" s="70" t="s">
        <v>5</v>
      </c>
    </row>
    <row r="88" spans="1:7">
      <c r="A88" s="64" t="s">
        <v>1</v>
      </c>
      <c r="B88" s="64" t="s">
        <v>2</v>
      </c>
      <c r="C88" s="64" t="s">
        <v>14</v>
      </c>
      <c r="D88" s="65" t="s">
        <v>17</v>
      </c>
      <c r="E88" s="66">
        <v>250</v>
      </c>
      <c r="F88" s="67">
        <v>45021</v>
      </c>
      <c r="G88" s="70" t="s">
        <v>5</v>
      </c>
    </row>
    <row r="89" spans="1:7">
      <c r="A89" s="64" t="s">
        <v>1</v>
      </c>
      <c r="B89" s="64" t="s">
        <v>2</v>
      </c>
      <c r="C89" s="64" t="s">
        <v>18</v>
      </c>
      <c r="D89" s="65" t="s">
        <v>4</v>
      </c>
      <c r="E89" s="66">
        <v>190</v>
      </c>
      <c r="F89" s="67">
        <v>45017</v>
      </c>
      <c r="G89" s="70" t="s">
        <v>5</v>
      </c>
    </row>
    <row r="90" spans="1:7">
      <c r="A90" s="64" t="s">
        <v>1</v>
      </c>
      <c r="B90" s="64" t="s">
        <v>2</v>
      </c>
      <c r="C90" s="64" t="s">
        <v>18</v>
      </c>
      <c r="D90" s="65" t="s">
        <v>19</v>
      </c>
      <c r="E90" s="66">
        <v>286</v>
      </c>
      <c r="F90" s="67">
        <v>45017</v>
      </c>
      <c r="G90" s="70" t="s">
        <v>5</v>
      </c>
    </row>
    <row r="91" spans="1:7">
      <c r="A91" s="64" t="s">
        <v>1</v>
      </c>
      <c r="B91" s="64" t="s">
        <v>2</v>
      </c>
      <c r="C91" s="64" t="s">
        <v>18</v>
      </c>
      <c r="D91" s="65" t="s">
        <v>20</v>
      </c>
      <c r="E91" s="66">
        <v>135</v>
      </c>
      <c r="F91" s="67">
        <v>45017</v>
      </c>
      <c r="G91" s="70" t="s">
        <v>5</v>
      </c>
    </row>
    <row r="92" spans="1:7">
      <c r="A92" s="64" t="s">
        <v>1</v>
      </c>
      <c r="B92" s="64" t="s">
        <v>2</v>
      </c>
      <c r="C92" s="64" t="s">
        <v>18</v>
      </c>
      <c r="D92" s="65" t="s">
        <v>21</v>
      </c>
      <c r="E92" s="66">
        <v>75</v>
      </c>
      <c r="F92" s="67">
        <v>45017</v>
      </c>
      <c r="G92" s="70" t="s">
        <v>5</v>
      </c>
    </row>
    <row r="93" spans="1:7">
      <c r="A93" s="64" t="s">
        <v>1</v>
      </c>
      <c r="B93" s="64" t="s">
        <v>2</v>
      </c>
      <c r="C93" s="64" t="s">
        <v>18</v>
      </c>
      <c r="D93" s="65" t="s">
        <v>22</v>
      </c>
      <c r="E93" s="66">
        <v>32</v>
      </c>
      <c r="F93" s="67">
        <v>45021</v>
      </c>
      <c r="G93" s="70" t="s">
        <v>5</v>
      </c>
    </row>
    <row r="94" spans="1:7">
      <c r="A94" s="64" t="s">
        <v>1</v>
      </c>
      <c r="B94" s="64" t="s">
        <v>2</v>
      </c>
      <c r="C94" s="64" t="s">
        <v>18</v>
      </c>
      <c r="D94" s="65" t="s">
        <v>23</v>
      </c>
      <c r="E94" s="66">
        <v>578</v>
      </c>
      <c r="F94" s="67">
        <v>45022</v>
      </c>
      <c r="G94" s="70" t="s">
        <v>5</v>
      </c>
    </row>
    <row r="95" spans="1:7">
      <c r="A95" s="64" t="s">
        <v>1</v>
      </c>
      <c r="B95" s="64" t="s">
        <v>2</v>
      </c>
      <c r="C95" s="64" t="s">
        <v>18</v>
      </c>
      <c r="D95" s="65" t="s">
        <v>24</v>
      </c>
      <c r="E95" s="66">
        <v>623</v>
      </c>
      <c r="F95" s="67">
        <v>45023</v>
      </c>
      <c r="G95" s="70" t="s">
        <v>5</v>
      </c>
    </row>
    <row r="96" spans="1:7">
      <c r="A96" s="64" t="s">
        <v>1</v>
      </c>
      <c r="B96" s="64" t="s">
        <v>2</v>
      </c>
      <c r="C96" s="64" t="s">
        <v>18</v>
      </c>
      <c r="D96" s="65" t="s">
        <v>25</v>
      </c>
      <c r="E96" s="66">
        <v>346</v>
      </c>
      <c r="F96" s="67">
        <v>45024</v>
      </c>
      <c r="G96" s="70" t="s">
        <v>5</v>
      </c>
    </row>
    <row r="97" spans="1:7">
      <c r="A97" s="64" t="s">
        <v>1</v>
      </c>
      <c r="B97" s="64" t="s">
        <v>2</v>
      </c>
      <c r="C97" s="64" t="s">
        <v>18</v>
      </c>
      <c r="D97" s="65" t="s">
        <v>13</v>
      </c>
      <c r="E97" s="66">
        <v>754</v>
      </c>
      <c r="F97" s="67">
        <v>45025</v>
      </c>
      <c r="G97" s="70" t="s">
        <v>5</v>
      </c>
    </row>
    <row r="98" spans="1:7">
      <c r="A98" s="64" t="s">
        <v>1</v>
      </c>
      <c r="B98" s="64" t="s">
        <v>26</v>
      </c>
      <c r="C98" s="64" t="s">
        <v>27</v>
      </c>
      <c r="D98" s="65" t="s">
        <v>28</v>
      </c>
      <c r="E98" s="68">
        <v>18000</v>
      </c>
      <c r="F98" s="67"/>
      <c r="G98" s="70"/>
    </row>
    <row r="99" spans="1:7">
      <c r="A99" s="64" t="s">
        <v>1</v>
      </c>
      <c r="B99" s="64" t="s">
        <v>26</v>
      </c>
      <c r="C99" s="64" t="s">
        <v>27</v>
      </c>
      <c r="D99" s="65" t="s">
        <v>29</v>
      </c>
      <c r="E99" s="68">
        <v>3500</v>
      </c>
      <c r="F99" s="67"/>
      <c r="G99" s="70"/>
    </row>
    <row r="100" spans="1:7">
      <c r="A100" s="64" t="s">
        <v>1</v>
      </c>
      <c r="B100" s="64" t="s">
        <v>26</v>
      </c>
      <c r="C100" s="64" t="s">
        <v>30</v>
      </c>
      <c r="D100" s="65" t="s">
        <v>31</v>
      </c>
      <c r="E100" s="68">
        <v>200</v>
      </c>
      <c r="F100" s="67"/>
      <c r="G100" s="70"/>
    </row>
    <row r="101" spans="1:7">
      <c r="A101" s="64" t="s">
        <v>1</v>
      </c>
      <c r="B101" s="64" t="s">
        <v>26</v>
      </c>
      <c r="C101" s="64" t="s">
        <v>30</v>
      </c>
      <c r="D101" s="65" t="s">
        <v>32</v>
      </c>
      <c r="E101" s="68">
        <v>180</v>
      </c>
      <c r="F101" s="67"/>
      <c r="G101" s="70"/>
    </row>
    <row r="102" spans="1:7">
      <c r="A102" s="64" t="s">
        <v>41</v>
      </c>
      <c r="B102" s="64" t="s">
        <v>2</v>
      </c>
      <c r="C102" s="64" t="s">
        <v>3</v>
      </c>
      <c r="D102" s="65" t="s">
        <v>4</v>
      </c>
      <c r="E102" s="66">
        <v>532</v>
      </c>
      <c r="F102" s="67">
        <v>45047</v>
      </c>
      <c r="G102" s="70" t="s">
        <v>5</v>
      </c>
    </row>
    <row r="103" spans="1:7">
      <c r="A103" s="64" t="s">
        <v>41</v>
      </c>
      <c r="B103" s="64" t="s">
        <v>2</v>
      </c>
      <c r="C103" s="64" t="s">
        <v>3</v>
      </c>
      <c r="D103" s="65" t="s">
        <v>6</v>
      </c>
      <c r="E103" s="66">
        <v>346</v>
      </c>
      <c r="F103" s="67">
        <v>45055</v>
      </c>
      <c r="G103" s="70" t="s">
        <v>5</v>
      </c>
    </row>
    <row r="104" spans="1:7">
      <c r="A104" s="64" t="s">
        <v>41</v>
      </c>
      <c r="B104" s="64" t="s">
        <v>2</v>
      </c>
      <c r="C104" s="64" t="s">
        <v>3</v>
      </c>
      <c r="D104" s="65" t="s">
        <v>7</v>
      </c>
      <c r="E104" s="66">
        <v>175</v>
      </c>
      <c r="F104" s="67">
        <v>45049</v>
      </c>
      <c r="G104" s="70" t="s">
        <v>5</v>
      </c>
    </row>
    <row r="105" spans="1:7">
      <c r="A105" s="64" t="s">
        <v>41</v>
      </c>
      <c r="B105" s="64" t="s">
        <v>2</v>
      </c>
      <c r="C105" s="64" t="s">
        <v>3</v>
      </c>
      <c r="D105" s="65" t="s">
        <v>8</v>
      </c>
      <c r="E105" s="66">
        <v>464</v>
      </c>
      <c r="F105" s="67">
        <v>45050</v>
      </c>
      <c r="G105" s="70" t="s">
        <v>5</v>
      </c>
    </row>
    <row r="106" spans="1:7">
      <c r="A106" s="64" t="s">
        <v>41</v>
      </c>
      <c r="B106" s="64" t="s">
        <v>2</v>
      </c>
      <c r="C106" s="64" t="s">
        <v>3</v>
      </c>
      <c r="D106" s="65" t="s">
        <v>9</v>
      </c>
      <c r="E106" s="66">
        <v>134</v>
      </c>
      <c r="F106" s="67">
        <v>45052</v>
      </c>
      <c r="G106" s="70" t="s">
        <v>5</v>
      </c>
    </row>
    <row r="107" spans="1:7">
      <c r="A107" s="64" t="s">
        <v>41</v>
      </c>
      <c r="B107" s="64" t="s">
        <v>2</v>
      </c>
      <c r="C107" s="64" t="s">
        <v>3</v>
      </c>
      <c r="D107" s="65" t="s">
        <v>10</v>
      </c>
      <c r="E107" s="66">
        <v>34</v>
      </c>
      <c r="F107" s="67">
        <v>45053</v>
      </c>
      <c r="G107" s="70" t="s">
        <v>5</v>
      </c>
    </row>
    <row r="108" spans="1:7">
      <c r="A108" s="64" t="s">
        <v>41</v>
      </c>
      <c r="B108" s="64" t="s">
        <v>2</v>
      </c>
      <c r="C108" s="64" t="s">
        <v>3</v>
      </c>
      <c r="D108" s="65" t="s">
        <v>11</v>
      </c>
      <c r="E108" s="66">
        <v>856</v>
      </c>
      <c r="F108" s="67">
        <v>45052</v>
      </c>
      <c r="G108" s="70" t="s">
        <v>5</v>
      </c>
    </row>
    <row r="109" spans="1:7">
      <c r="A109" s="64" t="s">
        <v>41</v>
      </c>
      <c r="B109" s="64" t="s">
        <v>2</v>
      </c>
      <c r="C109" s="64" t="s">
        <v>3</v>
      </c>
      <c r="D109" s="65" t="s">
        <v>12</v>
      </c>
      <c r="E109" s="66">
        <v>145</v>
      </c>
      <c r="F109" s="67">
        <v>45053</v>
      </c>
      <c r="G109" s="70" t="s">
        <v>5</v>
      </c>
    </row>
    <row r="110" spans="1:7">
      <c r="A110" s="64" t="s">
        <v>41</v>
      </c>
      <c r="B110" s="64" t="s">
        <v>2</v>
      </c>
      <c r="C110" s="64" t="s">
        <v>3</v>
      </c>
      <c r="D110" s="65" t="s">
        <v>13</v>
      </c>
      <c r="E110" s="66">
        <v>523</v>
      </c>
      <c r="F110" s="67">
        <v>45054</v>
      </c>
      <c r="G110" s="70" t="s">
        <v>5</v>
      </c>
    </row>
    <row r="111" spans="1:7">
      <c r="A111" s="64" t="s">
        <v>41</v>
      </c>
      <c r="B111" s="64" t="s">
        <v>2</v>
      </c>
      <c r="C111" s="64" t="s">
        <v>14</v>
      </c>
      <c r="D111" s="65" t="s">
        <v>15</v>
      </c>
      <c r="E111" s="66">
        <v>2456</v>
      </c>
      <c r="F111" s="67">
        <v>45055</v>
      </c>
      <c r="G111" s="70" t="s">
        <v>5</v>
      </c>
    </row>
    <row r="112" spans="1:7">
      <c r="A112" s="64" t="s">
        <v>41</v>
      </c>
      <c r="B112" s="64" t="s">
        <v>2</v>
      </c>
      <c r="C112" s="64" t="s">
        <v>14</v>
      </c>
      <c r="D112" s="65" t="s">
        <v>16</v>
      </c>
      <c r="E112" s="66">
        <v>1325</v>
      </c>
      <c r="F112" s="67">
        <v>45050</v>
      </c>
      <c r="G112" s="70" t="s">
        <v>5</v>
      </c>
    </row>
    <row r="113" spans="1:7">
      <c r="A113" s="64" t="s">
        <v>41</v>
      </c>
      <c r="B113" s="64" t="s">
        <v>2</v>
      </c>
      <c r="C113" s="64" t="s">
        <v>14</v>
      </c>
      <c r="D113" s="65" t="s">
        <v>17</v>
      </c>
      <c r="E113" s="66">
        <v>254</v>
      </c>
      <c r="F113" s="67">
        <v>45051</v>
      </c>
      <c r="G113" s="70" t="s">
        <v>5</v>
      </c>
    </row>
    <row r="114" spans="1:7">
      <c r="A114" s="64" t="s">
        <v>41</v>
      </c>
      <c r="B114" s="64" t="s">
        <v>2</v>
      </c>
      <c r="C114" s="64" t="s">
        <v>18</v>
      </c>
      <c r="D114" s="65" t="s">
        <v>4</v>
      </c>
      <c r="E114" s="66">
        <v>134</v>
      </c>
      <c r="F114" s="67">
        <v>45052</v>
      </c>
      <c r="G114" s="70" t="s">
        <v>5</v>
      </c>
    </row>
    <row r="115" spans="1:7">
      <c r="A115" s="64" t="s">
        <v>41</v>
      </c>
      <c r="B115" s="64" t="s">
        <v>2</v>
      </c>
      <c r="C115" s="64" t="s">
        <v>18</v>
      </c>
      <c r="D115" s="65" t="s">
        <v>19</v>
      </c>
      <c r="E115" s="66">
        <v>246</v>
      </c>
      <c r="F115" s="67">
        <v>45053</v>
      </c>
      <c r="G115" s="70" t="s">
        <v>5</v>
      </c>
    </row>
    <row r="116" spans="1:7">
      <c r="A116" s="64" t="s">
        <v>41</v>
      </c>
      <c r="B116" s="64" t="s">
        <v>2</v>
      </c>
      <c r="C116" s="64" t="s">
        <v>18</v>
      </c>
      <c r="D116" s="65" t="s">
        <v>20</v>
      </c>
      <c r="E116" s="66">
        <v>246</v>
      </c>
      <c r="F116" s="67">
        <v>45049</v>
      </c>
      <c r="G116" s="70" t="s">
        <v>5</v>
      </c>
    </row>
    <row r="117" spans="1:7">
      <c r="A117" s="64" t="s">
        <v>41</v>
      </c>
      <c r="B117" s="64" t="s">
        <v>2</v>
      </c>
      <c r="C117" s="64" t="s">
        <v>18</v>
      </c>
      <c r="D117" s="65" t="s">
        <v>21</v>
      </c>
      <c r="E117" s="66">
        <v>54</v>
      </c>
      <c r="F117" s="67">
        <v>45050</v>
      </c>
      <c r="G117" s="70" t="s">
        <v>5</v>
      </c>
    </row>
    <row r="118" spans="1:7">
      <c r="A118" s="64" t="s">
        <v>41</v>
      </c>
      <c r="B118" s="64" t="s">
        <v>2</v>
      </c>
      <c r="C118" s="64" t="s">
        <v>18</v>
      </c>
      <c r="D118" s="65" t="s">
        <v>22</v>
      </c>
      <c r="E118" s="66">
        <v>78</v>
      </c>
      <c r="F118" s="67">
        <v>45052</v>
      </c>
      <c r="G118" s="70" t="s">
        <v>5</v>
      </c>
    </row>
    <row r="119" spans="1:7">
      <c r="A119" s="64" t="s">
        <v>41</v>
      </c>
      <c r="B119" s="64" t="s">
        <v>2</v>
      </c>
      <c r="C119" s="64" t="s">
        <v>18</v>
      </c>
      <c r="D119" s="65" t="s">
        <v>23</v>
      </c>
      <c r="E119" s="66">
        <v>523</v>
      </c>
      <c r="F119" s="67">
        <v>45053</v>
      </c>
      <c r="G119" s="70" t="s">
        <v>5</v>
      </c>
    </row>
    <row r="120" spans="1:7">
      <c r="A120" s="64" t="s">
        <v>41</v>
      </c>
      <c r="B120" s="64" t="s">
        <v>2</v>
      </c>
      <c r="C120" s="64" t="s">
        <v>18</v>
      </c>
      <c r="D120" s="65" t="s">
        <v>24</v>
      </c>
      <c r="E120" s="66">
        <v>678</v>
      </c>
      <c r="F120" s="67">
        <v>45054</v>
      </c>
      <c r="G120" s="70" t="s">
        <v>5</v>
      </c>
    </row>
    <row r="121" spans="1:7">
      <c r="A121" s="64" t="s">
        <v>41</v>
      </c>
      <c r="B121" s="64" t="s">
        <v>2</v>
      </c>
      <c r="C121" s="64" t="s">
        <v>18</v>
      </c>
      <c r="D121" s="65" t="s">
        <v>25</v>
      </c>
      <c r="E121" s="66">
        <v>422</v>
      </c>
      <c r="F121" s="67">
        <v>45055</v>
      </c>
      <c r="G121" s="70" t="s">
        <v>5</v>
      </c>
    </row>
    <row r="122" spans="1:7">
      <c r="A122" s="64" t="s">
        <v>41</v>
      </c>
      <c r="B122" s="64" t="s">
        <v>2</v>
      </c>
      <c r="C122" s="64" t="s">
        <v>18</v>
      </c>
      <c r="D122" s="65" t="s">
        <v>13</v>
      </c>
      <c r="E122" s="66">
        <v>567</v>
      </c>
      <c r="F122" s="67">
        <v>45050</v>
      </c>
      <c r="G122" s="70" t="s">
        <v>5</v>
      </c>
    </row>
    <row r="123" spans="1:7">
      <c r="A123" s="64" t="s">
        <v>41</v>
      </c>
      <c r="B123" s="64" t="s">
        <v>26</v>
      </c>
      <c r="C123" s="64" t="s">
        <v>27</v>
      </c>
      <c r="D123" s="65" t="s">
        <v>28</v>
      </c>
      <c r="E123" s="68">
        <v>20000</v>
      </c>
      <c r="F123" s="67"/>
      <c r="G123" s="70"/>
    </row>
    <row r="124" spans="1:7">
      <c r="A124" s="64" t="s">
        <v>41</v>
      </c>
      <c r="B124" s="64" t="s">
        <v>26</v>
      </c>
      <c r="C124" s="64" t="s">
        <v>27</v>
      </c>
      <c r="D124" s="65" t="s">
        <v>29</v>
      </c>
      <c r="E124" s="68">
        <v>2500</v>
      </c>
      <c r="F124" s="67"/>
      <c r="G124" s="70"/>
    </row>
    <row r="125" spans="1:7">
      <c r="A125" s="64" t="s">
        <v>41</v>
      </c>
      <c r="B125" s="64" t="s">
        <v>26</v>
      </c>
      <c r="C125" s="64" t="s">
        <v>30</v>
      </c>
      <c r="D125" s="65" t="s">
        <v>31</v>
      </c>
      <c r="E125" s="68">
        <v>300</v>
      </c>
      <c r="F125" s="67"/>
      <c r="G125" s="70"/>
    </row>
    <row r="126" spans="1:7">
      <c r="A126" s="64" t="s">
        <v>41</v>
      </c>
      <c r="B126" s="64" t="s">
        <v>26</v>
      </c>
      <c r="C126" s="64" t="s">
        <v>30</v>
      </c>
      <c r="D126" s="65" t="s">
        <v>32</v>
      </c>
      <c r="E126" s="68">
        <v>250</v>
      </c>
      <c r="F126" s="67"/>
      <c r="G126" s="70"/>
    </row>
    <row r="127" spans="1:7">
      <c r="A127" s="64" t="s">
        <v>39</v>
      </c>
      <c r="B127" s="64" t="s">
        <v>2</v>
      </c>
      <c r="C127" s="64" t="s">
        <v>3</v>
      </c>
      <c r="D127" s="65" t="s">
        <v>4</v>
      </c>
      <c r="E127" s="66">
        <v>523</v>
      </c>
      <c r="F127" s="67">
        <v>45084</v>
      </c>
      <c r="G127" s="70" t="s">
        <v>5</v>
      </c>
    </row>
    <row r="128" spans="1:7">
      <c r="A128" s="64" t="s">
        <v>39</v>
      </c>
      <c r="B128" s="64" t="s">
        <v>2</v>
      </c>
      <c r="C128" s="64" t="s">
        <v>3</v>
      </c>
      <c r="D128" s="65" t="s">
        <v>6</v>
      </c>
      <c r="E128" s="66">
        <v>367</v>
      </c>
      <c r="F128" s="67">
        <v>45079</v>
      </c>
      <c r="G128" s="70" t="s">
        <v>5</v>
      </c>
    </row>
    <row r="129" spans="1:7">
      <c r="A129" s="64" t="s">
        <v>39</v>
      </c>
      <c r="B129" s="64" t="s">
        <v>2</v>
      </c>
      <c r="C129" s="64" t="s">
        <v>3</v>
      </c>
      <c r="D129" s="65" t="s">
        <v>7</v>
      </c>
      <c r="E129" s="66">
        <v>456</v>
      </c>
      <c r="F129" s="67">
        <v>45079</v>
      </c>
      <c r="G129" s="70" t="s">
        <v>5</v>
      </c>
    </row>
    <row r="130" spans="1:7">
      <c r="A130" s="64" t="s">
        <v>39</v>
      </c>
      <c r="B130" s="64" t="s">
        <v>2</v>
      </c>
      <c r="C130" s="64" t="s">
        <v>3</v>
      </c>
      <c r="D130" s="65" t="s">
        <v>8</v>
      </c>
      <c r="E130" s="66">
        <v>412</v>
      </c>
      <c r="F130" s="67">
        <v>45080</v>
      </c>
      <c r="G130" s="70" t="s">
        <v>5</v>
      </c>
    </row>
    <row r="131" spans="1:7">
      <c r="A131" s="64" t="s">
        <v>39</v>
      </c>
      <c r="B131" s="64" t="s">
        <v>2</v>
      </c>
      <c r="C131" s="64" t="s">
        <v>3</v>
      </c>
      <c r="D131" s="65" t="s">
        <v>9</v>
      </c>
      <c r="E131" s="66">
        <v>254</v>
      </c>
      <c r="F131" s="67">
        <v>45081</v>
      </c>
      <c r="G131" s="70" t="s">
        <v>5</v>
      </c>
    </row>
    <row r="132" spans="1:7">
      <c r="A132" s="64" t="s">
        <v>39</v>
      </c>
      <c r="B132" s="64" t="s">
        <v>2</v>
      </c>
      <c r="C132" s="64" t="s">
        <v>3</v>
      </c>
      <c r="D132" s="65" t="s">
        <v>10</v>
      </c>
      <c r="E132" s="66">
        <v>356</v>
      </c>
      <c r="F132" s="67">
        <v>45082</v>
      </c>
      <c r="G132" s="70" t="s">
        <v>5</v>
      </c>
    </row>
    <row r="133" spans="1:7">
      <c r="A133" s="64" t="s">
        <v>39</v>
      </c>
      <c r="B133" s="64" t="s">
        <v>2</v>
      </c>
      <c r="C133" s="64" t="s">
        <v>3</v>
      </c>
      <c r="D133" s="65" t="s">
        <v>11</v>
      </c>
      <c r="E133" s="66">
        <v>635</v>
      </c>
      <c r="F133" s="67">
        <v>45083</v>
      </c>
      <c r="G133" s="70" t="s">
        <v>5</v>
      </c>
    </row>
    <row r="134" spans="1:7">
      <c r="A134" s="64" t="s">
        <v>39</v>
      </c>
      <c r="B134" s="64" t="s">
        <v>2</v>
      </c>
      <c r="C134" s="64" t="s">
        <v>3</v>
      </c>
      <c r="D134" s="65" t="s">
        <v>12</v>
      </c>
      <c r="E134" s="66">
        <v>135</v>
      </c>
      <c r="F134" s="67">
        <v>45084</v>
      </c>
      <c r="G134" s="70" t="s">
        <v>5</v>
      </c>
    </row>
    <row r="135" spans="1:7">
      <c r="A135" s="64" t="s">
        <v>39</v>
      </c>
      <c r="B135" s="64" t="s">
        <v>2</v>
      </c>
      <c r="C135" s="64" t="s">
        <v>3</v>
      </c>
      <c r="D135" s="65" t="s">
        <v>13</v>
      </c>
      <c r="E135" s="66">
        <v>678</v>
      </c>
      <c r="F135" s="67">
        <v>45085</v>
      </c>
      <c r="G135" s="70" t="s">
        <v>5</v>
      </c>
    </row>
    <row r="136" spans="1:7">
      <c r="A136" s="64" t="s">
        <v>39</v>
      </c>
      <c r="B136" s="64" t="s">
        <v>2</v>
      </c>
      <c r="C136" s="64" t="s">
        <v>14</v>
      </c>
      <c r="D136" s="65" t="s">
        <v>15</v>
      </c>
      <c r="E136" s="66">
        <v>2356</v>
      </c>
      <c r="F136" s="67">
        <v>45086</v>
      </c>
      <c r="G136" s="70" t="s">
        <v>5</v>
      </c>
    </row>
    <row r="137" spans="1:7">
      <c r="A137" s="64" t="s">
        <v>39</v>
      </c>
      <c r="B137" s="64" t="s">
        <v>2</v>
      </c>
      <c r="C137" s="64" t="s">
        <v>14</v>
      </c>
      <c r="D137" s="65" t="s">
        <v>16</v>
      </c>
      <c r="E137" s="66">
        <v>1546</v>
      </c>
      <c r="F137" s="67">
        <v>45081</v>
      </c>
      <c r="G137" s="70" t="s">
        <v>5</v>
      </c>
    </row>
    <row r="138" spans="1:7">
      <c r="A138" s="64" t="s">
        <v>39</v>
      </c>
      <c r="B138" s="64" t="s">
        <v>2</v>
      </c>
      <c r="C138" s="64" t="s">
        <v>14</v>
      </c>
      <c r="D138" s="65" t="s">
        <v>17</v>
      </c>
      <c r="E138" s="66">
        <v>256</v>
      </c>
      <c r="F138" s="67">
        <v>45082</v>
      </c>
      <c r="G138" s="70" t="s">
        <v>5</v>
      </c>
    </row>
    <row r="139" spans="1:7">
      <c r="A139" s="64" t="s">
        <v>39</v>
      </c>
      <c r="B139" s="64" t="s">
        <v>2</v>
      </c>
      <c r="C139" s="64" t="s">
        <v>18</v>
      </c>
      <c r="D139" s="65" t="s">
        <v>4</v>
      </c>
      <c r="E139" s="66">
        <v>467</v>
      </c>
      <c r="F139" s="67">
        <v>45083</v>
      </c>
      <c r="G139" s="70" t="s">
        <v>5</v>
      </c>
    </row>
    <row r="140" spans="1:7">
      <c r="A140" s="64" t="s">
        <v>39</v>
      </c>
      <c r="B140" s="64" t="s">
        <v>2</v>
      </c>
      <c r="C140" s="64" t="s">
        <v>18</v>
      </c>
      <c r="D140" s="65" t="s">
        <v>19</v>
      </c>
      <c r="E140" s="66">
        <v>235</v>
      </c>
      <c r="F140" s="67">
        <v>45084</v>
      </c>
      <c r="G140" s="70" t="s">
        <v>5</v>
      </c>
    </row>
    <row r="141" spans="1:7">
      <c r="A141" s="64" t="s">
        <v>39</v>
      </c>
      <c r="B141" s="64" t="s">
        <v>2</v>
      </c>
      <c r="C141" s="64" t="s">
        <v>18</v>
      </c>
      <c r="D141" s="65" t="s">
        <v>20</v>
      </c>
      <c r="E141" s="66">
        <v>644</v>
      </c>
      <c r="F141" s="67">
        <v>45080</v>
      </c>
      <c r="G141" s="70" t="s">
        <v>5</v>
      </c>
    </row>
    <row r="142" spans="1:7">
      <c r="A142" s="64" t="s">
        <v>39</v>
      </c>
      <c r="B142" s="64" t="s">
        <v>2</v>
      </c>
      <c r="C142" s="64" t="s">
        <v>18</v>
      </c>
      <c r="D142" s="65" t="s">
        <v>21</v>
      </c>
      <c r="E142" s="66">
        <v>32</v>
      </c>
      <c r="F142" s="67">
        <v>45081</v>
      </c>
      <c r="G142" s="70" t="s">
        <v>5</v>
      </c>
    </row>
    <row r="143" spans="1:7">
      <c r="A143" s="64" t="s">
        <v>39</v>
      </c>
      <c r="B143" s="64" t="s">
        <v>2</v>
      </c>
      <c r="C143" s="64" t="s">
        <v>18</v>
      </c>
      <c r="D143" s="65" t="s">
        <v>22</v>
      </c>
      <c r="E143" s="66">
        <v>43</v>
      </c>
      <c r="F143" s="67">
        <v>45082</v>
      </c>
      <c r="G143" s="70" t="s">
        <v>5</v>
      </c>
    </row>
    <row r="144" spans="1:7">
      <c r="A144" s="64" t="s">
        <v>39</v>
      </c>
      <c r="B144" s="64" t="s">
        <v>2</v>
      </c>
      <c r="C144" s="64" t="s">
        <v>18</v>
      </c>
      <c r="D144" s="65" t="s">
        <v>23</v>
      </c>
      <c r="E144" s="66">
        <v>788</v>
      </c>
      <c r="F144" s="67">
        <v>45083</v>
      </c>
      <c r="G144" s="70" t="s">
        <v>5</v>
      </c>
    </row>
    <row r="145" spans="1:7">
      <c r="A145" s="64" t="s">
        <v>39</v>
      </c>
      <c r="B145" s="64" t="s">
        <v>2</v>
      </c>
      <c r="C145" s="64" t="s">
        <v>18</v>
      </c>
      <c r="D145" s="65" t="s">
        <v>24</v>
      </c>
      <c r="E145" s="66">
        <v>547</v>
      </c>
      <c r="F145" s="67">
        <v>45084</v>
      </c>
      <c r="G145" s="70" t="s">
        <v>5</v>
      </c>
    </row>
    <row r="146" spans="1:7">
      <c r="A146" s="64" t="s">
        <v>39</v>
      </c>
      <c r="B146" s="64" t="s">
        <v>2</v>
      </c>
      <c r="C146" s="64" t="s">
        <v>18</v>
      </c>
      <c r="D146" s="65" t="s">
        <v>25</v>
      </c>
      <c r="E146" s="66">
        <v>755</v>
      </c>
      <c r="F146" s="67">
        <v>45085</v>
      </c>
      <c r="G146" s="70" t="s">
        <v>5</v>
      </c>
    </row>
    <row r="147" spans="1:7">
      <c r="A147" s="64" t="s">
        <v>39</v>
      </c>
      <c r="B147" s="64" t="s">
        <v>2</v>
      </c>
      <c r="C147" s="64" t="s">
        <v>18</v>
      </c>
      <c r="D147" s="65" t="s">
        <v>13</v>
      </c>
      <c r="E147" s="66">
        <v>778</v>
      </c>
      <c r="F147" s="67">
        <v>45086</v>
      </c>
      <c r="G147" s="70" t="s">
        <v>5</v>
      </c>
    </row>
    <row r="148" spans="1:7">
      <c r="A148" s="64" t="s">
        <v>39</v>
      </c>
      <c r="B148" s="64" t="s">
        <v>26</v>
      </c>
      <c r="C148" s="64" t="s">
        <v>27</v>
      </c>
      <c r="D148" s="65" t="s">
        <v>28</v>
      </c>
      <c r="E148" s="68">
        <v>25000</v>
      </c>
      <c r="F148" s="67"/>
      <c r="G148" s="70"/>
    </row>
    <row r="149" spans="1:7">
      <c r="A149" s="64" t="s">
        <v>39</v>
      </c>
      <c r="B149" s="64" t="s">
        <v>26</v>
      </c>
      <c r="C149" s="64" t="s">
        <v>27</v>
      </c>
      <c r="D149" s="65" t="s">
        <v>29</v>
      </c>
      <c r="E149" s="68">
        <v>5000</v>
      </c>
      <c r="F149" s="67"/>
      <c r="G149" s="70"/>
    </row>
    <row r="150" spans="1:7">
      <c r="A150" s="64" t="s">
        <v>39</v>
      </c>
      <c r="B150" s="64" t="s">
        <v>26</v>
      </c>
      <c r="C150" s="64" t="s">
        <v>30</v>
      </c>
      <c r="D150" s="65" t="s">
        <v>31</v>
      </c>
      <c r="E150" s="68">
        <v>400</v>
      </c>
      <c r="F150" s="67"/>
      <c r="G150" s="70"/>
    </row>
    <row r="151" spans="1:7">
      <c r="A151" s="64" t="s">
        <v>39</v>
      </c>
      <c r="B151" s="64" t="s">
        <v>26</v>
      </c>
      <c r="C151" s="64" t="s">
        <v>30</v>
      </c>
      <c r="D151" s="65" t="s">
        <v>32</v>
      </c>
      <c r="E151" s="68">
        <v>300</v>
      </c>
      <c r="F151" s="67"/>
      <c r="G151" s="70"/>
    </row>
    <row r="152" spans="1:7">
      <c r="A152" s="64" t="s">
        <v>38</v>
      </c>
      <c r="B152" s="64" t="s">
        <v>2</v>
      </c>
      <c r="C152" s="64" t="s">
        <v>3</v>
      </c>
      <c r="D152" s="65" t="s">
        <v>4</v>
      </c>
      <c r="E152" s="66">
        <v>400</v>
      </c>
      <c r="F152" s="67">
        <v>45114</v>
      </c>
      <c r="G152" s="70" t="s">
        <v>5</v>
      </c>
    </row>
    <row r="153" spans="1:7">
      <c r="A153" s="64" t="s">
        <v>38</v>
      </c>
      <c r="B153" s="64" t="s">
        <v>2</v>
      </c>
      <c r="C153" s="64" t="s">
        <v>3</v>
      </c>
      <c r="D153" s="65" t="s">
        <v>6</v>
      </c>
      <c r="E153" s="66">
        <v>280</v>
      </c>
      <c r="F153" s="67">
        <v>45109</v>
      </c>
      <c r="G153" s="70" t="s">
        <v>5</v>
      </c>
    </row>
    <row r="154" spans="1:7">
      <c r="A154" s="64" t="s">
        <v>38</v>
      </c>
      <c r="B154" s="64" t="s">
        <v>2</v>
      </c>
      <c r="C154" s="64" t="s">
        <v>3</v>
      </c>
      <c r="D154" s="65" t="s">
        <v>7</v>
      </c>
      <c r="E154" s="66">
        <v>77</v>
      </c>
      <c r="F154" s="67">
        <v>45109</v>
      </c>
      <c r="G154" s="70" t="s">
        <v>5</v>
      </c>
    </row>
    <row r="155" spans="1:7">
      <c r="A155" s="64" t="s">
        <v>38</v>
      </c>
      <c r="B155" s="64" t="s">
        <v>2</v>
      </c>
      <c r="C155" s="64" t="s">
        <v>3</v>
      </c>
      <c r="D155" s="65" t="s">
        <v>8</v>
      </c>
      <c r="E155" s="66">
        <v>350</v>
      </c>
      <c r="F155" s="67">
        <v>45110</v>
      </c>
      <c r="G155" s="70" t="s">
        <v>5</v>
      </c>
    </row>
    <row r="156" spans="1:7">
      <c r="A156" s="64" t="s">
        <v>38</v>
      </c>
      <c r="B156" s="64" t="s">
        <v>2</v>
      </c>
      <c r="C156" s="64" t="s">
        <v>3</v>
      </c>
      <c r="D156" s="65" t="s">
        <v>9</v>
      </c>
      <c r="E156" s="66">
        <v>100</v>
      </c>
      <c r="F156" s="67">
        <v>45111</v>
      </c>
      <c r="G156" s="70" t="s">
        <v>5</v>
      </c>
    </row>
    <row r="157" spans="1:7">
      <c r="A157" s="64" t="s">
        <v>38</v>
      </c>
      <c r="B157" s="64" t="s">
        <v>2</v>
      </c>
      <c r="C157" s="64" t="s">
        <v>3</v>
      </c>
      <c r="D157" s="65" t="s">
        <v>10</v>
      </c>
      <c r="E157" s="66">
        <v>245</v>
      </c>
      <c r="F157" s="67">
        <v>45112</v>
      </c>
      <c r="G157" s="70" t="s">
        <v>5</v>
      </c>
    </row>
    <row r="158" spans="1:7">
      <c r="A158" s="64" t="s">
        <v>38</v>
      </c>
      <c r="B158" s="64" t="s">
        <v>2</v>
      </c>
      <c r="C158" s="64" t="s">
        <v>3</v>
      </c>
      <c r="D158" s="65" t="s">
        <v>11</v>
      </c>
      <c r="E158" s="66">
        <v>1650</v>
      </c>
      <c r="F158" s="67">
        <v>45113</v>
      </c>
      <c r="G158" s="70" t="s">
        <v>5</v>
      </c>
    </row>
    <row r="159" spans="1:7">
      <c r="A159" s="64" t="s">
        <v>38</v>
      </c>
      <c r="B159" s="64" t="s">
        <v>2</v>
      </c>
      <c r="C159" s="64" t="s">
        <v>3</v>
      </c>
      <c r="D159" s="65" t="s">
        <v>12</v>
      </c>
      <c r="E159" s="66">
        <v>77</v>
      </c>
      <c r="F159" s="67">
        <v>45114</v>
      </c>
      <c r="G159" s="70" t="s">
        <v>5</v>
      </c>
    </row>
    <row r="160" spans="1:7">
      <c r="A160" s="64" t="s">
        <v>38</v>
      </c>
      <c r="B160" s="64" t="s">
        <v>2</v>
      </c>
      <c r="C160" s="64" t="s">
        <v>3</v>
      </c>
      <c r="D160" s="65" t="s">
        <v>13</v>
      </c>
      <c r="E160" s="66">
        <v>473</v>
      </c>
      <c r="F160" s="67">
        <v>45115</v>
      </c>
      <c r="G160" s="70" t="s">
        <v>5</v>
      </c>
    </row>
    <row r="161" spans="1:7">
      <c r="A161" s="64" t="s">
        <v>38</v>
      </c>
      <c r="B161" s="64" t="s">
        <v>2</v>
      </c>
      <c r="C161" s="64" t="s">
        <v>14</v>
      </c>
      <c r="D161" s="65" t="s">
        <v>15</v>
      </c>
      <c r="E161" s="66">
        <v>1210</v>
      </c>
      <c r="F161" s="67">
        <v>45116</v>
      </c>
      <c r="G161" s="70" t="s">
        <v>5</v>
      </c>
    </row>
    <row r="162" spans="1:7">
      <c r="A162" s="64" t="s">
        <v>38</v>
      </c>
      <c r="B162" s="64" t="s">
        <v>2</v>
      </c>
      <c r="C162" s="64" t="s">
        <v>14</v>
      </c>
      <c r="D162" s="65" t="s">
        <v>16</v>
      </c>
      <c r="E162" s="66">
        <v>3000</v>
      </c>
      <c r="F162" s="67">
        <v>45111</v>
      </c>
      <c r="G162" s="70" t="s">
        <v>5</v>
      </c>
    </row>
    <row r="163" spans="1:7">
      <c r="A163" s="64" t="s">
        <v>38</v>
      </c>
      <c r="B163" s="64" t="s">
        <v>2</v>
      </c>
      <c r="C163" s="64" t="s">
        <v>14</v>
      </c>
      <c r="D163" s="65" t="s">
        <v>17</v>
      </c>
      <c r="E163" s="66">
        <v>440</v>
      </c>
      <c r="F163" s="67">
        <v>45112</v>
      </c>
      <c r="G163" s="70" t="s">
        <v>5</v>
      </c>
    </row>
    <row r="164" spans="1:7">
      <c r="A164" s="64" t="s">
        <v>38</v>
      </c>
      <c r="B164" s="64" t="s">
        <v>2</v>
      </c>
      <c r="C164" s="64" t="s">
        <v>18</v>
      </c>
      <c r="D164" s="65" t="s">
        <v>4</v>
      </c>
      <c r="E164" s="66">
        <v>88</v>
      </c>
      <c r="F164" s="67">
        <v>45113</v>
      </c>
      <c r="G164" s="70" t="s">
        <v>5</v>
      </c>
    </row>
    <row r="165" spans="1:7">
      <c r="A165" s="64" t="s">
        <v>38</v>
      </c>
      <c r="B165" s="64" t="s">
        <v>2</v>
      </c>
      <c r="C165" s="64" t="s">
        <v>18</v>
      </c>
      <c r="D165" s="65" t="s">
        <v>19</v>
      </c>
      <c r="E165" s="66">
        <v>352</v>
      </c>
      <c r="F165" s="67">
        <v>45114</v>
      </c>
      <c r="G165" s="70" t="s">
        <v>5</v>
      </c>
    </row>
    <row r="166" spans="1:7">
      <c r="A166" s="64" t="s">
        <v>38</v>
      </c>
      <c r="B166" s="64" t="s">
        <v>2</v>
      </c>
      <c r="C166" s="64" t="s">
        <v>18</v>
      </c>
      <c r="D166" s="65" t="s">
        <v>20</v>
      </c>
      <c r="E166" s="66">
        <v>100</v>
      </c>
      <c r="F166" s="67">
        <v>45110</v>
      </c>
      <c r="G166" s="70" t="s">
        <v>5</v>
      </c>
    </row>
    <row r="167" spans="1:7">
      <c r="A167" s="64" t="s">
        <v>38</v>
      </c>
      <c r="B167" s="64" t="s">
        <v>2</v>
      </c>
      <c r="C167" s="64" t="s">
        <v>18</v>
      </c>
      <c r="D167" s="65" t="s">
        <v>21</v>
      </c>
      <c r="E167" s="66">
        <v>200</v>
      </c>
      <c r="F167" s="67">
        <v>45111</v>
      </c>
      <c r="G167" s="70" t="s">
        <v>5</v>
      </c>
    </row>
    <row r="168" spans="1:7">
      <c r="A168" s="64" t="s">
        <v>38</v>
      </c>
      <c r="B168" s="64" t="s">
        <v>2</v>
      </c>
      <c r="C168" s="64" t="s">
        <v>18</v>
      </c>
      <c r="D168" s="65" t="s">
        <v>22</v>
      </c>
      <c r="E168" s="66">
        <v>150</v>
      </c>
      <c r="F168" s="67">
        <v>45112</v>
      </c>
      <c r="G168" s="70" t="s">
        <v>5</v>
      </c>
    </row>
    <row r="169" spans="1:7">
      <c r="A169" s="64" t="s">
        <v>38</v>
      </c>
      <c r="B169" s="64" t="s">
        <v>2</v>
      </c>
      <c r="C169" s="64" t="s">
        <v>18</v>
      </c>
      <c r="D169" s="65" t="s">
        <v>23</v>
      </c>
      <c r="E169" s="66">
        <v>550</v>
      </c>
      <c r="F169" s="67">
        <v>45113</v>
      </c>
      <c r="G169" s="70" t="s">
        <v>5</v>
      </c>
    </row>
    <row r="170" spans="1:7">
      <c r="A170" s="64" t="s">
        <v>38</v>
      </c>
      <c r="B170" s="64" t="s">
        <v>2</v>
      </c>
      <c r="C170" s="64" t="s">
        <v>18</v>
      </c>
      <c r="D170" s="65" t="s">
        <v>24</v>
      </c>
      <c r="E170" s="66">
        <v>220</v>
      </c>
      <c r="F170" s="67">
        <v>45114</v>
      </c>
      <c r="G170" s="70" t="s">
        <v>5</v>
      </c>
    </row>
    <row r="171" spans="1:7">
      <c r="A171" s="64" t="s">
        <v>38</v>
      </c>
      <c r="B171" s="64" t="s">
        <v>2</v>
      </c>
      <c r="C171" s="64" t="s">
        <v>18</v>
      </c>
      <c r="D171" s="65" t="s">
        <v>25</v>
      </c>
      <c r="E171" s="66">
        <v>375</v>
      </c>
      <c r="F171" s="67">
        <v>45115</v>
      </c>
      <c r="G171" s="70" t="s">
        <v>5</v>
      </c>
    </row>
    <row r="172" spans="1:7">
      <c r="A172" s="64" t="s">
        <v>38</v>
      </c>
      <c r="B172" s="64" t="s">
        <v>2</v>
      </c>
      <c r="C172" s="64" t="s">
        <v>18</v>
      </c>
      <c r="D172" s="65" t="s">
        <v>13</v>
      </c>
      <c r="E172" s="66">
        <v>700</v>
      </c>
      <c r="F172" s="67">
        <v>45116</v>
      </c>
      <c r="G172" s="70" t="s">
        <v>5</v>
      </c>
    </row>
    <row r="173" spans="1:7">
      <c r="A173" s="64" t="s">
        <v>38</v>
      </c>
      <c r="B173" s="64" t="s">
        <v>26</v>
      </c>
      <c r="C173" s="64" t="s">
        <v>27</v>
      </c>
      <c r="D173" s="65" t="s">
        <v>28</v>
      </c>
      <c r="E173" s="68">
        <v>5000</v>
      </c>
      <c r="F173" s="67"/>
      <c r="G173" s="70"/>
    </row>
    <row r="174" spans="1:7">
      <c r="A174" s="64" t="s">
        <v>38</v>
      </c>
      <c r="B174" s="64" t="s">
        <v>26</v>
      </c>
      <c r="C174" s="64" t="s">
        <v>27</v>
      </c>
      <c r="D174" s="65" t="s">
        <v>29</v>
      </c>
      <c r="E174" s="68">
        <v>990</v>
      </c>
      <c r="F174" s="67"/>
      <c r="G174" s="70"/>
    </row>
    <row r="175" spans="1:7">
      <c r="A175" s="64" t="s">
        <v>38</v>
      </c>
      <c r="B175" s="64" t="s">
        <v>26</v>
      </c>
      <c r="C175" s="64" t="s">
        <v>30</v>
      </c>
      <c r="D175" s="65" t="s">
        <v>31</v>
      </c>
      <c r="E175" s="68">
        <v>350</v>
      </c>
      <c r="F175" s="67"/>
      <c r="G175" s="70"/>
    </row>
    <row r="176" spans="1:7">
      <c r="A176" s="64" t="s">
        <v>38</v>
      </c>
      <c r="B176" s="64" t="s">
        <v>26</v>
      </c>
      <c r="C176" s="64" t="s">
        <v>30</v>
      </c>
      <c r="D176" s="65" t="s">
        <v>32</v>
      </c>
      <c r="E176" s="68">
        <v>120</v>
      </c>
      <c r="F176" s="67"/>
      <c r="G176" s="70"/>
    </row>
    <row r="177" spans="1:7">
      <c r="A177" s="64" t="s">
        <v>44</v>
      </c>
      <c r="B177" s="64" t="s">
        <v>2</v>
      </c>
      <c r="C177" s="64" t="s">
        <v>3</v>
      </c>
      <c r="D177" s="65" t="s">
        <v>4</v>
      </c>
      <c r="E177" s="66">
        <v>480</v>
      </c>
      <c r="F177" s="67">
        <v>45178</v>
      </c>
      <c r="G177" s="70" t="s">
        <v>5</v>
      </c>
    </row>
    <row r="178" spans="1:7">
      <c r="A178" s="64" t="s">
        <v>44</v>
      </c>
      <c r="B178" s="64" t="s">
        <v>2</v>
      </c>
      <c r="C178" s="64" t="s">
        <v>3</v>
      </c>
      <c r="D178" s="65" t="s">
        <v>6</v>
      </c>
      <c r="E178" s="66">
        <v>320</v>
      </c>
      <c r="F178" s="67">
        <v>45174</v>
      </c>
      <c r="G178" s="70" t="s">
        <v>5</v>
      </c>
    </row>
    <row r="179" spans="1:7">
      <c r="A179" s="64" t="s">
        <v>44</v>
      </c>
      <c r="B179" s="64" t="s">
        <v>2</v>
      </c>
      <c r="C179" s="64" t="s">
        <v>3</v>
      </c>
      <c r="D179" s="65" t="s">
        <v>7</v>
      </c>
      <c r="E179" s="66">
        <v>120</v>
      </c>
      <c r="F179" s="67">
        <v>45177</v>
      </c>
      <c r="G179" s="70" t="s">
        <v>5</v>
      </c>
    </row>
    <row r="180" spans="1:7">
      <c r="A180" s="64" t="s">
        <v>44</v>
      </c>
      <c r="B180" s="64" t="s">
        <v>2</v>
      </c>
      <c r="C180" s="64" t="s">
        <v>3</v>
      </c>
      <c r="D180" s="65" t="s">
        <v>8</v>
      </c>
      <c r="E180" s="66">
        <v>400</v>
      </c>
      <c r="F180" s="67">
        <v>45173</v>
      </c>
      <c r="G180" s="70" t="s">
        <v>5</v>
      </c>
    </row>
    <row r="181" spans="1:7">
      <c r="A181" s="64" t="s">
        <v>44</v>
      </c>
      <c r="B181" s="64" t="s">
        <v>2</v>
      </c>
      <c r="C181" s="64" t="s">
        <v>3</v>
      </c>
      <c r="D181" s="65" t="s">
        <v>9</v>
      </c>
      <c r="E181" s="66">
        <v>150</v>
      </c>
      <c r="F181" s="67">
        <v>45175</v>
      </c>
      <c r="G181" s="70" t="s">
        <v>5</v>
      </c>
    </row>
    <row r="182" spans="1:7">
      <c r="A182" s="64" t="s">
        <v>44</v>
      </c>
      <c r="B182" s="64" t="s">
        <v>2</v>
      </c>
      <c r="C182" s="64" t="s">
        <v>3</v>
      </c>
      <c r="D182" s="65" t="s">
        <v>10</v>
      </c>
      <c r="E182" s="66">
        <v>300</v>
      </c>
      <c r="F182" s="67">
        <v>45176</v>
      </c>
      <c r="G182" s="70" t="s">
        <v>5</v>
      </c>
    </row>
    <row r="183" spans="1:7">
      <c r="A183" s="64" t="s">
        <v>44</v>
      </c>
      <c r="B183" s="64" t="s">
        <v>2</v>
      </c>
      <c r="C183" s="64" t="s">
        <v>3</v>
      </c>
      <c r="D183" s="65" t="s">
        <v>11</v>
      </c>
      <c r="E183" s="66">
        <v>1800</v>
      </c>
      <c r="F183" s="67">
        <v>45172</v>
      </c>
      <c r="G183" s="70" t="s">
        <v>5</v>
      </c>
    </row>
    <row r="184" spans="1:7">
      <c r="A184" s="64" t="s">
        <v>44</v>
      </c>
      <c r="B184" s="64" t="s">
        <v>2</v>
      </c>
      <c r="C184" s="64" t="s">
        <v>3</v>
      </c>
      <c r="D184" s="65" t="s">
        <v>12</v>
      </c>
      <c r="E184" s="66">
        <v>80</v>
      </c>
      <c r="F184" s="67">
        <v>45176</v>
      </c>
      <c r="G184" s="70" t="s">
        <v>5</v>
      </c>
    </row>
    <row r="185" spans="1:7">
      <c r="A185" s="64" t="s">
        <v>44</v>
      </c>
      <c r="B185" s="64" t="s">
        <v>2</v>
      </c>
      <c r="C185" s="64" t="s">
        <v>3</v>
      </c>
      <c r="D185" s="65" t="s">
        <v>13</v>
      </c>
      <c r="E185" s="66">
        <v>600</v>
      </c>
      <c r="F185" s="67">
        <v>45177</v>
      </c>
      <c r="G185" s="70" t="s">
        <v>5</v>
      </c>
    </row>
    <row r="186" spans="1:7">
      <c r="A186" s="64" t="s">
        <v>44</v>
      </c>
      <c r="B186" s="64" t="s">
        <v>2</v>
      </c>
      <c r="C186" s="64" t="s">
        <v>14</v>
      </c>
      <c r="D186" s="65" t="s">
        <v>15</v>
      </c>
      <c r="E186" s="66">
        <v>2500</v>
      </c>
      <c r="F186" s="67">
        <v>45173</v>
      </c>
      <c r="G186" s="70" t="s">
        <v>5</v>
      </c>
    </row>
    <row r="187" spans="1:7">
      <c r="A187" s="64" t="s">
        <v>44</v>
      </c>
      <c r="B187" s="64" t="s">
        <v>2</v>
      </c>
      <c r="C187" s="64" t="s">
        <v>14</v>
      </c>
      <c r="D187" s="65" t="s">
        <v>16</v>
      </c>
      <c r="E187" s="66">
        <v>1500</v>
      </c>
      <c r="F187" s="67">
        <v>45173</v>
      </c>
      <c r="G187" s="70" t="s">
        <v>5</v>
      </c>
    </row>
    <row r="188" spans="1:7">
      <c r="A188" s="64" t="s">
        <v>44</v>
      </c>
      <c r="B188" s="64" t="s">
        <v>2</v>
      </c>
      <c r="C188" s="64" t="s">
        <v>14</v>
      </c>
      <c r="D188" s="65" t="s">
        <v>17</v>
      </c>
      <c r="E188" s="66">
        <v>500</v>
      </c>
      <c r="F188" s="67">
        <v>45170</v>
      </c>
      <c r="G188" s="70" t="s">
        <v>5</v>
      </c>
    </row>
    <row r="189" spans="1:7">
      <c r="A189" s="64" t="s">
        <v>44</v>
      </c>
      <c r="B189" s="64" t="s">
        <v>2</v>
      </c>
      <c r="C189" s="64" t="s">
        <v>18</v>
      </c>
      <c r="D189" s="65" t="s">
        <v>4</v>
      </c>
      <c r="E189" s="66">
        <v>200</v>
      </c>
      <c r="F189" s="67">
        <v>45175</v>
      </c>
      <c r="G189" s="70" t="s">
        <v>5</v>
      </c>
    </row>
    <row r="190" spans="1:7">
      <c r="A190" s="64" t="s">
        <v>44</v>
      </c>
      <c r="B190" s="64" t="s">
        <v>2</v>
      </c>
      <c r="C190" s="64" t="s">
        <v>18</v>
      </c>
      <c r="D190" s="65" t="s">
        <v>19</v>
      </c>
      <c r="E190" s="66">
        <v>376</v>
      </c>
      <c r="F190" s="67">
        <v>45170</v>
      </c>
      <c r="G190" s="70" t="s">
        <v>5</v>
      </c>
    </row>
    <row r="191" spans="1:7">
      <c r="A191" s="64" t="s">
        <v>44</v>
      </c>
      <c r="B191" s="64" t="s">
        <v>2</v>
      </c>
      <c r="C191" s="64" t="s">
        <v>18</v>
      </c>
      <c r="D191" s="65" t="s">
        <v>20</v>
      </c>
      <c r="E191" s="66">
        <v>165</v>
      </c>
      <c r="F191" s="67">
        <v>45172</v>
      </c>
      <c r="G191" s="70" t="s">
        <v>5</v>
      </c>
    </row>
    <row r="192" spans="1:7">
      <c r="A192" s="64" t="s">
        <v>44</v>
      </c>
      <c r="B192" s="64" t="s">
        <v>2</v>
      </c>
      <c r="C192" s="64" t="s">
        <v>18</v>
      </c>
      <c r="D192" s="65" t="s">
        <v>21</v>
      </c>
      <c r="E192" s="66">
        <v>100</v>
      </c>
      <c r="F192" s="67">
        <v>45173</v>
      </c>
      <c r="G192" s="70" t="s">
        <v>5</v>
      </c>
    </row>
    <row r="193" spans="1:7">
      <c r="A193" s="64" t="s">
        <v>44</v>
      </c>
      <c r="B193" s="64" t="s">
        <v>2</v>
      </c>
      <c r="C193" s="64" t="s">
        <v>18</v>
      </c>
      <c r="D193" s="65" t="s">
        <v>22</v>
      </c>
      <c r="E193" s="66">
        <v>90</v>
      </c>
      <c r="F193" s="67">
        <v>45175</v>
      </c>
      <c r="G193" s="70" t="s">
        <v>5</v>
      </c>
    </row>
    <row r="194" spans="1:7">
      <c r="A194" s="64" t="s">
        <v>44</v>
      </c>
      <c r="B194" s="64" t="s">
        <v>2</v>
      </c>
      <c r="C194" s="64" t="s">
        <v>18</v>
      </c>
      <c r="D194" s="65" t="s">
        <v>23</v>
      </c>
      <c r="E194" s="66">
        <v>650</v>
      </c>
      <c r="F194" s="67">
        <v>45176</v>
      </c>
      <c r="G194" s="70" t="s">
        <v>5</v>
      </c>
    </row>
    <row r="195" spans="1:7">
      <c r="A195" s="64" t="s">
        <v>44</v>
      </c>
      <c r="B195" s="64" t="s">
        <v>2</v>
      </c>
      <c r="C195" s="64" t="s">
        <v>18</v>
      </c>
      <c r="D195" s="65" t="s">
        <v>24</v>
      </c>
      <c r="E195" s="66">
        <v>678</v>
      </c>
      <c r="F195" s="67">
        <v>45177</v>
      </c>
      <c r="G195" s="70" t="s">
        <v>5</v>
      </c>
    </row>
    <row r="196" spans="1:7">
      <c r="A196" s="64" t="s">
        <v>44</v>
      </c>
      <c r="B196" s="64" t="s">
        <v>2</v>
      </c>
      <c r="C196" s="64" t="s">
        <v>18</v>
      </c>
      <c r="D196" s="65" t="s">
        <v>25</v>
      </c>
      <c r="E196" s="66">
        <v>345</v>
      </c>
      <c r="F196" s="67">
        <v>45178</v>
      </c>
      <c r="G196" s="70" t="s">
        <v>5</v>
      </c>
    </row>
    <row r="197" spans="1:7">
      <c r="A197" s="64" t="s">
        <v>44</v>
      </c>
      <c r="B197" s="64" t="s">
        <v>2</v>
      </c>
      <c r="C197" s="64" t="s">
        <v>18</v>
      </c>
      <c r="D197" s="65" t="s">
        <v>13</v>
      </c>
      <c r="E197" s="66">
        <v>900</v>
      </c>
      <c r="F197" s="67">
        <v>45173</v>
      </c>
      <c r="G197" s="70" t="s">
        <v>5</v>
      </c>
    </row>
    <row r="198" spans="1:7">
      <c r="A198" s="64" t="s">
        <v>44</v>
      </c>
      <c r="B198" s="64" t="s">
        <v>26</v>
      </c>
      <c r="C198" s="64" t="s">
        <v>27</v>
      </c>
      <c r="D198" s="65" t="s">
        <v>28</v>
      </c>
      <c r="E198" s="68">
        <v>14000</v>
      </c>
      <c r="F198" s="67"/>
      <c r="G198" s="70"/>
    </row>
    <row r="199" spans="1:7">
      <c r="A199" s="64" t="s">
        <v>44</v>
      </c>
      <c r="B199" s="64" t="s">
        <v>26</v>
      </c>
      <c r="C199" s="64" t="s">
        <v>27</v>
      </c>
      <c r="D199" s="65" t="s">
        <v>29</v>
      </c>
      <c r="E199" s="68">
        <v>2500</v>
      </c>
      <c r="F199" s="67"/>
      <c r="G199" s="70"/>
    </row>
    <row r="200" spans="1:7">
      <c r="A200" s="64" t="s">
        <v>44</v>
      </c>
      <c r="B200" s="64" t="s">
        <v>26</v>
      </c>
      <c r="C200" s="64" t="s">
        <v>30</v>
      </c>
      <c r="D200" s="65" t="s">
        <v>31</v>
      </c>
      <c r="E200" s="68">
        <v>350</v>
      </c>
      <c r="F200" s="67"/>
      <c r="G200" s="70"/>
    </row>
    <row r="201" spans="1:7">
      <c r="A201" s="64" t="s">
        <v>44</v>
      </c>
      <c r="B201" s="64" t="s">
        <v>26</v>
      </c>
      <c r="C201" s="64" t="s">
        <v>30</v>
      </c>
      <c r="D201" s="65" t="s">
        <v>32</v>
      </c>
      <c r="E201" s="68">
        <v>160</v>
      </c>
      <c r="F201" s="67"/>
      <c r="G201" s="70"/>
    </row>
    <row r="202" spans="1:7">
      <c r="A202" s="64" t="s">
        <v>43</v>
      </c>
      <c r="B202" s="64" t="s">
        <v>2</v>
      </c>
      <c r="C202" s="64" t="s">
        <v>3</v>
      </c>
      <c r="D202" s="65" t="s">
        <v>4</v>
      </c>
      <c r="E202" s="66">
        <v>480</v>
      </c>
      <c r="F202" s="67">
        <v>45200</v>
      </c>
      <c r="G202" s="70" t="s">
        <v>5</v>
      </c>
    </row>
    <row r="203" spans="1:7">
      <c r="A203" s="64" t="s">
        <v>43</v>
      </c>
      <c r="B203" s="64" t="s">
        <v>2</v>
      </c>
      <c r="C203" s="64" t="s">
        <v>3</v>
      </c>
      <c r="D203" s="65" t="s">
        <v>6</v>
      </c>
      <c r="E203" s="66">
        <v>340</v>
      </c>
      <c r="F203" s="67">
        <v>45202</v>
      </c>
      <c r="G203" s="70" t="s">
        <v>5</v>
      </c>
    </row>
    <row r="204" spans="1:7">
      <c r="A204" s="64" t="s">
        <v>43</v>
      </c>
      <c r="B204" s="64" t="s">
        <v>2</v>
      </c>
      <c r="C204" s="64" t="s">
        <v>3</v>
      </c>
      <c r="D204" s="65" t="s">
        <v>7</v>
      </c>
      <c r="E204" s="66">
        <v>160</v>
      </c>
      <c r="F204" s="67">
        <v>45200</v>
      </c>
      <c r="G204" s="70" t="s">
        <v>5</v>
      </c>
    </row>
    <row r="205" spans="1:7">
      <c r="A205" s="64" t="s">
        <v>43</v>
      </c>
      <c r="B205" s="64" t="s">
        <v>2</v>
      </c>
      <c r="C205" s="64" t="s">
        <v>3</v>
      </c>
      <c r="D205" s="65" t="s">
        <v>8</v>
      </c>
      <c r="E205" s="66">
        <v>425</v>
      </c>
      <c r="F205" s="67">
        <v>45203</v>
      </c>
      <c r="G205" s="70" t="s">
        <v>5</v>
      </c>
    </row>
    <row r="206" spans="1:7">
      <c r="A206" s="64" t="s">
        <v>43</v>
      </c>
      <c r="B206" s="64" t="s">
        <v>2</v>
      </c>
      <c r="C206" s="64" t="s">
        <v>3</v>
      </c>
      <c r="D206" s="65" t="s">
        <v>9</v>
      </c>
      <c r="E206" s="66">
        <v>175</v>
      </c>
      <c r="F206" s="67">
        <v>45205</v>
      </c>
      <c r="G206" s="70" t="s">
        <v>5</v>
      </c>
    </row>
    <row r="207" spans="1:7">
      <c r="A207" s="64" t="s">
        <v>43</v>
      </c>
      <c r="B207" s="64" t="s">
        <v>2</v>
      </c>
      <c r="C207" s="64" t="s">
        <v>3</v>
      </c>
      <c r="D207" s="65" t="s">
        <v>10</v>
      </c>
      <c r="E207" s="66">
        <v>325</v>
      </c>
      <c r="F207" s="67">
        <v>45206</v>
      </c>
      <c r="G207" s="70" t="s">
        <v>5</v>
      </c>
    </row>
    <row r="208" spans="1:7">
      <c r="A208" s="64" t="s">
        <v>43</v>
      </c>
      <c r="B208" s="64" t="s">
        <v>2</v>
      </c>
      <c r="C208" s="64" t="s">
        <v>3</v>
      </c>
      <c r="D208" s="65" t="s">
        <v>11</v>
      </c>
      <c r="E208" s="66">
        <v>800</v>
      </c>
      <c r="F208" s="67">
        <v>45205</v>
      </c>
      <c r="G208" s="70" t="s">
        <v>5</v>
      </c>
    </row>
    <row r="209" spans="1:7">
      <c r="A209" s="64" t="s">
        <v>43</v>
      </c>
      <c r="B209" s="64" t="s">
        <v>2</v>
      </c>
      <c r="C209" s="64" t="s">
        <v>3</v>
      </c>
      <c r="D209" s="65" t="s">
        <v>12</v>
      </c>
      <c r="E209" s="66">
        <v>100</v>
      </c>
      <c r="F209" s="67">
        <v>45206</v>
      </c>
      <c r="G209" s="70" t="s">
        <v>5</v>
      </c>
    </row>
    <row r="210" spans="1:7">
      <c r="A210" s="64" t="s">
        <v>43</v>
      </c>
      <c r="B210" s="64" t="s">
        <v>2</v>
      </c>
      <c r="C210" s="64" t="s">
        <v>3</v>
      </c>
      <c r="D210" s="65" t="s">
        <v>13</v>
      </c>
      <c r="E210" s="66">
        <v>575</v>
      </c>
      <c r="F210" s="67">
        <v>45207</v>
      </c>
      <c r="G210" s="70" t="s">
        <v>5</v>
      </c>
    </row>
    <row r="211" spans="1:7">
      <c r="A211" s="64" t="s">
        <v>43</v>
      </c>
      <c r="B211" s="64" t="s">
        <v>2</v>
      </c>
      <c r="C211" s="64" t="s">
        <v>14</v>
      </c>
      <c r="D211" s="65" t="s">
        <v>15</v>
      </c>
      <c r="E211" s="66">
        <v>2000</v>
      </c>
      <c r="F211" s="67">
        <v>45208</v>
      </c>
      <c r="G211" s="70" t="s">
        <v>5</v>
      </c>
    </row>
    <row r="212" spans="1:7">
      <c r="A212" s="64" t="s">
        <v>43</v>
      </c>
      <c r="B212" s="64" t="s">
        <v>2</v>
      </c>
      <c r="C212" s="64" t="s">
        <v>14</v>
      </c>
      <c r="D212" s="65" t="s">
        <v>16</v>
      </c>
      <c r="E212" s="66">
        <v>1400</v>
      </c>
      <c r="F212" s="67">
        <v>45203</v>
      </c>
      <c r="G212" s="70" t="s">
        <v>5</v>
      </c>
    </row>
    <row r="213" spans="1:7">
      <c r="A213" s="64" t="s">
        <v>43</v>
      </c>
      <c r="B213" s="64" t="s">
        <v>2</v>
      </c>
      <c r="C213" s="64" t="s">
        <v>14</v>
      </c>
      <c r="D213" s="65" t="s">
        <v>17</v>
      </c>
      <c r="E213" s="66">
        <v>250</v>
      </c>
      <c r="F213" s="67">
        <v>45204</v>
      </c>
      <c r="G213" s="70" t="s">
        <v>5</v>
      </c>
    </row>
    <row r="214" spans="1:7">
      <c r="A214" s="64" t="s">
        <v>43</v>
      </c>
      <c r="B214" s="64" t="s">
        <v>2</v>
      </c>
      <c r="C214" s="64" t="s">
        <v>18</v>
      </c>
      <c r="D214" s="65" t="s">
        <v>4</v>
      </c>
      <c r="E214" s="66">
        <v>190</v>
      </c>
      <c r="F214" s="67">
        <v>45205</v>
      </c>
      <c r="G214" s="70" t="s">
        <v>5</v>
      </c>
    </row>
    <row r="215" spans="1:7">
      <c r="A215" s="64" t="s">
        <v>43</v>
      </c>
      <c r="B215" s="64" t="s">
        <v>2</v>
      </c>
      <c r="C215" s="64" t="s">
        <v>18</v>
      </c>
      <c r="D215" s="65" t="s">
        <v>19</v>
      </c>
      <c r="E215" s="66">
        <v>286</v>
      </c>
      <c r="F215" s="67">
        <v>45206</v>
      </c>
      <c r="G215" s="70" t="s">
        <v>5</v>
      </c>
    </row>
    <row r="216" spans="1:7">
      <c r="A216" s="64" t="s">
        <v>43</v>
      </c>
      <c r="B216" s="64" t="s">
        <v>2</v>
      </c>
      <c r="C216" s="64" t="s">
        <v>18</v>
      </c>
      <c r="D216" s="65" t="s">
        <v>20</v>
      </c>
      <c r="E216" s="66">
        <v>135</v>
      </c>
      <c r="F216" s="67">
        <v>45202</v>
      </c>
      <c r="G216" s="70" t="s">
        <v>5</v>
      </c>
    </row>
    <row r="217" spans="1:7">
      <c r="A217" s="64" t="s">
        <v>43</v>
      </c>
      <c r="B217" s="64" t="s">
        <v>2</v>
      </c>
      <c r="C217" s="64" t="s">
        <v>18</v>
      </c>
      <c r="D217" s="65" t="s">
        <v>21</v>
      </c>
      <c r="E217" s="66">
        <v>75</v>
      </c>
      <c r="F217" s="67">
        <v>45203</v>
      </c>
      <c r="G217" s="70" t="s">
        <v>5</v>
      </c>
    </row>
    <row r="218" spans="1:7">
      <c r="A218" s="64" t="s">
        <v>43</v>
      </c>
      <c r="B218" s="64" t="s">
        <v>2</v>
      </c>
      <c r="C218" s="64" t="s">
        <v>18</v>
      </c>
      <c r="D218" s="65" t="s">
        <v>22</v>
      </c>
      <c r="E218" s="66">
        <v>32</v>
      </c>
      <c r="F218" s="67">
        <v>45205</v>
      </c>
      <c r="G218" s="70" t="s">
        <v>5</v>
      </c>
    </row>
    <row r="219" spans="1:7">
      <c r="A219" s="64" t="s">
        <v>43</v>
      </c>
      <c r="B219" s="64" t="s">
        <v>2</v>
      </c>
      <c r="C219" s="64" t="s">
        <v>18</v>
      </c>
      <c r="D219" s="65" t="s">
        <v>23</v>
      </c>
      <c r="E219" s="66">
        <v>578</v>
      </c>
      <c r="F219" s="67">
        <v>45206</v>
      </c>
      <c r="G219" s="70" t="s">
        <v>5</v>
      </c>
    </row>
    <row r="220" spans="1:7">
      <c r="A220" s="64" t="s">
        <v>43</v>
      </c>
      <c r="B220" s="64" t="s">
        <v>2</v>
      </c>
      <c r="C220" s="64" t="s">
        <v>18</v>
      </c>
      <c r="D220" s="65" t="s">
        <v>24</v>
      </c>
      <c r="E220" s="66">
        <v>623</v>
      </c>
      <c r="F220" s="67">
        <v>45207</v>
      </c>
      <c r="G220" s="70" t="s">
        <v>5</v>
      </c>
    </row>
    <row r="221" spans="1:7">
      <c r="A221" s="64" t="s">
        <v>43</v>
      </c>
      <c r="B221" s="64" t="s">
        <v>2</v>
      </c>
      <c r="C221" s="64" t="s">
        <v>18</v>
      </c>
      <c r="D221" s="65" t="s">
        <v>25</v>
      </c>
      <c r="E221" s="66">
        <v>346</v>
      </c>
      <c r="F221" s="67">
        <v>45208</v>
      </c>
      <c r="G221" s="70" t="s">
        <v>5</v>
      </c>
    </row>
    <row r="222" spans="1:7">
      <c r="A222" s="64" t="s">
        <v>43</v>
      </c>
      <c r="B222" s="64" t="s">
        <v>2</v>
      </c>
      <c r="C222" s="64" t="s">
        <v>18</v>
      </c>
      <c r="D222" s="65" t="s">
        <v>13</v>
      </c>
      <c r="E222" s="66">
        <v>754</v>
      </c>
      <c r="F222" s="67">
        <v>45203</v>
      </c>
      <c r="G222" s="70" t="s">
        <v>5</v>
      </c>
    </row>
    <row r="223" spans="1:7">
      <c r="A223" s="64" t="s">
        <v>43</v>
      </c>
      <c r="B223" s="64" t="s">
        <v>26</v>
      </c>
      <c r="C223" s="64" t="s">
        <v>27</v>
      </c>
      <c r="D223" s="65" t="s">
        <v>28</v>
      </c>
      <c r="E223" s="68">
        <v>18000</v>
      </c>
      <c r="F223" s="67"/>
      <c r="G223" s="70"/>
    </row>
    <row r="224" spans="1:7">
      <c r="A224" s="64" t="s">
        <v>43</v>
      </c>
      <c r="B224" s="64" t="s">
        <v>26</v>
      </c>
      <c r="C224" s="64" t="s">
        <v>27</v>
      </c>
      <c r="D224" s="65" t="s">
        <v>29</v>
      </c>
      <c r="E224" s="68">
        <v>3500</v>
      </c>
      <c r="F224" s="67"/>
      <c r="G224" s="70"/>
    </row>
    <row r="225" spans="1:7">
      <c r="A225" s="64" t="s">
        <v>43</v>
      </c>
      <c r="B225" s="64" t="s">
        <v>26</v>
      </c>
      <c r="C225" s="64" t="s">
        <v>30</v>
      </c>
      <c r="D225" s="65" t="s">
        <v>31</v>
      </c>
      <c r="E225" s="68">
        <v>200</v>
      </c>
      <c r="F225" s="67"/>
      <c r="G225" s="70"/>
    </row>
    <row r="226" spans="1:7">
      <c r="A226" s="64" t="s">
        <v>43</v>
      </c>
      <c r="B226" s="64" t="s">
        <v>26</v>
      </c>
      <c r="C226" s="64" t="s">
        <v>30</v>
      </c>
      <c r="D226" s="65" t="s">
        <v>32</v>
      </c>
      <c r="E226" s="68">
        <v>180</v>
      </c>
      <c r="F226" s="67"/>
      <c r="G226" s="70"/>
    </row>
    <row r="227" spans="1:7">
      <c r="A227" s="64" t="s">
        <v>42</v>
      </c>
      <c r="B227" s="64" t="s">
        <v>2</v>
      </c>
      <c r="C227" s="64" t="s">
        <v>3</v>
      </c>
      <c r="D227" s="65" t="s">
        <v>4</v>
      </c>
      <c r="E227" s="66">
        <v>532</v>
      </c>
      <c r="F227" s="67">
        <v>45238</v>
      </c>
      <c r="G227" s="70" t="s">
        <v>5</v>
      </c>
    </row>
    <row r="228" spans="1:7">
      <c r="A228" s="64" t="s">
        <v>42</v>
      </c>
      <c r="B228" s="64" t="s">
        <v>2</v>
      </c>
      <c r="C228" s="64" t="s">
        <v>3</v>
      </c>
      <c r="D228" s="65" t="s">
        <v>6</v>
      </c>
      <c r="E228" s="66">
        <v>346</v>
      </c>
      <c r="F228" s="67">
        <v>45233</v>
      </c>
      <c r="G228" s="70" t="s">
        <v>5</v>
      </c>
    </row>
    <row r="229" spans="1:7">
      <c r="A229" s="64" t="s">
        <v>42</v>
      </c>
      <c r="B229" s="64" t="s">
        <v>2</v>
      </c>
      <c r="C229" s="64" t="s">
        <v>3</v>
      </c>
      <c r="D229" s="65" t="s">
        <v>7</v>
      </c>
      <c r="E229" s="66">
        <v>175</v>
      </c>
      <c r="F229" s="67">
        <v>45234</v>
      </c>
      <c r="G229" s="70" t="s">
        <v>5</v>
      </c>
    </row>
    <row r="230" spans="1:7">
      <c r="A230" s="64" t="s">
        <v>42</v>
      </c>
      <c r="B230" s="64" t="s">
        <v>2</v>
      </c>
      <c r="C230" s="64" t="s">
        <v>3</v>
      </c>
      <c r="D230" s="65" t="s">
        <v>8</v>
      </c>
      <c r="E230" s="66">
        <v>464</v>
      </c>
      <c r="F230" s="67">
        <v>45234</v>
      </c>
      <c r="G230" s="70" t="s">
        <v>5</v>
      </c>
    </row>
    <row r="231" spans="1:7">
      <c r="A231" s="64" t="s">
        <v>42</v>
      </c>
      <c r="B231" s="64" t="s">
        <v>2</v>
      </c>
      <c r="C231" s="64" t="s">
        <v>3</v>
      </c>
      <c r="D231" s="65" t="s">
        <v>9</v>
      </c>
      <c r="E231" s="66">
        <v>134</v>
      </c>
      <c r="F231" s="67">
        <v>45236</v>
      </c>
      <c r="G231" s="70" t="s">
        <v>5</v>
      </c>
    </row>
    <row r="232" spans="1:7">
      <c r="A232" s="64" t="s">
        <v>42</v>
      </c>
      <c r="B232" s="64" t="s">
        <v>2</v>
      </c>
      <c r="C232" s="64" t="s">
        <v>3</v>
      </c>
      <c r="D232" s="65" t="s">
        <v>10</v>
      </c>
      <c r="E232" s="66">
        <v>34</v>
      </c>
      <c r="F232" s="67">
        <v>45237</v>
      </c>
      <c r="G232" s="70" t="s">
        <v>5</v>
      </c>
    </row>
    <row r="233" spans="1:7">
      <c r="A233" s="64" t="s">
        <v>42</v>
      </c>
      <c r="B233" s="64" t="s">
        <v>2</v>
      </c>
      <c r="C233" s="64" t="s">
        <v>3</v>
      </c>
      <c r="D233" s="65" t="s">
        <v>11</v>
      </c>
      <c r="E233" s="66">
        <v>856</v>
      </c>
      <c r="F233" s="67">
        <v>45236</v>
      </c>
      <c r="G233" s="70" t="s">
        <v>5</v>
      </c>
    </row>
    <row r="234" spans="1:7">
      <c r="A234" s="64" t="s">
        <v>42</v>
      </c>
      <c r="B234" s="64" t="s">
        <v>2</v>
      </c>
      <c r="C234" s="64" t="s">
        <v>3</v>
      </c>
      <c r="D234" s="65" t="s">
        <v>12</v>
      </c>
      <c r="E234" s="66">
        <v>145</v>
      </c>
      <c r="F234" s="67">
        <v>45237</v>
      </c>
      <c r="G234" s="70" t="s">
        <v>5</v>
      </c>
    </row>
    <row r="235" spans="1:7">
      <c r="A235" s="64" t="s">
        <v>42</v>
      </c>
      <c r="B235" s="64" t="s">
        <v>2</v>
      </c>
      <c r="C235" s="64" t="s">
        <v>3</v>
      </c>
      <c r="D235" s="65" t="s">
        <v>13</v>
      </c>
      <c r="E235" s="66">
        <v>523</v>
      </c>
      <c r="F235" s="67">
        <v>45238</v>
      </c>
      <c r="G235" s="70" t="s">
        <v>5</v>
      </c>
    </row>
    <row r="236" spans="1:7">
      <c r="A236" s="64" t="s">
        <v>42</v>
      </c>
      <c r="B236" s="64" t="s">
        <v>2</v>
      </c>
      <c r="C236" s="64" t="s">
        <v>14</v>
      </c>
      <c r="D236" s="65" t="s">
        <v>15</v>
      </c>
      <c r="E236" s="66">
        <v>2456</v>
      </c>
      <c r="F236" s="67">
        <v>45239</v>
      </c>
      <c r="G236" s="70" t="s">
        <v>5</v>
      </c>
    </row>
    <row r="237" spans="1:7">
      <c r="A237" s="64" t="s">
        <v>42</v>
      </c>
      <c r="B237" s="64" t="s">
        <v>2</v>
      </c>
      <c r="C237" s="64" t="s">
        <v>14</v>
      </c>
      <c r="D237" s="65" t="s">
        <v>16</v>
      </c>
      <c r="E237" s="66">
        <v>1325</v>
      </c>
      <c r="F237" s="67">
        <v>45234</v>
      </c>
      <c r="G237" s="70" t="s">
        <v>5</v>
      </c>
    </row>
    <row r="238" spans="1:7">
      <c r="A238" s="64" t="s">
        <v>42</v>
      </c>
      <c r="B238" s="64" t="s">
        <v>2</v>
      </c>
      <c r="C238" s="64" t="s">
        <v>14</v>
      </c>
      <c r="D238" s="65" t="s">
        <v>17</v>
      </c>
      <c r="E238" s="66">
        <v>254</v>
      </c>
      <c r="F238" s="67">
        <v>45235</v>
      </c>
      <c r="G238" s="70" t="s">
        <v>5</v>
      </c>
    </row>
    <row r="239" spans="1:7">
      <c r="A239" s="64" t="s">
        <v>42</v>
      </c>
      <c r="B239" s="64" t="s">
        <v>2</v>
      </c>
      <c r="C239" s="64" t="s">
        <v>18</v>
      </c>
      <c r="D239" s="65" t="s">
        <v>4</v>
      </c>
      <c r="E239" s="66">
        <v>134</v>
      </c>
      <c r="F239" s="67">
        <v>45236</v>
      </c>
      <c r="G239" s="70" t="s">
        <v>5</v>
      </c>
    </row>
    <row r="240" spans="1:7">
      <c r="A240" s="64" t="s">
        <v>42</v>
      </c>
      <c r="B240" s="64" t="s">
        <v>2</v>
      </c>
      <c r="C240" s="64" t="s">
        <v>18</v>
      </c>
      <c r="D240" s="65" t="s">
        <v>19</v>
      </c>
      <c r="E240" s="66">
        <v>246</v>
      </c>
      <c r="F240" s="67">
        <v>45237</v>
      </c>
      <c r="G240" s="70" t="s">
        <v>5</v>
      </c>
    </row>
    <row r="241" spans="1:7">
      <c r="A241" s="64" t="s">
        <v>42</v>
      </c>
      <c r="B241" s="64" t="s">
        <v>2</v>
      </c>
      <c r="C241" s="64" t="s">
        <v>18</v>
      </c>
      <c r="D241" s="65" t="s">
        <v>20</v>
      </c>
      <c r="E241" s="66">
        <v>246</v>
      </c>
      <c r="F241" s="67">
        <v>45233</v>
      </c>
      <c r="G241" s="70" t="s">
        <v>5</v>
      </c>
    </row>
    <row r="242" spans="1:7">
      <c r="A242" s="64" t="s">
        <v>42</v>
      </c>
      <c r="B242" s="64" t="s">
        <v>2</v>
      </c>
      <c r="C242" s="64" t="s">
        <v>18</v>
      </c>
      <c r="D242" s="65" t="s">
        <v>21</v>
      </c>
      <c r="E242" s="66">
        <v>54</v>
      </c>
      <c r="F242" s="67">
        <v>45234</v>
      </c>
      <c r="G242" s="70" t="s">
        <v>5</v>
      </c>
    </row>
    <row r="243" spans="1:7">
      <c r="A243" s="64" t="s">
        <v>42</v>
      </c>
      <c r="B243" s="64" t="s">
        <v>2</v>
      </c>
      <c r="C243" s="64" t="s">
        <v>18</v>
      </c>
      <c r="D243" s="65" t="s">
        <v>22</v>
      </c>
      <c r="E243" s="66">
        <v>78</v>
      </c>
      <c r="F243" s="67">
        <v>45236</v>
      </c>
      <c r="G243" s="70" t="s">
        <v>5</v>
      </c>
    </row>
    <row r="244" spans="1:7">
      <c r="A244" s="64" t="s">
        <v>42</v>
      </c>
      <c r="B244" s="64" t="s">
        <v>2</v>
      </c>
      <c r="C244" s="64" t="s">
        <v>18</v>
      </c>
      <c r="D244" s="65" t="s">
        <v>23</v>
      </c>
      <c r="E244" s="66">
        <v>523</v>
      </c>
      <c r="F244" s="67">
        <v>45237</v>
      </c>
      <c r="G244" s="70" t="s">
        <v>5</v>
      </c>
    </row>
    <row r="245" spans="1:7">
      <c r="A245" s="64" t="s">
        <v>42</v>
      </c>
      <c r="B245" s="64" t="s">
        <v>2</v>
      </c>
      <c r="C245" s="64" t="s">
        <v>18</v>
      </c>
      <c r="D245" s="65" t="s">
        <v>24</v>
      </c>
      <c r="E245" s="66">
        <v>678</v>
      </c>
      <c r="F245" s="67">
        <v>45238</v>
      </c>
      <c r="G245" s="70" t="s">
        <v>5</v>
      </c>
    </row>
    <row r="246" spans="1:7">
      <c r="A246" s="64" t="s">
        <v>42</v>
      </c>
      <c r="B246" s="64" t="s">
        <v>2</v>
      </c>
      <c r="C246" s="64" t="s">
        <v>18</v>
      </c>
      <c r="D246" s="65" t="s">
        <v>25</v>
      </c>
      <c r="E246" s="66">
        <v>422</v>
      </c>
      <c r="F246" s="67">
        <v>45239</v>
      </c>
      <c r="G246" s="70" t="s">
        <v>5</v>
      </c>
    </row>
    <row r="247" spans="1:7">
      <c r="A247" s="64" t="s">
        <v>42</v>
      </c>
      <c r="B247" s="64" t="s">
        <v>2</v>
      </c>
      <c r="C247" s="64" t="s">
        <v>18</v>
      </c>
      <c r="D247" s="65" t="s">
        <v>13</v>
      </c>
      <c r="E247" s="66">
        <v>567</v>
      </c>
      <c r="F247" s="67">
        <v>45234</v>
      </c>
      <c r="G247" s="70" t="s">
        <v>5</v>
      </c>
    </row>
    <row r="248" spans="1:7">
      <c r="A248" s="64" t="s">
        <v>42</v>
      </c>
      <c r="B248" s="64" t="s">
        <v>26</v>
      </c>
      <c r="C248" s="64" t="s">
        <v>27</v>
      </c>
      <c r="D248" s="65" t="s">
        <v>28</v>
      </c>
      <c r="E248" s="68">
        <v>20000</v>
      </c>
      <c r="F248" s="67"/>
      <c r="G248" s="70"/>
    </row>
    <row r="249" spans="1:7">
      <c r="A249" s="64" t="s">
        <v>42</v>
      </c>
      <c r="B249" s="64" t="s">
        <v>26</v>
      </c>
      <c r="C249" s="64" t="s">
        <v>27</v>
      </c>
      <c r="D249" s="65" t="s">
        <v>29</v>
      </c>
      <c r="E249" s="68">
        <v>2500</v>
      </c>
      <c r="F249" s="67"/>
      <c r="G249" s="70"/>
    </row>
    <row r="250" spans="1:7">
      <c r="A250" s="64" t="s">
        <v>42</v>
      </c>
      <c r="B250" s="64" t="s">
        <v>26</v>
      </c>
      <c r="C250" s="64" t="s">
        <v>30</v>
      </c>
      <c r="D250" s="65" t="s">
        <v>31</v>
      </c>
      <c r="E250" s="68">
        <v>300</v>
      </c>
      <c r="F250" s="67"/>
      <c r="G250" s="70"/>
    </row>
    <row r="251" spans="1:7">
      <c r="A251" s="64" t="s">
        <v>42</v>
      </c>
      <c r="B251" s="64" t="s">
        <v>26</v>
      </c>
      <c r="C251" s="64" t="s">
        <v>30</v>
      </c>
      <c r="D251" s="65" t="s">
        <v>32</v>
      </c>
      <c r="E251" s="68">
        <v>250</v>
      </c>
      <c r="F251" s="67"/>
      <c r="G251" s="70"/>
    </row>
    <row r="252" spans="1:7">
      <c r="A252" s="64" t="s">
        <v>33</v>
      </c>
      <c r="B252" s="64" t="s">
        <v>2</v>
      </c>
      <c r="C252" s="64" t="s">
        <v>3</v>
      </c>
      <c r="D252" s="65" t="s">
        <v>4</v>
      </c>
      <c r="E252" s="66">
        <v>440</v>
      </c>
      <c r="F252" s="67">
        <v>45139</v>
      </c>
      <c r="G252" s="70" t="s">
        <v>5</v>
      </c>
    </row>
    <row r="253" spans="1:7">
      <c r="A253" s="64" t="s">
        <v>33</v>
      </c>
      <c r="B253" s="64" t="s">
        <v>2</v>
      </c>
      <c r="C253" s="64" t="s">
        <v>3</v>
      </c>
      <c r="D253" s="65" t="s">
        <v>6</v>
      </c>
      <c r="E253" s="66">
        <v>308</v>
      </c>
      <c r="F253" s="67">
        <v>45145</v>
      </c>
      <c r="G253" s="70" t="s">
        <v>5</v>
      </c>
    </row>
    <row r="254" spans="1:7">
      <c r="A254" s="64" t="s">
        <v>33</v>
      </c>
      <c r="B254" s="64" t="s">
        <v>2</v>
      </c>
      <c r="C254" s="64" t="s">
        <v>3</v>
      </c>
      <c r="D254" s="65" t="s">
        <v>7</v>
      </c>
      <c r="E254" s="66">
        <v>100</v>
      </c>
      <c r="F254" s="67">
        <v>45140</v>
      </c>
      <c r="G254" s="70" t="s">
        <v>5</v>
      </c>
    </row>
    <row r="255" spans="1:7">
      <c r="A255" s="64" t="s">
        <v>33</v>
      </c>
      <c r="B255" s="64" t="s">
        <v>2</v>
      </c>
      <c r="C255" s="64" t="s">
        <v>3</v>
      </c>
      <c r="D255" s="65" t="s">
        <v>8</v>
      </c>
      <c r="E255" s="66">
        <v>380</v>
      </c>
      <c r="F255" s="67">
        <v>45142</v>
      </c>
      <c r="G255" s="70" t="s">
        <v>5</v>
      </c>
    </row>
    <row r="256" spans="1:7">
      <c r="A256" s="64" t="s">
        <v>33</v>
      </c>
      <c r="B256" s="64" t="s">
        <v>2</v>
      </c>
      <c r="C256" s="64" t="s">
        <v>3</v>
      </c>
      <c r="D256" s="65" t="s">
        <v>9</v>
      </c>
      <c r="E256" s="66">
        <v>250</v>
      </c>
      <c r="F256" s="67">
        <v>45142</v>
      </c>
      <c r="G256" s="70" t="s">
        <v>5</v>
      </c>
    </row>
    <row r="257" spans="1:7">
      <c r="A257" s="64" t="s">
        <v>33</v>
      </c>
      <c r="B257" s="64" t="s">
        <v>2</v>
      </c>
      <c r="C257" s="64" t="s">
        <v>3</v>
      </c>
      <c r="D257" s="65" t="s">
        <v>10</v>
      </c>
      <c r="E257" s="66">
        <v>250</v>
      </c>
      <c r="F257" s="67">
        <v>45143</v>
      </c>
      <c r="G257" s="70" t="s">
        <v>34</v>
      </c>
    </row>
    <row r="258" spans="1:7">
      <c r="A258" s="64" t="s">
        <v>33</v>
      </c>
      <c r="B258" s="64" t="s">
        <v>2</v>
      </c>
      <c r="C258" s="64" t="s">
        <v>3</v>
      </c>
      <c r="D258" s="65" t="s">
        <v>11</v>
      </c>
      <c r="E258" s="66">
        <v>1700</v>
      </c>
      <c r="F258" s="67">
        <v>45144</v>
      </c>
      <c r="G258" s="70" t="s">
        <v>5</v>
      </c>
    </row>
    <row r="259" spans="1:7">
      <c r="A259" s="64" t="s">
        <v>33</v>
      </c>
      <c r="B259" s="64" t="s">
        <v>2</v>
      </c>
      <c r="C259" s="64" t="s">
        <v>3</v>
      </c>
      <c r="D259" s="65" t="s">
        <v>12</v>
      </c>
      <c r="E259" s="66">
        <v>80</v>
      </c>
      <c r="F259" s="67">
        <v>45145</v>
      </c>
      <c r="G259" s="70" t="s">
        <v>5</v>
      </c>
    </row>
    <row r="260" spans="1:7">
      <c r="A260" s="64" t="s">
        <v>33</v>
      </c>
      <c r="B260" s="64" t="s">
        <v>2</v>
      </c>
      <c r="C260" s="64" t="s">
        <v>3</v>
      </c>
      <c r="D260" s="65" t="s">
        <v>13</v>
      </c>
      <c r="E260" s="66">
        <v>550</v>
      </c>
      <c r="F260" s="67">
        <v>45146</v>
      </c>
      <c r="G260" s="70" t="s">
        <v>34</v>
      </c>
    </row>
    <row r="261" spans="1:7">
      <c r="A261" s="64" t="s">
        <v>33</v>
      </c>
      <c r="B261" s="64" t="s">
        <v>2</v>
      </c>
      <c r="C261" s="64" t="s">
        <v>14</v>
      </c>
      <c r="D261" s="65" t="s">
        <v>15</v>
      </c>
      <c r="E261" s="66">
        <v>2000</v>
      </c>
      <c r="F261" s="67">
        <v>45147</v>
      </c>
      <c r="G261" s="70" t="s">
        <v>5</v>
      </c>
    </row>
    <row r="262" spans="1:7">
      <c r="A262" s="64" t="s">
        <v>33</v>
      </c>
      <c r="B262" s="64" t="s">
        <v>2</v>
      </c>
      <c r="C262" s="64" t="s">
        <v>14</v>
      </c>
      <c r="D262" s="65" t="s">
        <v>16</v>
      </c>
      <c r="E262" s="66">
        <v>3000</v>
      </c>
      <c r="F262" s="67">
        <v>45142</v>
      </c>
      <c r="G262" s="70" t="s">
        <v>5</v>
      </c>
    </row>
    <row r="263" spans="1:7">
      <c r="A263" s="64" t="s">
        <v>33</v>
      </c>
      <c r="B263" s="64" t="s">
        <v>2</v>
      </c>
      <c r="C263" s="64" t="s">
        <v>14</v>
      </c>
      <c r="D263" s="65" t="s">
        <v>17</v>
      </c>
      <c r="E263" s="66">
        <v>480</v>
      </c>
      <c r="F263" s="67">
        <v>45143</v>
      </c>
      <c r="G263" s="70" t="s">
        <v>34</v>
      </c>
    </row>
    <row r="264" spans="1:7">
      <c r="A264" s="64" t="s">
        <v>33</v>
      </c>
      <c r="B264" s="64" t="s">
        <v>2</v>
      </c>
      <c r="C264" s="64" t="s">
        <v>18</v>
      </c>
      <c r="D264" s="65" t="s">
        <v>4</v>
      </c>
      <c r="E264" s="66">
        <v>200</v>
      </c>
      <c r="F264" s="67">
        <v>45144</v>
      </c>
      <c r="G264" s="70" t="s">
        <v>5</v>
      </c>
    </row>
    <row r="265" spans="1:7">
      <c r="A265" s="64" t="s">
        <v>33</v>
      </c>
      <c r="B265" s="64" t="s">
        <v>2</v>
      </c>
      <c r="C265" s="64" t="s">
        <v>18</v>
      </c>
      <c r="D265" s="65" t="s">
        <v>19</v>
      </c>
      <c r="E265" s="66">
        <v>376</v>
      </c>
      <c r="F265" s="67">
        <v>45145</v>
      </c>
      <c r="G265" s="70" t="s">
        <v>5</v>
      </c>
    </row>
    <row r="266" spans="1:7">
      <c r="A266" s="64" t="s">
        <v>33</v>
      </c>
      <c r="B266" s="64" t="s">
        <v>2</v>
      </c>
      <c r="C266" s="64" t="s">
        <v>18</v>
      </c>
      <c r="D266" s="65" t="s">
        <v>20</v>
      </c>
      <c r="E266" s="66">
        <v>165</v>
      </c>
      <c r="F266" s="67">
        <v>45141</v>
      </c>
      <c r="G266" s="70" t="s">
        <v>34</v>
      </c>
    </row>
    <row r="267" spans="1:7">
      <c r="A267" s="64" t="s">
        <v>33</v>
      </c>
      <c r="B267" s="64" t="s">
        <v>2</v>
      </c>
      <c r="C267" s="64" t="s">
        <v>18</v>
      </c>
      <c r="D267" s="65" t="s">
        <v>21</v>
      </c>
      <c r="E267" s="66">
        <v>100</v>
      </c>
      <c r="F267" s="67">
        <v>45142</v>
      </c>
      <c r="G267" s="70" t="s">
        <v>5</v>
      </c>
    </row>
    <row r="268" spans="1:7">
      <c r="A268" s="64" t="s">
        <v>33</v>
      </c>
      <c r="B268" s="64" t="s">
        <v>2</v>
      </c>
      <c r="C268" s="64" t="s">
        <v>18</v>
      </c>
      <c r="D268" s="65" t="s">
        <v>22</v>
      </c>
      <c r="E268" s="66">
        <v>90</v>
      </c>
      <c r="F268" s="67">
        <v>45143</v>
      </c>
      <c r="G268" s="70" t="s">
        <v>5</v>
      </c>
    </row>
    <row r="269" spans="1:7">
      <c r="A269" s="64" t="s">
        <v>33</v>
      </c>
      <c r="B269" s="64" t="s">
        <v>2</v>
      </c>
      <c r="C269" s="64" t="s">
        <v>18</v>
      </c>
      <c r="D269" s="65" t="s">
        <v>23</v>
      </c>
      <c r="E269" s="66">
        <v>650</v>
      </c>
      <c r="F269" s="67">
        <v>45144</v>
      </c>
      <c r="G269" s="70" t="s">
        <v>34</v>
      </c>
    </row>
    <row r="270" spans="1:7">
      <c r="A270" s="64" t="s">
        <v>33</v>
      </c>
      <c r="B270" s="64" t="s">
        <v>2</v>
      </c>
      <c r="C270" s="64" t="s">
        <v>18</v>
      </c>
      <c r="D270" s="65" t="s">
        <v>24</v>
      </c>
      <c r="E270" s="66">
        <v>678</v>
      </c>
      <c r="F270" s="67">
        <v>45145</v>
      </c>
      <c r="G270" s="70" t="s">
        <v>5</v>
      </c>
    </row>
    <row r="271" spans="1:7">
      <c r="A271" s="64" t="s">
        <v>33</v>
      </c>
      <c r="B271" s="64" t="s">
        <v>2</v>
      </c>
      <c r="C271" s="64" t="s">
        <v>18</v>
      </c>
      <c r="D271" s="65" t="s">
        <v>25</v>
      </c>
      <c r="E271" s="66">
        <v>345</v>
      </c>
      <c r="F271" s="67">
        <v>45146</v>
      </c>
      <c r="G271" s="70" t="s">
        <v>5</v>
      </c>
    </row>
    <row r="272" spans="1:7">
      <c r="A272" s="64" t="s">
        <v>33</v>
      </c>
      <c r="B272" s="64" t="s">
        <v>2</v>
      </c>
      <c r="C272" s="64" t="s">
        <v>18</v>
      </c>
      <c r="D272" s="65" t="s">
        <v>13</v>
      </c>
      <c r="E272" s="66">
        <v>900</v>
      </c>
      <c r="F272" s="67">
        <v>45147</v>
      </c>
      <c r="G272" s="70" t="s">
        <v>5</v>
      </c>
    </row>
    <row r="273" spans="1:7">
      <c r="A273" s="64" t="s">
        <v>33</v>
      </c>
      <c r="B273" s="64" t="s">
        <v>26</v>
      </c>
      <c r="C273" s="64" t="s">
        <v>27</v>
      </c>
      <c r="D273" s="65" t="s">
        <v>28</v>
      </c>
      <c r="E273" s="68">
        <v>12000</v>
      </c>
      <c r="F273" s="67"/>
      <c r="G273" s="70"/>
    </row>
    <row r="274" spans="1:7">
      <c r="A274" s="64" t="s">
        <v>33</v>
      </c>
      <c r="B274" s="64" t="s">
        <v>26</v>
      </c>
      <c r="C274" s="64" t="s">
        <v>27</v>
      </c>
      <c r="D274" s="65" t="s">
        <v>29</v>
      </c>
      <c r="E274" s="68">
        <v>1500</v>
      </c>
      <c r="F274" s="67"/>
      <c r="G274" s="70"/>
    </row>
    <row r="275" spans="1:7">
      <c r="A275" s="64" t="s">
        <v>33</v>
      </c>
      <c r="B275" s="64" t="s">
        <v>26</v>
      </c>
      <c r="C275" s="64" t="s">
        <v>30</v>
      </c>
      <c r="D275" s="65" t="s">
        <v>31</v>
      </c>
      <c r="E275" s="68">
        <v>250</v>
      </c>
      <c r="F275" s="67"/>
      <c r="G275" s="70"/>
    </row>
    <row r="276" spans="1:7">
      <c r="A276" s="64" t="s">
        <v>33</v>
      </c>
      <c r="B276" s="64" t="s">
        <v>26</v>
      </c>
      <c r="C276" s="64" t="s">
        <v>30</v>
      </c>
      <c r="D276" s="65" t="s">
        <v>32</v>
      </c>
      <c r="E276" s="68">
        <v>140</v>
      </c>
      <c r="F276" s="67"/>
      <c r="G276" s="70"/>
    </row>
    <row r="277" spans="1:7">
      <c r="A277" s="64" t="s">
        <v>35</v>
      </c>
      <c r="B277" s="64" t="s">
        <v>2</v>
      </c>
      <c r="C277" s="64" t="s">
        <v>3</v>
      </c>
      <c r="D277" s="65" t="s">
        <v>4</v>
      </c>
      <c r="E277" s="66">
        <v>523</v>
      </c>
      <c r="F277" s="67">
        <v>45261</v>
      </c>
      <c r="G277" s="70" t="s">
        <v>5</v>
      </c>
    </row>
    <row r="278" spans="1:7">
      <c r="A278" s="64" t="s">
        <v>35</v>
      </c>
      <c r="B278" s="64" t="s">
        <v>2</v>
      </c>
      <c r="C278" s="64" t="s">
        <v>3</v>
      </c>
      <c r="D278" s="65" t="s">
        <v>6</v>
      </c>
      <c r="E278" s="66">
        <v>367</v>
      </c>
      <c r="F278" s="67">
        <v>45267</v>
      </c>
      <c r="G278" s="70" t="s">
        <v>34</v>
      </c>
    </row>
    <row r="279" spans="1:7">
      <c r="A279" s="64" t="s">
        <v>35</v>
      </c>
      <c r="B279" s="64" t="s">
        <v>2</v>
      </c>
      <c r="C279" s="64" t="s">
        <v>3</v>
      </c>
      <c r="D279" s="65" t="s">
        <v>7</v>
      </c>
      <c r="E279" s="66">
        <v>456</v>
      </c>
      <c r="F279" s="67">
        <v>45262</v>
      </c>
      <c r="G279" s="70" t="s">
        <v>5</v>
      </c>
    </row>
    <row r="280" spans="1:7">
      <c r="A280" s="64" t="s">
        <v>35</v>
      </c>
      <c r="B280" s="64" t="s">
        <v>2</v>
      </c>
      <c r="C280" s="64" t="s">
        <v>3</v>
      </c>
      <c r="D280" s="65" t="s">
        <v>8</v>
      </c>
      <c r="E280" s="66">
        <v>412</v>
      </c>
      <c r="F280" s="67">
        <v>45264</v>
      </c>
      <c r="G280" s="70" t="s">
        <v>5</v>
      </c>
    </row>
    <row r="281" spans="1:7">
      <c r="A281" s="64" t="s">
        <v>35</v>
      </c>
      <c r="B281" s="64" t="s">
        <v>2</v>
      </c>
      <c r="C281" s="64" t="s">
        <v>3</v>
      </c>
      <c r="D281" s="65" t="s">
        <v>9</v>
      </c>
      <c r="E281" s="66">
        <v>254</v>
      </c>
      <c r="F281" s="67">
        <v>45264</v>
      </c>
      <c r="G281" s="70" t="s">
        <v>34</v>
      </c>
    </row>
    <row r="282" spans="1:7">
      <c r="A282" s="64" t="s">
        <v>35</v>
      </c>
      <c r="B282" s="64" t="s">
        <v>2</v>
      </c>
      <c r="C282" s="64" t="s">
        <v>3</v>
      </c>
      <c r="D282" s="65" t="s">
        <v>10</v>
      </c>
      <c r="E282" s="66">
        <v>356</v>
      </c>
      <c r="F282" s="67">
        <v>45265</v>
      </c>
      <c r="G282" s="70" t="s">
        <v>5</v>
      </c>
    </row>
    <row r="283" spans="1:7">
      <c r="A283" s="64" t="s">
        <v>35</v>
      </c>
      <c r="B283" s="64" t="s">
        <v>2</v>
      </c>
      <c r="C283" s="64" t="s">
        <v>3</v>
      </c>
      <c r="D283" s="65" t="s">
        <v>11</v>
      </c>
      <c r="E283" s="66">
        <v>635</v>
      </c>
      <c r="F283" s="67">
        <v>45266</v>
      </c>
      <c r="G283" s="70" t="s">
        <v>5</v>
      </c>
    </row>
    <row r="284" spans="1:7">
      <c r="A284" s="64" t="s">
        <v>35</v>
      </c>
      <c r="B284" s="64" t="s">
        <v>2</v>
      </c>
      <c r="C284" s="64" t="s">
        <v>3</v>
      </c>
      <c r="D284" s="65" t="s">
        <v>12</v>
      </c>
      <c r="E284" s="66">
        <v>135</v>
      </c>
      <c r="F284" s="67">
        <v>45267</v>
      </c>
      <c r="G284" s="70" t="s">
        <v>34</v>
      </c>
    </row>
    <row r="285" spans="1:7">
      <c r="A285" s="64" t="s">
        <v>35</v>
      </c>
      <c r="B285" s="64" t="s">
        <v>2</v>
      </c>
      <c r="C285" s="64" t="s">
        <v>3</v>
      </c>
      <c r="D285" s="65" t="s">
        <v>13</v>
      </c>
      <c r="E285" s="66">
        <v>678</v>
      </c>
      <c r="F285" s="67">
        <v>45268</v>
      </c>
      <c r="G285" s="70" t="s">
        <v>5</v>
      </c>
    </row>
    <row r="286" spans="1:7">
      <c r="A286" s="64" t="s">
        <v>35</v>
      </c>
      <c r="B286" s="64" t="s">
        <v>2</v>
      </c>
      <c r="C286" s="64" t="s">
        <v>14</v>
      </c>
      <c r="D286" s="65" t="s">
        <v>15</v>
      </c>
      <c r="E286" s="66">
        <v>2356</v>
      </c>
      <c r="F286" s="67">
        <v>45269</v>
      </c>
      <c r="G286" s="70" t="s">
        <v>5</v>
      </c>
    </row>
    <row r="287" spans="1:7">
      <c r="A287" s="64" t="s">
        <v>35</v>
      </c>
      <c r="B287" s="64" t="s">
        <v>2</v>
      </c>
      <c r="C287" s="64" t="s">
        <v>14</v>
      </c>
      <c r="D287" s="65" t="s">
        <v>16</v>
      </c>
      <c r="E287" s="66">
        <v>1546</v>
      </c>
      <c r="F287" s="67">
        <v>45264</v>
      </c>
      <c r="G287" s="70" t="s">
        <v>5</v>
      </c>
    </row>
    <row r="288" spans="1:7">
      <c r="A288" s="64" t="s">
        <v>35</v>
      </c>
      <c r="B288" s="64" t="s">
        <v>2</v>
      </c>
      <c r="C288" s="64" t="s">
        <v>14</v>
      </c>
      <c r="D288" s="65" t="s">
        <v>17</v>
      </c>
      <c r="E288" s="66">
        <v>256</v>
      </c>
      <c r="F288" s="67">
        <v>45265</v>
      </c>
      <c r="G288" s="70" t="s">
        <v>5</v>
      </c>
    </row>
    <row r="289" spans="1:7">
      <c r="A289" s="64" t="s">
        <v>35</v>
      </c>
      <c r="B289" s="64" t="s">
        <v>2</v>
      </c>
      <c r="C289" s="64" t="s">
        <v>18</v>
      </c>
      <c r="D289" s="65" t="s">
        <v>4</v>
      </c>
      <c r="E289" s="66">
        <v>467</v>
      </c>
      <c r="F289" s="67">
        <v>45266</v>
      </c>
      <c r="G289" s="70" t="s">
        <v>5</v>
      </c>
    </row>
    <row r="290" spans="1:7">
      <c r="A290" s="64" t="s">
        <v>35</v>
      </c>
      <c r="B290" s="64" t="s">
        <v>2</v>
      </c>
      <c r="C290" s="64" t="s">
        <v>18</v>
      </c>
      <c r="D290" s="65" t="s">
        <v>19</v>
      </c>
      <c r="E290" s="66">
        <v>235</v>
      </c>
      <c r="F290" s="67">
        <v>45267</v>
      </c>
      <c r="G290" s="70" t="s">
        <v>5</v>
      </c>
    </row>
    <row r="291" spans="1:7">
      <c r="A291" s="64" t="s">
        <v>35</v>
      </c>
      <c r="B291" s="64" t="s">
        <v>2</v>
      </c>
      <c r="C291" s="64" t="s">
        <v>18</v>
      </c>
      <c r="D291" s="65" t="s">
        <v>20</v>
      </c>
      <c r="E291" s="66">
        <v>644</v>
      </c>
      <c r="F291" s="67">
        <v>45263</v>
      </c>
      <c r="G291" s="70" t="s">
        <v>5</v>
      </c>
    </row>
    <row r="292" spans="1:7">
      <c r="A292" s="64" t="s">
        <v>35</v>
      </c>
      <c r="B292" s="64" t="s">
        <v>2</v>
      </c>
      <c r="C292" s="64" t="s">
        <v>18</v>
      </c>
      <c r="D292" s="65" t="s">
        <v>21</v>
      </c>
      <c r="E292" s="66">
        <v>32</v>
      </c>
      <c r="F292" s="67">
        <v>45264</v>
      </c>
      <c r="G292" s="70" t="s">
        <v>5</v>
      </c>
    </row>
    <row r="293" spans="1:7">
      <c r="A293" s="64" t="s">
        <v>35</v>
      </c>
      <c r="B293" s="64" t="s">
        <v>2</v>
      </c>
      <c r="C293" s="64" t="s">
        <v>18</v>
      </c>
      <c r="D293" s="65" t="s">
        <v>22</v>
      </c>
      <c r="E293" s="66">
        <v>43</v>
      </c>
      <c r="F293" s="67">
        <v>45265</v>
      </c>
      <c r="G293" s="70" t="s">
        <v>5</v>
      </c>
    </row>
    <row r="294" spans="1:7">
      <c r="A294" s="64" t="s">
        <v>35</v>
      </c>
      <c r="B294" s="64" t="s">
        <v>2</v>
      </c>
      <c r="C294" s="64" t="s">
        <v>18</v>
      </c>
      <c r="D294" s="65" t="s">
        <v>23</v>
      </c>
      <c r="E294" s="66">
        <v>788</v>
      </c>
      <c r="F294" s="67">
        <v>45266</v>
      </c>
      <c r="G294" s="70" t="s">
        <v>5</v>
      </c>
    </row>
    <row r="295" spans="1:7">
      <c r="A295" s="64" t="s">
        <v>35</v>
      </c>
      <c r="B295" s="64" t="s">
        <v>2</v>
      </c>
      <c r="C295" s="64" t="s">
        <v>18</v>
      </c>
      <c r="D295" s="65" t="s">
        <v>24</v>
      </c>
      <c r="E295" s="66">
        <v>547</v>
      </c>
      <c r="F295" s="67">
        <v>45267</v>
      </c>
      <c r="G295" s="70" t="s">
        <v>5</v>
      </c>
    </row>
    <row r="296" spans="1:7">
      <c r="A296" s="64" t="s">
        <v>35</v>
      </c>
      <c r="B296" s="64" t="s">
        <v>2</v>
      </c>
      <c r="C296" s="64" t="s">
        <v>18</v>
      </c>
      <c r="D296" s="65" t="s">
        <v>25</v>
      </c>
      <c r="E296" s="66">
        <v>755</v>
      </c>
      <c r="F296" s="67">
        <v>45268</v>
      </c>
      <c r="G296" s="70" t="s">
        <v>5</v>
      </c>
    </row>
    <row r="297" spans="1:7">
      <c r="A297" s="64" t="s">
        <v>35</v>
      </c>
      <c r="B297" s="64" t="s">
        <v>2</v>
      </c>
      <c r="C297" s="64" t="s">
        <v>18</v>
      </c>
      <c r="D297" s="65" t="s">
        <v>13</v>
      </c>
      <c r="E297" s="66">
        <v>778</v>
      </c>
      <c r="F297" s="67">
        <v>45269</v>
      </c>
      <c r="G297" s="70" t="s">
        <v>5</v>
      </c>
    </row>
    <row r="298" spans="1:7">
      <c r="A298" s="64" t="s">
        <v>35</v>
      </c>
      <c r="B298" s="64" t="s">
        <v>26</v>
      </c>
      <c r="C298" s="64" t="s">
        <v>27</v>
      </c>
      <c r="D298" s="65" t="s">
        <v>28</v>
      </c>
      <c r="E298" s="68">
        <v>25000</v>
      </c>
      <c r="F298" s="67"/>
      <c r="G298" s="70"/>
    </row>
    <row r="299" spans="1:7">
      <c r="A299" s="64" t="s">
        <v>35</v>
      </c>
      <c r="B299" s="64" t="s">
        <v>26</v>
      </c>
      <c r="C299" s="64" t="s">
        <v>27</v>
      </c>
      <c r="D299" s="65" t="s">
        <v>29</v>
      </c>
      <c r="E299" s="68">
        <v>5000</v>
      </c>
      <c r="F299" s="67"/>
      <c r="G299" s="70"/>
    </row>
    <row r="300" spans="1:7">
      <c r="A300" s="64" t="s">
        <v>35</v>
      </c>
      <c r="B300" s="64" t="s">
        <v>26</v>
      </c>
      <c r="C300" s="64" t="s">
        <v>30</v>
      </c>
      <c r="D300" s="65" t="s">
        <v>31</v>
      </c>
      <c r="E300" s="68">
        <v>400</v>
      </c>
      <c r="F300" s="67"/>
      <c r="G300" s="70"/>
    </row>
    <row r="301" spans="1:7">
      <c r="A301" s="64" t="s">
        <v>35</v>
      </c>
      <c r="B301" s="64" t="s">
        <v>26</v>
      </c>
      <c r="C301" s="64" t="s">
        <v>30</v>
      </c>
      <c r="D301" s="65" t="s">
        <v>32</v>
      </c>
      <c r="E301" s="68">
        <v>300</v>
      </c>
      <c r="F301" s="67"/>
      <c r="G301" s="70"/>
    </row>
  </sheetData>
  <conditionalFormatting sqref="G2:G22">
    <cfRule type="containsText" dxfId="42" priority="1" operator="containsText" text="Late">
      <formula>NOT(ISERROR(SEARCH("Late",G2)))</formula>
    </cfRule>
  </conditionalFormatting>
  <dataValidations count="1">
    <dataValidation type="list" allowBlank="1" showInputMessage="1" showErrorMessage="1" sqref="G2">
      <formula1>"Paid, Late"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6600"/>
  </sheetPr>
  <dimension ref="A2:AU22"/>
  <sheetViews>
    <sheetView showGridLines="0" workbookViewId="0">
      <selection activeCell="E1" sqref="E1:F1048576"/>
    </sheetView>
  </sheetViews>
  <sheetFormatPr defaultRowHeight="15.75"/>
  <cols>
    <col min="2" max="2" width="3.5" customWidth="1"/>
    <col min="3" max="3" width="12.75" customWidth="1"/>
    <col min="4" max="4" width="14.5" customWidth="1"/>
    <col min="7" max="7" width="14.125" customWidth="1"/>
    <col min="8" max="8" width="14.5" customWidth="1"/>
    <col min="15" max="15" width="12.75" customWidth="1"/>
    <col min="16" max="16" width="14.5" customWidth="1"/>
    <col min="19" max="19" width="12.75" customWidth="1"/>
    <col min="20" max="20" width="14.5" customWidth="1"/>
    <col min="23" max="23" width="14.5" customWidth="1"/>
    <col min="24" max="24" width="15.25" bestFit="1" customWidth="1"/>
    <col min="25" max="25" width="7.125" customWidth="1"/>
    <col min="26" max="26" width="11" bestFit="1" customWidth="1"/>
    <col min="29" max="29" width="11.5" customWidth="1"/>
    <col min="30" max="30" width="11.125" bestFit="1" customWidth="1"/>
    <col min="33" max="33" width="12.375" customWidth="1"/>
    <col min="34" max="34" width="14.25" customWidth="1"/>
    <col min="38" max="38" width="12.375" customWidth="1"/>
    <col min="39" max="39" width="14.25" bestFit="1" customWidth="1"/>
    <col min="40" max="40" width="14.5" style="10" customWidth="1"/>
    <col min="42" max="42" width="10.5" customWidth="1"/>
    <col min="47" max="47" width="14.375" customWidth="1"/>
  </cols>
  <sheetData>
    <row r="2" spans="1:47">
      <c r="C2" s="88" t="s">
        <v>2</v>
      </c>
      <c r="D2" s="88"/>
      <c r="E2" s="62"/>
      <c r="G2" s="89" t="s">
        <v>26</v>
      </c>
      <c r="H2" s="89"/>
      <c r="I2" s="62"/>
      <c r="K2" s="91" t="s">
        <v>82</v>
      </c>
      <c r="L2" s="91"/>
      <c r="M2" s="62"/>
      <c r="O2" s="92" t="s">
        <v>84</v>
      </c>
      <c r="P2" s="92"/>
      <c r="Q2" s="62"/>
      <c r="S2" s="87" t="s">
        <v>83</v>
      </c>
      <c r="T2" s="87"/>
      <c r="U2" s="62"/>
      <c r="AA2" s="62"/>
      <c r="AE2" s="62"/>
      <c r="AJ2" s="62"/>
      <c r="AR2" s="62"/>
    </row>
    <row r="3" spans="1:47">
      <c r="C3" s="52"/>
      <c r="D3" s="52"/>
      <c r="E3" s="62"/>
      <c r="G3" s="51"/>
      <c r="H3" s="51"/>
      <c r="I3" s="62"/>
      <c r="M3" s="62"/>
      <c r="Q3" s="62"/>
      <c r="U3" s="62"/>
      <c r="AA3" s="62"/>
      <c r="AE3" s="62"/>
      <c r="AJ3" s="62"/>
      <c r="AR3" s="62"/>
    </row>
    <row r="4" spans="1:47" ht="18.75">
      <c r="A4" s="56"/>
      <c r="B4" s="56"/>
      <c r="C4" s="53" t="s">
        <v>3</v>
      </c>
      <c r="D4" s="54">
        <f>VLOOKUP(C4,$C$14:$D$16,2,FALSE)</f>
        <v>4063</v>
      </c>
      <c r="E4" s="62"/>
      <c r="G4" s="53" t="s">
        <v>31</v>
      </c>
      <c r="H4" s="54">
        <f>VLOOKUP(G4,$G$14:$H$17,2,FALSE)</f>
        <v>250</v>
      </c>
      <c r="I4" s="62"/>
      <c r="K4" s="90">
        <f>IF($H$8-$D$7&lt;1,0,$H$8-$D$7)</f>
        <v>843</v>
      </c>
      <c r="L4" s="90"/>
      <c r="M4" s="62"/>
      <c r="Q4" s="62"/>
      <c r="U4" s="62"/>
      <c r="AA4" s="62"/>
      <c r="AE4" s="62"/>
      <c r="AJ4" s="62"/>
      <c r="AR4" s="62"/>
    </row>
    <row r="5" spans="1:47">
      <c r="A5" s="56"/>
      <c r="B5" s="56"/>
      <c r="C5" s="53" t="s">
        <v>14</v>
      </c>
      <c r="D5" s="54">
        <f>VLOOKUP(C5,$C$14:$D$16,2,FALSE)</f>
        <v>5480</v>
      </c>
      <c r="E5" s="62"/>
      <c r="G5" s="53" t="s">
        <v>32</v>
      </c>
      <c r="H5" s="54">
        <f>VLOOKUP(G5,$G$14:$H$17,2,FALSE)</f>
        <v>140</v>
      </c>
      <c r="I5" s="62"/>
      <c r="M5" s="62"/>
      <c r="O5" s="49" t="s">
        <v>85</v>
      </c>
      <c r="P5" t="s">
        <v>26</v>
      </c>
      <c r="Q5" s="62"/>
      <c r="S5" s="49" t="s">
        <v>85</v>
      </c>
      <c r="T5" t="s">
        <v>2</v>
      </c>
      <c r="U5" s="62"/>
      <c r="AA5" s="62"/>
      <c r="AE5" s="62"/>
      <c r="AJ5" s="62"/>
      <c r="AR5" s="62"/>
    </row>
    <row r="6" spans="1:47">
      <c r="A6" s="56"/>
      <c r="B6" s="56"/>
      <c r="C6" s="57" t="s">
        <v>18</v>
      </c>
      <c r="D6" s="58">
        <f>VLOOKUP(C6,$C$14:$D$16,2,FALSE)</f>
        <v>3504</v>
      </c>
      <c r="E6" s="62"/>
      <c r="G6" s="53" t="s">
        <v>29</v>
      </c>
      <c r="H6" s="54">
        <f>VLOOKUP(G6,$G$14:$H$17,2,FALSE)</f>
        <v>1500</v>
      </c>
      <c r="I6" s="62"/>
      <c r="M6" s="62"/>
      <c r="Q6" s="62"/>
      <c r="U6" s="62"/>
      <c r="AA6" s="62"/>
      <c r="AE6" s="62"/>
      <c r="AJ6" s="62"/>
      <c r="AR6" s="62"/>
    </row>
    <row r="7" spans="1:47">
      <c r="A7" s="56"/>
      <c r="B7" s="56"/>
      <c r="C7" s="55" t="s">
        <v>80</v>
      </c>
      <c r="D7" s="59">
        <f>SUM(D4:D6)</f>
        <v>13047</v>
      </c>
      <c r="E7" s="62"/>
      <c r="G7" s="57" t="s">
        <v>28</v>
      </c>
      <c r="H7" s="58">
        <f>VLOOKUP(G7,$G$14:$H$17,2,FALSE)</f>
        <v>12000</v>
      </c>
      <c r="I7" s="62"/>
      <c r="M7" s="62"/>
      <c r="O7" s="49" t="s">
        <v>77</v>
      </c>
      <c r="P7" t="s">
        <v>79</v>
      </c>
      <c r="Q7" s="62"/>
      <c r="S7" s="49" t="s">
        <v>77</v>
      </c>
      <c r="T7" t="s">
        <v>79</v>
      </c>
      <c r="U7" s="62"/>
      <c r="W7" s="49" t="s">
        <v>79</v>
      </c>
      <c r="X7" s="49" t="s">
        <v>91</v>
      </c>
      <c r="AA7" s="62"/>
      <c r="AE7" s="62"/>
      <c r="AG7" s="49" t="s">
        <v>77</v>
      </c>
      <c r="AH7" t="s">
        <v>94</v>
      </c>
      <c r="AJ7" s="62"/>
      <c r="AL7" s="49" t="s">
        <v>77</v>
      </c>
      <c r="AN7" s="10" t="s">
        <v>26</v>
      </c>
      <c r="AP7" s="78" t="s">
        <v>96</v>
      </c>
      <c r="AQ7" s="78" t="s">
        <v>98</v>
      </c>
      <c r="AR7" s="62"/>
      <c r="AU7" t="s">
        <v>99</v>
      </c>
    </row>
    <row r="8" spans="1:47">
      <c r="A8" s="56"/>
      <c r="B8" s="56"/>
      <c r="C8" s="55"/>
      <c r="D8" s="59"/>
      <c r="E8" s="62"/>
      <c r="G8" s="60" t="s">
        <v>81</v>
      </c>
      <c r="H8" s="61">
        <f>SUM(H4:H7)</f>
        <v>13890</v>
      </c>
      <c r="I8" s="62"/>
      <c r="M8" s="62"/>
      <c r="O8" s="10" t="s">
        <v>37</v>
      </c>
      <c r="P8" s="50">
        <v>6460</v>
      </c>
      <c r="Q8" s="62"/>
      <c r="S8" s="10" t="s">
        <v>37</v>
      </c>
      <c r="T8" s="50">
        <v>11037</v>
      </c>
      <c r="U8" s="62"/>
      <c r="W8" s="49" t="s">
        <v>77</v>
      </c>
      <c r="X8" t="s">
        <v>2</v>
      </c>
      <c r="Y8" t="s">
        <v>26</v>
      </c>
      <c r="Z8" t="s">
        <v>78</v>
      </c>
      <c r="AA8" s="62"/>
      <c r="AE8" s="62"/>
      <c r="AG8" s="10" t="s">
        <v>59</v>
      </c>
      <c r="AH8" s="50">
        <v>2</v>
      </c>
      <c r="AJ8" s="62"/>
      <c r="AL8" s="10" t="s">
        <v>36</v>
      </c>
      <c r="AN8" s="81">
        <f>H8</f>
        <v>13890</v>
      </c>
      <c r="AP8" s="80">
        <f>$AN$8/$AN$12</f>
        <v>0.5272547828727604</v>
      </c>
      <c r="AQ8" s="80">
        <v>1</v>
      </c>
      <c r="AR8" s="62"/>
      <c r="AU8" s="83">
        <f>SUM('Assets &amp; Goals'!N189:N193)-'Pivot Tables'!$D$7-'Pivot Tables'!$H$8</f>
        <v>332063</v>
      </c>
    </row>
    <row r="9" spans="1:47">
      <c r="E9" s="62"/>
      <c r="I9" s="62"/>
      <c r="M9" s="62"/>
      <c r="O9" s="10" t="s">
        <v>36</v>
      </c>
      <c r="P9" s="50">
        <v>13890</v>
      </c>
      <c r="Q9" s="62"/>
      <c r="S9" s="10" t="s">
        <v>36</v>
      </c>
      <c r="T9" s="50">
        <v>13047</v>
      </c>
      <c r="U9" s="62"/>
      <c r="W9" s="10" t="s">
        <v>37</v>
      </c>
      <c r="X9" s="50">
        <v>11037</v>
      </c>
      <c r="Y9" s="50">
        <v>6460</v>
      </c>
      <c r="Z9" s="50">
        <v>17497</v>
      </c>
      <c r="AA9" s="62"/>
      <c r="AC9" t="s">
        <v>92</v>
      </c>
      <c r="AD9" s="76">
        <f>MAX(Y9:Y20)</f>
        <v>30700</v>
      </c>
      <c r="AE9" s="62"/>
      <c r="AG9" s="10" t="s">
        <v>78</v>
      </c>
      <c r="AH9" s="50">
        <v>2</v>
      </c>
      <c r="AJ9" s="62"/>
      <c r="AL9" s="10" t="s">
        <v>78</v>
      </c>
      <c r="AR9" s="62"/>
    </row>
    <row r="10" spans="1:47">
      <c r="E10" s="62"/>
      <c r="I10" s="62"/>
      <c r="M10" s="62"/>
      <c r="O10" s="10" t="s">
        <v>40</v>
      </c>
      <c r="P10" s="50">
        <v>17010</v>
      </c>
      <c r="Q10" s="62"/>
      <c r="S10" s="10" t="s">
        <v>40</v>
      </c>
      <c r="T10" s="50">
        <v>12254</v>
      </c>
      <c r="U10" s="62"/>
      <c r="W10" s="10" t="s">
        <v>36</v>
      </c>
      <c r="X10" s="50">
        <v>13047</v>
      </c>
      <c r="Y10" s="50">
        <v>13890</v>
      </c>
      <c r="Z10" s="50">
        <v>26937</v>
      </c>
      <c r="AA10" s="62"/>
      <c r="AC10" t="s">
        <v>93</v>
      </c>
      <c r="AD10" s="75">
        <f>MAX(X9:X20)</f>
        <v>13047</v>
      </c>
      <c r="AE10" s="62"/>
      <c r="AJ10" s="62"/>
      <c r="AR10" s="62"/>
    </row>
    <row r="11" spans="1:47">
      <c r="C11" s="49" t="s">
        <v>85</v>
      </c>
      <c r="D11" t="s">
        <v>2</v>
      </c>
      <c r="E11" s="62"/>
      <c r="G11" s="49" t="s">
        <v>85</v>
      </c>
      <c r="H11" t="s">
        <v>26</v>
      </c>
      <c r="I11" s="62"/>
      <c r="K11" s="1"/>
      <c r="L11" s="1"/>
      <c r="M11" s="62"/>
      <c r="O11" s="10" t="s">
        <v>1</v>
      </c>
      <c r="P11" s="50">
        <v>21880</v>
      </c>
      <c r="Q11" s="62"/>
      <c r="S11" s="10" t="s">
        <v>1</v>
      </c>
      <c r="T11" s="50">
        <v>10049</v>
      </c>
      <c r="U11" s="62"/>
      <c r="W11" s="10" t="s">
        <v>40</v>
      </c>
      <c r="X11" s="50">
        <v>12254</v>
      </c>
      <c r="Y11" s="50">
        <v>17010</v>
      </c>
      <c r="Z11" s="50">
        <v>29264</v>
      </c>
      <c r="AA11" s="62"/>
      <c r="AE11" s="62"/>
      <c r="AJ11" s="62"/>
      <c r="AN11" s="10" t="s">
        <v>50</v>
      </c>
      <c r="AR11" s="62"/>
    </row>
    <row r="12" spans="1:47">
      <c r="E12" s="62"/>
      <c r="I12" s="62"/>
      <c r="M12" s="62"/>
      <c r="O12" s="10" t="s">
        <v>41</v>
      </c>
      <c r="P12" s="50">
        <v>23050</v>
      </c>
      <c r="Q12" s="62"/>
      <c r="S12" s="10" t="s">
        <v>41</v>
      </c>
      <c r="T12" s="50">
        <v>10192</v>
      </c>
      <c r="U12" s="62"/>
      <c r="W12" s="10" t="s">
        <v>1</v>
      </c>
      <c r="X12" s="50">
        <v>10049</v>
      </c>
      <c r="Y12" s="50">
        <v>21880</v>
      </c>
      <c r="Z12" s="50">
        <v>31929</v>
      </c>
      <c r="AA12" s="62"/>
      <c r="AE12" s="62"/>
      <c r="AG12" t="str">
        <f>IF($AH$9=0,"No Bills Remaining !",CONCATENATE($AH$9, " Bills are Remaining !"))</f>
        <v>2 Bills are Remaining !</v>
      </c>
      <c r="AJ12" s="62"/>
      <c r="AN12" s="82">
        <f>VLOOKUP(AN15,'Assets &amp; Goals'!G184:H195,2,FALSE)</f>
        <v>26344</v>
      </c>
      <c r="AR12" s="62"/>
    </row>
    <row r="13" spans="1:47">
      <c r="C13" s="49" t="s">
        <v>77</v>
      </c>
      <c r="D13" t="s">
        <v>79</v>
      </c>
      <c r="E13" s="62"/>
      <c r="G13" s="49" t="s">
        <v>77</v>
      </c>
      <c r="H13" t="s">
        <v>79</v>
      </c>
      <c r="I13" s="62"/>
      <c r="K13" s="10"/>
      <c r="L13" s="50"/>
      <c r="M13" s="62"/>
      <c r="O13" s="10" t="s">
        <v>39</v>
      </c>
      <c r="P13" s="50">
        <v>30700</v>
      </c>
      <c r="Q13" s="62"/>
      <c r="S13" s="10" t="s">
        <v>39</v>
      </c>
      <c r="T13" s="50">
        <v>12263</v>
      </c>
      <c r="U13" s="62"/>
      <c r="W13" s="10" t="s">
        <v>41</v>
      </c>
      <c r="X13" s="50">
        <v>10192</v>
      </c>
      <c r="Y13" s="50">
        <v>23050</v>
      </c>
      <c r="Z13" s="50">
        <v>33242</v>
      </c>
      <c r="AA13" s="62"/>
      <c r="AE13" s="62"/>
      <c r="AJ13" s="62"/>
      <c r="AR13" s="62"/>
    </row>
    <row r="14" spans="1:47">
      <c r="C14" s="10" t="s">
        <v>3</v>
      </c>
      <c r="D14" s="50">
        <v>4063</v>
      </c>
      <c r="E14" s="62"/>
      <c r="G14" s="10" t="s">
        <v>31</v>
      </c>
      <c r="H14" s="50">
        <v>250</v>
      </c>
      <c r="I14" s="62"/>
      <c r="K14" s="10"/>
      <c r="L14" s="50"/>
      <c r="M14" s="62"/>
      <c r="O14" s="10" t="s">
        <v>38</v>
      </c>
      <c r="P14" s="50">
        <v>6460</v>
      </c>
      <c r="Q14" s="62"/>
      <c r="S14" s="10" t="s">
        <v>38</v>
      </c>
      <c r="T14" s="50">
        <v>11037</v>
      </c>
      <c r="U14" s="62"/>
      <c r="W14" s="10" t="s">
        <v>39</v>
      </c>
      <c r="X14" s="50">
        <v>12263</v>
      </c>
      <c r="Y14" s="50">
        <v>30700</v>
      </c>
      <c r="Z14" s="50">
        <v>42963</v>
      </c>
      <c r="AA14" s="62"/>
      <c r="AE14" s="62"/>
      <c r="AJ14" s="62"/>
      <c r="AN14" s="10" t="s">
        <v>95</v>
      </c>
      <c r="AR14" s="62"/>
    </row>
    <row r="15" spans="1:47">
      <c r="C15" s="10" t="s">
        <v>14</v>
      </c>
      <c r="D15" s="50">
        <v>5480</v>
      </c>
      <c r="E15" s="62"/>
      <c r="G15" s="10" t="s">
        <v>32</v>
      </c>
      <c r="H15" s="50">
        <v>140</v>
      </c>
      <c r="I15" s="62"/>
      <c r="K15" s="10"/>
      <c r="L15" s="50"/>
      <c r="M15" s="62"/>
      <c r="O15" s="10" t="s">
        <v>33</v>
      </c>
      <c r="P15" s="50">
        <v>13890</v>
      </c>
      <c r="Q15" s="62"/>
      <c r="S15" s="10" t="s">
        <v>33</v>
      </c>
      <c r="T15" s="50">
        <v>13042</v>
      </c>
      <c r="U15" s="62"/>
      <c r="W15" s="10" t="s">
        <v>38</v>
      </c>
      <c r="X15" s="50">
        <v>11037</v>
      </c>
      <c r="Y15" s="50">
        <v>6460</v>
      </c>
      <c r="Z15" s="50">
        <v>17497</v>
      </c>
      <c r="AA15" s="62"/>
      <c r="AE15" s="62"/>
      <c r="AJ15" s="62"/>
      <c r="AN15" s="79" t="str">
        <f>CONCATENATE($AL$8,", 2023")</f>
        <v>Feb, 2023</v>
      </c>
      <c r="AR15" s="62"/>
    </row>
    <row r="16" spans="1:47">
      <c r="C16" s="10" t="s">
        <v>18</v>
      </c>
      <c r="D16" s="50">
        <v>3504</v>
      </c>
      <c r="E16" s="62"/>
      <c r="G16" s="10" t="s">
        <v>29</v>
      </c>
      <c r="H16" s="50">
        <v>1500</v>
      </c>
      <c r="I16" s="62"/>
      <c r="K16" s="10"/>
      <c r="L16" s="50"/>
      <c r="M16" s="62"/>
      <c r="O16" s="10" t="s">
        <v>44</v>
      </c>
      <c r="P16" s="50">
        <v>17010</v>
      </c>
      <c r="Q16" s="62"/>
      <c r="S16" s="10" t="s">
        <v>44</v>
      </c>
      <c r="T16" s="50">
        <v>12254</v>
      </c>
      <c r="U16" s="62"/>
      <c r="W16" s="10" t="s">
        <v>33</v>
      </c>
      <c r="X16" s="50">
        <v>13042</v>
      </c>
      <c r="Y16" s="50">
        <v>13890</v>
      </c>
      <c r="Z16" s="50">
        <v>26932</v>
      </c>
      <c r="AA16" s="62"/>
      <c r="AE16" s="62"/>
      <c r="AJ16" s="62"/>
      <c r="AR16" s="62"/>
    </row>
    <row r="17" spans="3:44">
      <c r="C17" s="10" t="s">
        <v>78</v>
      </c>
      <c r="D17" s="50">
        <v>13047</v>
      </c>
      <c r="E17" s="62"/>
      <c r="G17" s="10" t="s">
        <v>28</v>
      </c>
      <c r="H17" s="50">
        <v>12000</v>
      </c>
      <c r="I17" s="62"/>
      <c r="M17" s="62"/>
      <c r="O17" s="10" t="s">
        <v>43</v>
      </c>
      <c r="P17" s="50">
        <v>21880</v>
      </c>
      <c r="Q17" s="62"/>
      <c r="S17" s="10" t="s">
        <v>43</v>
      </c>
      <c r="T17" s="50">
        <v>10049</v>
      </c>
      <c r="U17" s="62"/>
      <c r="W17" s="10" t="s">
        <v>44</v>
      </c>
      <c r="X17" s="50">
        <v>12254</v>
      </c>
      <c r="Y17" s="50">
        <v>17010</v>
      </c>
      <c r="Z17" s="50">
        <v>29264</v>
      </c>
      <c r="AA17" s="62"/>
      <c r="AE17" s="62"/>
      <c r="AJ17" s="62"/>
      <c r="AR17" s="62"/>
    </row>
    <row r="18" spans="3:44">
      <c r="E18" s="62"/>
      <c r="G18" s="10" t="s">
        <v>78</v>
      </c>
      <c r="H18" s="50">
        <v>13890</v>
      </c>
      <c r="I18" s="62"/>
      <c r="M18" s="62"/>
      <c r="O18" s="10" t="s">
        <v>42</v>
      </c>
      <c r="P18" s="50">
        <v>23050</v>
      </c>
      <c r="Q18" s="62"/>
      <c r="S18" s="10" t="s">
        <v>42</v>
      </c>
      <c r="T18" s="50">
        <v>10192</v>
      </c>
      <c r="U18" s="62"/>
      <c r="W18" s="10" t="s">
        <v>43</v>
      </c>
      <c r="X18" s="50">
        <v>10049</v>
      </c>
      <c r="Y18" s="50">
        <v>21880</v>
      </c>
      <c r="Z18" s="50">
        <v>31929</v>
      </c>
      <c r="AA18" s="62"/>
      <c r="AE18" s="62"/>
      <c r="AJ18" s="62"/>
      <c r="AR18" s="62"/>
    </row>
    <row r="19" spans="3:44">
      <c r="E19" s="62"/>
      <c r="I19" s="62"/>
      <c r="M19" s="62"/>
      <c r="O19" s="10" t="s">
        <v>35</v>
      </c>
      <c r="P19" s="50">
        <v>30700</v>
      </c>
      <c r="Q19" s="62"/>
      <c r="S19" s="10" t="s">
        <v>35</v>
      </c>
      <c r="T19" s="50">
        <v>12263</v>
      </c>
      <c r="U19" s="62"/>
      <c r="W19" s="10" t="s">
        <v>42</v>
      </c>
      <c r="X19" s="50">
        <v>10192</v>
      </c>
      <c r="Y19" s="50">
        <v>23050</v>
      </c>
      <c r="Z19" s="50">
        <v>33242</v>
      </c>
      <c r="AA19" s="62"/>
      <c r="AE19" s="62"/>
      <c r="AJ19" s="62"/>
      <c r="AR19" s="62"/>
    </row>
    <row r="20" spans="3:44">
      <c r="E20" s="62"/>
      <c r="I20" s="62"/>
      <c r="M20" s="62"/>
      <c r="O20" s="10" t="s">
        <v>78</v>
      </c>
      <c r="P20" s="50">
        <v>225980</v>
      </c>
      <c r="Q20" s="62"/>
      <c r="S20" s="10" t="s">
        <v>78</v>
      </c>
      <c r="T20" s="50">
        <v>137679</v>
      </c>
      <c r="U20" s="62"/>
      <c r="W20" s="10" t="s">
        <v>35</v>
      </c>
      <c r="X20" s="50">
        <v>12263</v>
      </c>
      <c r="Y20" s="50">
        <v>30700</v>
      </c>
      <c r="Z20" s="50">
        <v>42963</v>
      </c>
      <c r="AA20" s="62"/>
      <c r="AE20" s="62"/>
      <c r="AJ20" s="62"/>
      <c r="AR20" s="62"/>
    </row>
    <row r="21" spans="3:44">
      <c r="E21" s="62"/>
      <c r="I21" s="62"/>
      <c r="M21" s="62"/>
      <c r="Q21" s="62"/>
      <c r="U21" s="62"/>
      <c r="W21" s="10" t="s">
        <v>78</v>
      </c>
      <c r="X21" s="50">
        <v>137679</v>
      </c>
      <c r="Y21" s="50">
        <v>225980</v>
      </c>
      <c r="Z21" s="50">
        <v>363659</v>
      </c>
      <c r="AA21" s="62"/>
      <c r="AE21" s="62"/>
      <c r="AJ21" s="62"/>
      <c r="AR21" s="62"/>
    </row>
    <row r="22" spans="3:44">
      <c r="E22" s="62"/>
      <c r="I22" s="62"/>
      <c r="M22" s="62"/>
      <c r="Q22" s="62"/>
      <c r="U22" s="62"/>
      <c r="AA22" s="62"/>
      <c r="AE22" s="62"/>
      <c r="AJ22" s="62"/>
      <c r="AR22" s="62"/>
    </row>
  </sheetData>
  <mergeCells count="6">
    <mergeCell ref="S2:T2"/>
    <mergeCell ref="C2:D2"/>
    <mergeCell ref="G2:H2"/>
    <mergeCell ref="K4:L4"/>
    <mergeCell ref="K2:L2"/>
    <mergeCell ref="O2:P2"/>
  </mergeCell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8D9DE"/>
  </sheetPr>
  <dimension ref="A1:O309"/>
  <sheetViews>
    <sheetView showGridLines="0" showRowColHeaders="0" tabSelected="1" topLeftCell="A184" zoomScaleNormal="100" workbookViewId="0">
      <selection activeCell="P187" sqref="P187"/>
    </sheetView>
  </sheetViews>
  <sheetFormatPr defaultRowHeight="20.100000000000001" customHeight="1"/>
  <cols>
    <col min="6" max="6" width="9" style="17"/>
    <col min="7" max="7" width="13.25" style="17" customWidth="1"/>
    <col min="8" max="8" width="11.375" style="45" customWidth="1"/>
    <col min="9" max="9" width="12.5" style="31" customWidth="1"/>
    <col min="10" max="10" width="11.125" customWidth="1"/>
    <col min="11" max="11" width="7.125" customWidth="1"/>
    <col min="12" max="12" width="12.25" style="26" customWidth="1"/>
    <col min="13" max="13" width="16.875" style="31" customWidth="1"/>
    <col min="14" max="14" width="11.375" style="36" customWidth="1"/>
  </cols>
  <sheetData>
    <row r="1" spans="1:15" ht="20.100000000000001" customHeight="1">
      <c r="A1" s="85" t="s">
        <v>63</v>
      </c>
    </row>
    <row r="6" spans="1:15" ht="20.100000000000001" customHeight="1">
      <c r="I6" s="86"/>
    </row>
    <row r="7" spans="1:15" ht="20.100000000000001" customHeight="1">
      <c r="F7"/>
      <c r="G7"/>
    </row>
    <row r="8" spans="1:15" ht="20.100000000000001" customHeight="1">
      <c r="F8" t="s">
        <v>52</v>
      </c>
      <c r="G8" t="s">
        <v>53</v>
      </c>
      <c r="H8" s="45" t="s">
        <v>54</v>
      </c>
      <c r="I8" s="31" t="s">
        <v>55</v>
      </c>
      <c r="J8" s="8" t="s">
        <v>56</v>
      </c>
      <c r="K8" s="9" t="s">
        <v>57</v>
      </c>
      <c r="L8" s="27" t="s">
        <v>58</v>
      </c>
      <c r="M8" s="32" t="s">
        <v>61</v>
      </c>
      <c r="N8" s="37" t="s">
        <v>75</v>
      </c>
      <c r="O8" s="20" t="s">
        <v>76</v>
      </c>
    </row>
    <row r="9" spans="1:15" ht="18.95" hidden="1" customHeight="1">
      <c r="F9"/>
      <c r="G9"/>
      <c r="M9" s="33"/>
      <c r="N9" s="38"/>
      <c r="O9" s="18"/>
    </row>
    <row r="10" spans="1:15" ht="18.95" hidden="1" customHeight="1">
      <c r="F10"/>
      <c r="G10"/>
      <c r="M10" s="33"/>
      <c r="N10" s="38"/>
      <c r="O10" s="18"/>
    </row>
    <row r="11" spans="1:15" ht="18.95" hidden="1" customHeight="1">
      <c r="F11"/>
      <c r="G11"/>
      <c r="M11" s="33"/>
      <c r="N11" s="38"/>
      <c r="O11" s="18"/>
    </row>
    <row r="12" spans="1:15" ht="18.95" hidden="1" customHeight="1">
      <c r="F12"/>
      <c r="G12"/>
      <c r="M12" s="33"/>
      <c r="N12" s="38"/>
      <c r="O12" s="18"/>
    </row>
    <row r="13" spans="1:15" ht="18.95" hidden="1" customHeight="1">
      <c r="F13"/>
      <c r="G13"/>
      <c r="M13" s="33"/>
      <c r="N13" s="38"/>
      <c r="O13" s="18"/>
    </row>
    <row r="14" spans="1:15" ht="18.95" hidden="1" customHeight="1">
      <c r="F14"/>
      <c r="G14"/>
      <c r="M14" s="33"/>
      <c r="N14" s="38"/>
      <c r="O14" s="18"/>
    </row>
    <row r="15" spans="1:15" ht="18.95" hidden="1" customHeight="1">
      <c r="F15"/>
      <c r="G15"/>
      <c r="M15" s="33"/>
      <c r="N15" s="38"/>
      <c r="O15" s="18"/>
    </row>
    <row r="16" spans="1:15" ht="18.95" hidden="1" customHeight="1">
      <c r="F16"/>
      <c r="G16"/>
      <c r="M16" s="33"/>
      <c r="N16" s="38"/>
      <c r="O16" s="18"/>
    </row>
    <row r="17" spans="6:15" ht="18.95" hidden="1" customHeight="1">
      <c r="F17"/>
      <c r="G17"/>
      <c r="M17" s="33"/>
      <c r="N17" s="38"/>
      <c r="O17" s="18"/>
    </row>
    <row r="18" spans="6:15" ht="18.95" hidden="1" customHeight="1">
      <c r="F18"/>
      <c r="G18"/>
      <c r="M18" s="33"/>
      <c r="N18" s="38"/>
      <c r="O18" s="18"/>
    </row>
    <row r="19" spans="6:15" ht="18.95" hidden="1" customHeight="1">
      <c r="F19"/>
      <c r="G19"/>
      <c r="M19" s="33"/>
      <c r="N19" s="38"/>
      <c r="O19" s="18"/>
    </row>
    <row r="20" spans="6:15" ht="18.95" hidden="1" customHeight="1">
      <c r="F20"/>
      <c r="G20"/>
      <c r="M20" s="33"/>
      <c r="N20" s="38"/>
      <c r="O20" s="18"/>
    </row>
    <row r="21" spans="6:15" ht="18.95" hidden="1" customHeight="1">
      <c r="F21"/>
      <c r="G21"/>
      <c r="M21" s="33"/>
      <c r="N21" s="38"/>
      <c r="O21" s="18"/>
    </row>
    <row r="22" spans="6:15" ht="18.95" hidden="1" customHeight="1">
      <c r="F22"/>
      <c r="G22"/>
      <c r="M22" s="33"/>
      <c r="N22" s="38"/>
      <c r="O22" s="18"/>
    </row>
    <row r="23" spans="6:15" ht="18.95" hidden="1" customHeight="1">
      <c r="F23"/>
      <c r="G23"/>
      <c r="M23" s="33"/>
      <c r="N23" s="38"/>
      <c r="O23" s="18"/>
    </row>
    <row r="24" spans="6:15" ht="18.95" hidden="1" customHeight="1">
      <c r="F24"/>
      <c r="G24"/>
      <c r="M24" s="33"/>
      <c r="N24" s="38"/>
      <c r="O24" s="18"/>
    </row>
    <row r="25" spans="6:15" ht="18.95" hidden="1" customHeight="1">
      <c r="F25"/>
      <c r="G25"/>
      <c r="M25" s="33"/>
      <c r="N25" s="38"/>
      <c r="O25" s="18"/>
    </row>
    <row r="26" spans="6:15" ht="18.95" hidden="1" customHeight="1">
      <c r="F26"/>
      <c r="G26"/>
      <c r="M26" s="33"/>
      <c r="N26" s="38"/>
      <c r="O26" s="18"/>
    </row>
    <row r="27" spans="6:15" ht="18.95" hidden="1" customHeight="1">
      <c r="F27"/>
      <c r="G27"/>
      <c r="M27" s="33"/>
      <c r="N27" s="38"/>
      <c r="O27" s="18"/>
    </row>
    <row r="28" spans="6:15" ht="18.95" hidden="1" customHeight="1">
      <c r="F28"/>
      <c r="G28"/>
      <c r="M28" s="33"/>
      <c r="N28" s="38"/>
      <c r="O28" s="18"/>
    </row>
    <row r="29" spans="6:15" ht="18.95" hidden="1" customHeight="1">
      <c r="F29"/>
      <c r="G29"/>
      <c r="M29" s="33"/>
      <c r="N29" s="38"/>
      <c r="O29" s="18"/>
    </row>
    <row r="30" spans="6:15" ht="18.95" hidden="1" customHeight="1">
      <c r="F30"/>
      <c r="G30"/>
      <c r="M30" s="33"/>
      <c r="N30" s="38"/>
      <c r="O30" s="18"/>
    </row>
    <row r="31" spans="6:15" ht="18.95" hidden="1" customHeight="1">
      <c r="F31"/>
      <c r="G31"/>
      <c r="M31" s="33"/>
      <c r="N31" s="38"/>
      <c r="O31" s="18"/>
    </row>
    <row r="32" spans="6:15" ht="18.95" hidden="1" customHeight="1">
      <c r="F32"/>
      <c r="G32"/>
      <c r="M32" s="33"/>
      <c r="N32" s="38"/>
      <c r="O32" s="18"/>
    </row>
    <row r="33" spans="6:15" ht="18.95" hidden="1" customHeight="1">
      <c r="F33"/>
      <c r="G33"/>
      <c r="M33" s="33"/>
      <c r="N33" s="38"/>
      <c r="O33" s="18"/>
    </row>
    <row r="34" spans="6:15" ht="18.95" hidden="1" customHeight="1">
      <c r="F34" s="16" t="s">
        <v>36</v>
      </c>
      <c r="G34" s="16" t="s">
        <v>2</v>
      </c>
      <c r="H34" s="46" t="s">
        <v>3</v>
      </c>
      <c r="I34" s="41" t="s">
        <v>4</v>
      </c>
      <c r="J34" s="11">
        <v>400</v>
      </c>
      <c r="K34" s="12">
        <v>44964</v>
      </c>
      <c r="L34" s="28" t="s">
        <v>5</v>
      </c>
      <c r="M34" s="33"/>
      <c r="N34" s="38"/>
      <c r="O34" s="18"/>
    </row>
    <row r="35" spans="6:15" ht="18.95" hidden="1" customHeight="1">
      <c r="F35" s="16" t="s">
        <v>36</v>
      </c>
      <c r="G35" s="16" t="s">
        <v>2</v>
      </c>
      <c r="H35" s="46" t="s">
        <v>3</v>
      </c>
      <c r="I35" s="41" t="s">
        <v>6</v>
      </c>
      <c r="J35" s="11">
        <v>400</v>
      </c>
      <c r="K35" s="12">
        <v>44959</v>
      </c>
      <c r="L35" s="28" t="s">
        <v>5</v>
      </c>
      <c r="M35" s="33"/>
      <c r="N35" s="38"/>
      <c r="O35" s="18"/>
    </row>
    <row r="36" spans="6:15" ht="18.95" hidden="1" customHeight="1">
      <c r="F36" s="16" t="s">
        <v>36</v>
      </c>
      <c r="G36" s="16" t="s">
        <v>2</v>
      </c>
      <c r="H36" s="46" t="s">
        <v>3</v>
      </c>
      <c r="I36" s="41" t="s">
        <v>7</v>
      </c>
      <c r="J36" s="11">
        <v>400</v>
      </c>
      <c r="K36" s="12">
        <v>44959</v>
      </c>
      <c r="L36" s="28" t="s">
        <v>5</v>
      </c>
      <c r="M36" s="33"/>
      <c r="N36" s="38"/>
      <c r="O36" s="18"/>
    </row>
    <row r="37" spans="6:15" ht="18.95" hidden="1" customHeight="1">
      <c r="F37" s="16" t="s">
        <v>36</v>
      </c>
      <c r="G37" s="16" t="s">
        <v>2</v>
      </c>
      <c r="H37" s="46" t="s">
        <v>3</v>
      </c>
      <c r="I37" s="41" t="s">
        <v>8</v>
      </c>
      <c r="J37" s="11">
        <v>400</v>
      </c>
      <c r="K37" s="12">
        <v>44960</v>
      </c>
      <c r="L37" s="28" t="s">
        <v>5</v>
      </c>
      <c r="M37" s="33"/>
      <c r="N37" s="38"/>
      <c r="O37" s="18"/>
    </row>
    <row r="38" spans="6:15" ht="18.95" hidden="1" customHeight="1">
      <c r="F38" s="16" t="s">
        <v>36</v>
      </c>
      <c r="G38" s="16" t="s">
        <v>2</v>
      </c>
      <c r="H38" s="46" t="s">
        <v>3</v>
      </c>
      <c r="I38" s="41" t="s">
        <v>9</v>
      </c>
      <c r="J38" s="11">
        <v>400</v>
      </c>
      <c r="K38" s="12">
        <v>44961</v>
      </c>
      <c r="L38" s="28" t="s">
        <v>5</v>
      </c>
      <c r="M38" s="33"/>
      <c r="N38" s="38"/>
      <c r="O38" s="18"/>
    </row>
    <row r="39" spans="6:15" ht="18.95" hidden="1" customHeight="1">
      <c r="F39" s="16" t="s">
        <v>36</v>
      </c>
      <c r="G39" s="16" t="s">
        <v>2</v>
      </c>
      <c r="H39" s="46" t="s">
        <v>3</v>
      </c>
      <c r="I39" s="41" t="s">
        <v>10</v>
      </c>
      <c r="J39" s="11">
        <v>400</v>
      </c>
      <c r="K39" s="12">
        <v>44962</v>
      </c>
      <c r="L39" s="28" t="s">
        <v>5</v>
      </c>
      <c r="M39" s="33"/>
      <c r="N39" s="38"/>
      <c r="O39" s="18"/>
    </row>
    <row r="40" spans="6:15" ht="18.95" hidden="1" customHeight="1">
      <c r="F40" s="16" t="s">
        <v>36</v>
      </c>
      <c r="G40" s="16" t="s">
        <v>2</v>
      </c>
      <c r="H40" s="46" t="s">
        <v>3</v>
      </c>
      <c r="I40" s="41" t="s">
        <v>11</v>
      </c>
      <c r="J40" s="11">
        <v>400</v>
      </c>
      <c r="K40" s="12">
        <v>44963</v>
      </c>
      <c r="L40" s="28" t="s">
        <v>5</v>
      </c>
      <c r="M40" s="33"/>
      <c r="N40" s="38"/>
      <c r="O40" s="18"/>
    </row>
    <row r="41" spans="6:15" ht="18.95" hidden="1" customHeight="1">
      <c r="F41" s="16" t="s">
        <v>36</v>
      </c>
      <c r="G41" s="16" t="s">
        <v>2</v>
      </c>
      <c r="H41" s="46" t="s">
        <v>3</v>
      </c>
      <c r="I41" s="41" t="s">
        <v>12</v>
      </c>
      <c r="J41" s="11">
        <v>400</v>
      </c>
      <c r="K41" s="12">
        <v>44964</v>
      </c>
      <c r="L41" s="28" t="s">
        <v>5</v>
      </c>
      <c r="M41" s="33"/>
      <c r="N41" s="38"/>
      <c r="O41" s="18"/>
    </row>
    <row r="42" spans="6:15" ht="18.95" hidden="1" customHeight="1">
      <c r="F42" s="16" t="s">
        <v>36</v>
      </c>
      <c r="G42" s="16" t="s">
        <v>2</v>
      </c>
      <c r="H42" s="46" t="s">
        <v>3</v>
      </c>
      <c r="I42" s="41" t="s">
        <v>13</v>
      </c>
      <c r="J42" s="11">
        <v>400</v>
      </c>
      <c r="K42" s="12">
        <v>44965</v>
      </c>
      <c r="L42" s="28" t="s">
        <v>5</v>
      </c>
      <c r="M42" s="33"/>
      <c r="N42" s="38"/>
      <c r="O42" s="18"/>
    </row>
    <row r="43" spans="6:15" ht="18.95" hidden="1" customHeight="1">
      <c r="F43" s="16" t="s">
        <v>36</v>
      </c>
      <c r="G43" s="16" t="s">
        <v>2</v>
      </c>
      <c r="H43" s="46" t="s">
        <v>14</v>
      </c>
      <c r="I43" s="41" t="s">
        <v>15</v>
      </c>
      <c r="J43" s="11">
        <v>400</v>
      </c>
      <c r="K43" s="12">
        <v>44966</v>
      </c>
      <c r="L43" s="28" t="s">
        <v>5</v>
      </c>
      <c r="M43" s="33"/>
      <c r="N43" s="38"/>
      <c r="O43" s="18"/>
    </row>
    <row r="44" spans="6:15" ht="18.95" hidden="1" customHeight="1">
      <c r="F44" s="16" t="s">
        <v>36</v>
      </c>
      <c r="G44" s="16" t="s">
        <v>2</v>
      </c>
      <c r="H44" s="46" t="s">
        <v>14</v>
      </c>
      <c r="I44" s="41" t="s">
        <v>16</v>
      </c>
      <c r="J44" s="11">
        <v>400</v>
      </c>
      <c r="K44" s="12">
        <v>44961</v>
      </c>
      <c r="L44" s="28" t="s">
        <v>5</v>
      </c>
      <c r="M44" s="33"/>
      <c r="N44" s="38"/>
      <c r="O44" s="18"/>
    </row>
    <row r="45" spans="6:15" ht="18.95" hidden="1" customHeight="1">
      <c r="F45" s="16" t="s">
        <v>36</v>
      </c>
      <c r="G45" s="16" t="s">
        <v>2</v>
      </c>
      <c r="H45" s="46" t="s">
        <v>14</v>
      </c>
      <c r="I45" s="41" t="s">
        <v>17</v>
      </c>
      <c r="J45" s="11">
        <v>400</v>
      </c>
      <c r="K45" s="12">
        <v>44962</v>
      </c>
      <c r="L45" s="28" t="s">
        <v>5</v>
      </c>
      <c r="M45" s="33"/>
      <c r="N45" s="38"/>
      <c r="O45" s="18"/>
    </row>
    <row r="46" spans="6:15" ht="18.95" hidden="1" customHeight="1">
      <c r="F46" s="16" t="s">
        <v>36</v>
      </c>
      <c r="G46" s="16" t="s">
        <v>2</v>
      </c>
      <c r="H46" s="46" t="s">
        <v>18</v>
      </c>
      <c r="I46" s="41" t="s">
        <v>4</v>
      </c>
      <c r="J46" s="11">
        <v>400</v>
      </c>
      <c r="K46" s="12">
        <v>44963</v>
      </c>
      <c r="L46" s="28" t="s">
        <v>5</v>
      </c>
      <c r="M46" s="33"/>
      <c r="N46" s="38"/>
      <c r="O46" s="18"/>
    </row>
    <row r="47" spans="6:15" ht="18.95" hidden="1" customHeight="1">
      <c r="F47" s="16" t="s">
        <v>36</v>
      </c>
      <c r="G47" s="16" t="s">
        <v>2</v>
      </c>
      <c r="H47" s="46" t="s">
        <v>18</v>
      </c>
      <c r="I47" s="41" t="s">
        <v>19</v>
      </c>
      <c r="J47" s="11">
        <v>400</v>
      </c>
      <c r="K47" s="12">
        <v>44964</v>
      </c>
      <c r="L47" s="28" t="s">
        <v>5</v>
      </c>
      <c r="M47" s="33"/>
      <c r="N47" s="38"/>
      <c r="O47" s="18"/>
    </row>
    <row r="48" spans="6:15" ht="18.95" hidden="1" customHeight="1">
      <c r="F48" s="16" t="s">
        <v>36</v>
      </c>
      <c r="G48" s="16" t="s">
        <v>2</v>
      </c>
      <c r="H48" s="46" t="s">
        <v>18</v>
      </c>
      <c r="I48" s="41" t="s">
        <v>20</v>
      </c>
      <c r="J48" s="11">
        <v>400</v>
      </c>
      <c r="K48" s="12">
        <v>44960</v>
      </c>
      <c r="L48" s="28" t="s">
        <v>5</v>
      </c>
      <c r="M48" s="33"/>
      <c r="N48" s="38"/>
      <c r="O48" s="18"/>
    </row>
    <row r="49" spans="6:15" ht="18.95" hidden="1" customHeight="1">
      <c r="F49" s="16" t="s">
        <v>36</v>
      </c>
      <c r="G49" s="16" t="s">
        <v>2</v>
      </c>
      <c r="H49" s="46" t="s">
        <v>18</v>
      </c>
      <c r="I49" s="41" t="s">
        <v>21</v>
      </c>
      <c r="J49" s="11">
        <v>400</v>
      </c>
      <c r="K49" s="12">
        <v>44961</v>
      </c>
      <c r="L49" s="28" t="s">
        <v>5</v>
      </c>
      <c r="M49" s="33"/>
      <c r="N49" s="38"/>
      <c r="O49" s="18"/>
    </row>
    <row r="50" spans="6:15" ht="18.95" hidden="1" customHeight="1">
      <c r="F50" s="16" t="s">
        <v>36</v>
      </c>
      <c r="G50" s="16" t="s">
        <v>2</v>
      </c>
      <c r="H50" s="46" t="s">
        <v>18</v>
      </c>
      <c r="I50" s="41" t="s">
        <v>22</v>
      </c>
      <c r="J50" s="11">
        <v>400</v>
      </c>
      <c r="K50" s="12">
        <v>44962</v>
      </c>
      <c r="L50" s="28" t="s">
        <v>5</v>
      </c>
      <c r="M50" s="33"/>
      <c r="N50" s="38"/>
      <c r="O50" s="18"/>
    </row>
    <row r="51" spans="6:15" ht="18.95" hidden="1" customHeight="1">
      <c r="F51" s="16" t="s">
        <v>36</v>
      </c>
      <c r="G51" s="16" t="s">
        <v>2</v>
      </c>
      <c r="H51" s="46" t="s">
        <v>18</v>
      </c>
      <c r="I51" s="41" t="s">
        <v>23</v>
      </c>
      <c r="J51" s="11">
        <v>400</v>
      </c>
      <c r="K51" s="12">
        <v>44963</v>
      </c>
      <c r="L51" s="28" t="s">
        <v>5</v>
      </c>
      <c r="M51" s="33"/>
      <c r="N51" s="38"/>
      <c r="O51" s="18"/>
    </row>
    <row r="52" spans="6:15" ht="18.95" hidden="1" customHeight="1">
      <c r="F52" s="16" t="s">
        <v>36</v>
      </c>
      <c r="G52" s="16" t="s">
        <v>2</v>
      </c>
      <c r="H52" s="46" t="s">
        <v>18</v>
      </c>
      <c r="I52" s="41" t="s">
        <v>24</v>
      </c>
      <c r="J52" s="11">
        <v>400</v>
      </c>
      <c r="K52" s="12">
        <v>44964</v>
      </c>
      <c r="L52" s="28" t="s">
        <v>5</v>
      </c>
      <c r="M52" s="33"/>
      <c r="N52" s="38"/>
      <c r="O52" s="18"/>
    </row>
    <row r="53" spans="6:15" ht="18.95" hidden="1" customHeight="1">
      <c r="F53" s="16" t="s">
        <v>36</v>
      </c>
      <c r="G53" s="16" t="s">
        <v>2</v>
      </c>
      <c r="H53" s="46" t="s">
        <v>18</v>
      </c>
      <c r="I53" s="41" t="s">
        <v>25</v>
      </c>
      <c r="J53" s="11">
        <v>400</v>
      </c>
      <c r="K53" s="12">
        <v>44965</v>
      </c>
      <c r="L53" s="28" t="s">
        <v>5</v>
      </c>
      <c r="M53" s="33"/>
      <c r="N53" s="38"/>
      <c r="O53" s="18"/>
    </row>
    <row r="54" spans="6:15" ht="18.95" hidden="1" customHeight="1">
      <c r="F54" s="16" t="s">
        <v>36</v>
      </c>
      <c r="G54" s="16" t="s">
        <v>2</v>
      </c>
      <c r="H54" s="46" t="s">
        <v>18</v>
      </c>
      <c r="I54" s="41" t="s">
        <v>13</v>
      </c>
      <c r="J54" s="11">
        <v>400</v>
      </c>
      <c r="K54" s="12">
        <v>44966</v>
      </c>
      <c r="L54" s="28" t="s">
        <v>5</v>
      </c>
      <c r="M54" s="33"/>
      <c r="N54" s="38"/>
      <c r="O54" s="18"/>
    </row>
    <row r="55" spans="6:15" ht="18.95" hidden="1" customHeight="1">
      <c r="F55" s="16" t="s">
        <v>36</v>
      </c>
      <c r="G55" s="16" t="s">
        <v>26</v>
      </c>
      <c r="H55" s="46" t="s">
        <v>27</v>
      </c>
      <c r="I55" s="41" t="s">
        <v>28</v>
      </c>
      <c r="J55" s="13">
        <v>400</v>
      </c>
      <c r="K55" s="12"/>
      <c r="L55" s="28"/>
      <c r="M55" s="33"/>
      <c r="N55" s="38"/>
      <c r="O55" s="18"/>
    </row>
    <row r="56" spans="6:15" ht="18.95" hidden="1" customHeight="1">
      <c r="F56" s="16" t="s">
        <v>36</v>
      </c>
      <c r="G56" s="16" t="s">
        <v>26</v>
      </c>
      <c r="H56" s="46" t="s">
        <v>27</v>
      </c>
      <c r="I56" s="41" t="s">
        <v>29</v>
      </c>
      <c r="J56" s="13">
        <v>400</v>
      </c>
      <c r="K56" s="12"/>
      <c r="L56" s="28"/>
      <c r="M56" s="33"/>
      <c r="N56" s="38"/>
      <c r="O56" s="18"/>
    </row>
    <row r="57" spans="6:15" ht="18.95" hidden="1" customHeight="1">
      <c r="F57" s="16" t="s">
        <v>36</v>
      </c>
      <c r="G57" s="16" t="s">
        <v>26</v>
      </c>
      <c r="H57" s="46" t="s">
        <v>30</v>
      </c>
      <c r="I57" s="41" t="s">
        <v>31</v>
      </c>
      <c r="J57" s="13">
        <v>400</v>
      </c>
      <c r="K57" s="12"/>
      <c r="L57" s="28"/>
      <c r="M57" s="33"/>
      <c r="N57" s="38"/>
      <c r="O57" s="18"/>
    </row>
    <row r="58" spans="6:15" ht="18.95" hidden="1" customHeight="1">
      <c r="F58" s="16" t="s">
        <v>36</v>
      </c>
      <c r="G58" s="16" t="s">
        <v>26</v>
      </c>
      <c r="H58" s="46" t="s">
        <v>30</v>
      </c>
      <c r="I58" s="41" t="s">
        <v>32</v>
      </c>
      <c r="J58" s="13">
        <v>400</v>
      </c>
      <c r="K58" s="12"/>
      <c r="L58" s="28"/>
      <c r="M58" s="33"/>
      <c r="N58" s="38"/>
      <c r="O58" s="18"/>
    </row>
    <row r="59" spans="6:15" ht="18.95" hidden="1" customHeight="1">
      <c r="F59" s="16" t="s">
        <v>40</v>
      </c>
      <c r="G59" s="16" t="s">
        <v>2</v>
      </c>
      <c r="H59" s="46" t="s">
        <v>3</v>
      </c>
      <c r="I59" s="41" t="s">
        <v>4</v>
      </c>
      <c r="J59" s="11">
        <v>400</v>
      </c>
      <c r="K59" s="12">
        <v>44991</v>
      </c>
      <c r="L59" s="28" t="s">
        <v>5</v>
      </c>
      <c r="M59" s="33"/>
      <c r="N59" s="38"/>
      <c r="O59" s="18"/>
    </row>
    <row r="60" spans="6:15" ht="18.95" hidden="1" customHeight="1">
      <c r="F60" s="16" t="s">
        <v>40</v>
      </c>
      <c r="G60" s="16" t="s">
        <v>2</v>
      </c>
      <c r="H60" s="46" t="s">
        <v>3</v>
      </c>
      <c r="I60" s="41" t="s">
        <v>6</v>
      </c>
      <c r="J60" s="11">
        <v>400</v>
      </c>
      <c r="K60" s="12">
        <v>44992</v>
      </c>
      <c r="L60" s="28" t="s">
        <v>5</v>
      </c>
      <c r="M60" s="33"/>
      <c r="N60" s="38"/>
      <c r="O60" s="18"/>
    </row>
    <row r="61" spans="6:15" ht="18.95" hidden="1" customHeight="1">
      <c r="F61" s="16" t="s">
        <v>40</v>
      </c>
      <c r="G61" s="16" t="s">
        <v>2</v>
      </c>
      <c r="H61" s="46" t="s">
        <v>3</v>
      </c>
      <c r="I61" s="41" t="s">
        <v>7</v>
      </c>
      <c r="J61" s="11">
        <v>400</v>
      </c>
      <c r="K61" s="12">
        <v>44993</v>
      </c>
      <c r="L61" s="28" t="s">
        <v>5</v>
      </c>
      <c r="M61" s="33"/>
      <c r="N61" s="38"/>
      <c r="O61" s="18"/>
    </row>
    <row r="62" spans="6:15" ht="18.95" hidden="1" customHeight="1">
      <c r="F62" s="16" t="s">
        <v>40</v>
      </c>
      <c r="G62" s="16" t="s">
        <v>2</v>
      </c>
      <c r="H62" s="46" t="s">
        <v>3</v>
      </c>
      <c r="I62" s="41" t="s">
        <v>8</v>
      </c>
      <c r="J62" s="11">
        <v>400</v>
      </c>
      <c r="K62" s="12">
        <v>44994</v>
      </c>
      <c r="L62" s="28" t="s">
        <v>5</v>
      </c>
      <c r="M62" s="33"/>
      <c r="N62" s="38"/>
      <c r="O62" s="18"/>
    </row>
    <row r="63" spans="6:15" ht="18.95" hidden="1" customHeight="1">
      <c r="F63" s="16" t="s">
        <v>40</v>
      </c>
      <c r="G63" s="16" t="s">
        <v>2</v>
      </c>
      <c r="H63" s="46" t="s">
        <v>3</v>
      </c>
      <c r="I63" s="41" t="s">
        <v>9</v>
      </c>
      <c r="J63" s="11">
        <v>400</v>
      </c>
      <c r="K63" s="12">
        <v>44989</v>
      </c>
      <c r="L63" s="28" t="s">
        <v>5</v>
      </c>
      <c r="M63" s="33"/>
      <c r="N63" s="38"/>
      <c r="O63" s="18"/>
    </row>
    <row r="64" spans="6:15" ht="18.95" hidden="1" customHeight="1">
      <c r="F64" s="16" t="s">
        <v>40</v>
      </c>
      <c r="G64" s="16" t="s">
        <v>2</v>
      </c>
      <c r="H64" s="46" t="s">
        <v>3</v>
      </c>
      <c r="I64" s="41" t="s">
        <v>10</v>
      </c>
      <c r="J64" s="11">
        <v>400</v>
      </c>
      <c r="K64" s="12">
        <v>44990</v>
      </c>
      <c r="L64" s="28" t="s">
        <v>5</v>
      </c>
      <c r="M64" s="33"/>
      <c r="N64" s="38"/>
      <c r="O64" s="18"/>
    </row>
    <row r="65" spans="6:15" ht="18.95" hidden="1" customHeight="1">
      <c r="F65" s="16" t="s">
        <v>40</v>
      </c>
      <c r="G65" s="16" t="s">
        <v>2</v>
      </c>
      <c r="H65" s="46" t="s">
        <v>3</v>
      </c>
      <c r="I65" s="41" t="s">
        <v>11</v>
      </c>
      <c r="J65" s="11">
        <v>400</v>
      </c>
      <c r="K65" s="12">
        <v>44991</v>
      </c>
      <c r="L65" s="28" t="s">
        <v>34</v>
      </c>
      <c r="M65" s="33"/>
      <c r="N65" s="38"/>
      <c r="O65" s="18"/>
    </row>
    <row r="66" spans="6:15" ht="18.95" hidden="1" customHeight="1">
      <c r="F66" s="16" t="s">
        <v>40</v>
      </c>
      <c r="G66" s="16" t="s">
        <v>2</v>
      </c>
      <c r="H66" s="46" t="s">
        <v>3</v>
      </c>
      <c r="I66" s="41" t="s">
        <v>12</v>
      </c>
      <c r="J66" s="11">
        <v>400</v>
      </c>
      <c r="K66" s="12">
        <v>44992</v>
      </c>
      <c r="L66" s="28" t="s">
        <v>5</v>
      </c>
      <c r="M66" s="33"/>
      <c r="N66" s="38"/>
      <c r="O66" s="18"/>
    </row>
    <row r="67" spans="6:15" ht="18.95" hidden="1" customHeight="1">
      <c r="F67" s="16" t="s">
        <v>40</v>
      </c>
      <c r="G67" s="16" t="s">
        <v>2</v>
      </c>
      <c r="H67" s="46" t="s">
        <v>3</v>
      </c>
      <c r="I67" s="41" t="s">
        <v>13</v>
      </c>
      <c r="J67" s="11">
        <v>400</v>
      </c>
      <c r="K67" s="12">
        <v>44993</v>
      </c>
      <c r="L67" s="28" t="s">
        <v>34</v>
      </c>
      <c r="M67" s="33"/>
      <c r="N67" s="38"/>
      <c r="O67" s="18"/>
    </row>
    <row r="68" spans="6:15" ht="18.95" hidden="1" customHeight="1">
      <c r="F68" s="16" t="s">
        <v>40</v>
      </c>
      <c r="G68" s="16" t="s">
        <v>2</v>
      </c>
      <c r="H68" s="46" t="s">
        <v>14</v>
      </c>
      <c r="I68" s="41" t="s">
        <v>15</v>
      </c>
      <c r="J68" s="11">
        <v>400</v>
      </c>
      <c r="K68" s="12">
        <v>44994</v>
      </c>
      <c r="L68" s="28" t="s">
        <v>5</v>
      </c>
      <c r="M68" s="33"/>
      <c r="N68" s="38"/>
      <c r="O68" s="18"/>
    </row>
    <row r="69" spans="6:15" ht="18.95" hidden="1" customHeight="1">
      <c r="F69" s="16" t="s">
        <v>40</v>
      </c>
      <c r="G69" s="16" t="s">
        <v>2</v>
      </c>
      <c r="H69" s="46" t="s">
        <v>14</v>
      </c>
      <c r="I69" s="41" t="s">
        <v>16</v>
      </c>
      <c r="J69" s="11">
        <v>400</v>
      </c>
      <c r="K69" s="12">
        <v>44989</v>
      </c>
      <c r="L69" s="28" t="s">
        <v>5</v>
      </c>
      <c r="M69" s="33"/>
      <c r="N69" s="38"/>
      <c r="O69" s="18"/>
    </row>
    <row r="70" spans="6:15" ht="18.95" hidden="1" customHeight="1">
      <c r="F70" s="16" t="s">
        <v>40</v>
      </c>
      <c r="G70" s="16" t="s">
        <v>2</v>
      </c>
      <c r="H70" s="46" t="s">
        <v>14</v>
      </c>
      <c r="I70" s="41" t="s">
        <v>17</v>
      </c>
      <c r="J70" s="11">
        <v>400</v>
      </c>
      <c r="K70" s="12">
        <v>44990</v>
      </c>
      <c r="L70" s="28" t="s">
        <v>5</v>
      </c>
      <c r="M70" s="33"/>
      <c r="N70" s="38"/>
      <c r="O70" s="18"/>
    </row>
    <row r="71" spans="6:15" ht="18.95" hidden="1" customHeight="1">
      <c r="F71" s="16" t="s">
        <v>40</v>
      </c>
      <c r="G71" s="16" t="s">
        <v>2</v>
      </c>
      <c r="H71" s="46" t="s">
        <v>18</v>
      </c>
      <c r="I71" s="41" t="s">
        <v>4</v>
      </c>
      <c r="J71" s="11">
        <v>400</v>
      </c>
      <c r="K71" s="12">
        <v>44991</v>
      </c>
      <c r="L71" s="28" t="s">
        <v>34</v>
      </c>
      <c r="M71" s="33"/>
      <c r="N71" s="38"/>
      <c r="O71" s="18"/>
    </row>
    <row r="72" spans="6:15" ht="18.95" hidden="1" customHeight="1">
      <c r="F72" s="16" t="s">
        <v>40</v>
      </c>
      <c r="G72" s="16" t="s">
        <v>2</v>
      </c>
      <c r="H72" s="46" t="s">
        <v>18</v>
      </c>
      <c r="I72" s="41" t="s">
        <v>19</v>
      </c>
      <c r="J72" s="11">
        <v>400</v>
      </c>
      <c r="K72" s="12">
        <v>44992</v>
      </c>
      <c r="L72" s="28" t="s">
        <v>5</v>
      </c>
      <c r="M72" s="33"/>
      <c r="N72" s="38"/>
      <c r="O72" s="18"/>
    </row>
    <row r="73" spans="6:15" ht="18.95" hidden="1" customHeight="1">
      <c r="F73" s="16" t="s">
        <v>40</v>
      </c>
      <c r="G73" s="16" t="s">
        <v>2</v>
      </c>
      <c r="H73" s="46" t="s">
        <v>18</v>
      </c>
      <c r="I73" s="41" t="s">
        <v>20</v>
      </c>
      <c r="J73" s="11">
        <v>400</v>
      </c>
      <c r="K73" s="12">
        <v>44988</v>
      </c>
      <c r="L73" s="28" t="s">
        <v>5</v>
      </c>
      <c r="M73" s="33"/>
      <c r="N73" s="38"/>
      <c r="O73" s="18"/>
    </row>
    <row r="74" spans="6:15" ht="18.95" hidden="1" customHeight="1">
      <c r="F74" s="16" t="s">
        <v>40</v>
      </c>
      <c r="G74" s="16" t="s">
        <v>2</v>
      </c>
      <c r="H74" s="46" t="s">
        <v>18</v>
      </c>
      <c r="I74" s="41" t="s">
        <v>21</v>
      </c>
      <c r="J74" s="11">
        <v>400</v>
      </c>
      <c r="K74" s="12">
        <v>44989</v>
      </c>
      <c r="L74" s="28" t="s">
        <v>34</v>
      </c>
      <c r="M74" s="33"/>
      <c r="N74" s="38"/>
      <c r="O74" s="18"/>
    </row>
    <row r="75" spans="6:15" ht="18.95" hidden="1" customHeight="1">
      <c r="F75" s="16" t="s">
        <v>40</v>
      </c>
      <c r="G75" s="16" t="s">
        <v>2</v>
      </c>
      <c r="H75" s="46" t="s">
        <v>18</v>
      </c>
      <c r="I75" s="41" t="s">
        <v>22</v>
      </c>
      <c r="J75" s="11">
        <v>400</v>
      </c>
      <c r="K75" s="12">
        <v>44991</v>
      </c>
      <c r="L75" s="28" t="s">
        <v>5</v>
      </c>
      <c r="M75" s="33"/>
      <c r="N75" s="38"/>
      <c r="O75" s="18"/>
    </row>
    <row r="76" spans="6:15" ht="18.95" hidden="1" customHeight="1">
      <c r="F76" s="16" t="s">
        <v>40</v>
      </c>
      <c r="G76" s="16" t="s">
        <v>2</v>
      </c>
      <c r="H76" s="46" t="s">
        <v>18</v>
      </c>
      <c r="I76" s="41" t="s">
        <v>23</v>
      </c>
      <c r="J76" s="11">
        <v>400</v>
      </c>
      <c r="K76" s="12">
        <v>44992</v>
      </c>
      <c r="L76" s="28" t="s">
        <v>5</v>
      </c>
      <c r="M76" s="33"/>
      <c r="N76" s="38"/>
      <c r="O76" s="18"/>
    </row>
    <row r="77" spans="6:15" ht="18.95" hidden="1" customHeight="1">
      <c r="F77" s="16" t="s">
        <v>40</v>
      </c>
      <c r="G77" s="16" t="s">
        <v>2</v>
      </c>
      <c r="H77" s="46" t="s">
        <v>18</v>
      </c>
      <c r="I77" s="41" t="s">
        <v>24</v>
      </c>
      <c r="J77" s="11">
        <v>400</v>
      </c>
      <c r="K77" s="12">
        <v>44993</v>
      </c>
      <c r="L77" s="28" t="s">
        <v>5</v>
      </c>
      <c r="M77" s="33"/>
      <c r="N77" s="38"/>
      <c r="O77" s="18"/>
    </row>
    <row r="78" spans="6:15" ht="18.95" hidden="1" customHeight="1">
      <c r="F78" s="16" t="s">
        <v>40</v>
      </c>
      <c r="G78" s="16" t="s">
        <v>2</v>
      </c>
      <c r="H78" s="46" t="s">
        <v>18</v>
      </c>
      <c r="I78" s="41" t="s">
        <v>25</v>
      </c>
      <c r="J78" s="11">
        <v>400</v>
      </c>
      <c r="K78" s="12">
        <v>44994</v>
      </c>
      <c r="L78" s="28" t="s">
        <v>5</v>
      </c>
      <c r="M78" s="33"/>
      <c r="N78" s="38"/>
      <c r="O78" s="18"/>
    </row>
    <row r="79" spans="6:15" ht="18.95" hidden="1" customHeight="1">
      <c r="F79" s="16" t="s">
        <v>40</v>
      </c>
      <c r="G79" s="16" t="s">
        <v>2</v>
      </c>
      <c r="H79" s="46" t="s">
        <v>18</v>
      </c>
      <c r="I79" s="41" t="s">
        <v>13</v>
      </c>
      <c r="J79" s="11">
        <v>400</v>
      </c>
      <c r="K79" s="12">
        <v>44989</v>
      </c>
      <c r="L79" s="28" t="s">
        <v>5</v>
      </c>
      <c r="M79" s="33"/>
      <c r="N79" s="38"/>
      <c r="O79" s="18"/>
    </row>
    <row r="80" spans="6:15" ht="18.95" hidden="1" customHeight="1">
      <c r="F80" s="16" t="s">
        <v>40</v>
      </c>
      <c r="G80" s="16" t="s">
        <v>26</v>
      </c>
      <c r="H80" s="46" t="s">
        <v>27</v>
      </c>
      <c r="I80" s="41" t="s">
        <v>28</v>
      </c>
      <c r="J80" s="13">
        <v>400</v>
      </c>
      <c r="K80" s="12"/>
      <c r="L80" s="28"/>
      <c r="M80" s="33"/>
      <c r="N80" s="38"/>
      <c r="O80" s="18"/>
    </row>
    <row r="81" spans="6:15" ht="18.95" hidden="1" customHeight="1">
      <c r="F81" s="16" t="s">
        <v>40</v>
      </c>
      <c r="G81" s="16" t="s">
        <v>26</v>
      </c>
      <c r="H81" s="46" t="s">
        <v>27</v>
      </c>
      <c r="I81" s="41" t="s">
        <v>29</v>
      </c>
      <c r="J81" s="13">
        <v>400</v>
      </c>
      <c r="K81" s="12"/>
      <c r="L81" s="28"/>
      <c r="M81" s="33"/>
      <c r="N81" s="38"/>
      <c r="O81" s="18"/>
    </row>
    <row r="82" spans="6:15" ht="18.95" hidden="1" customHeight="1">
      <c r="F82" s="16" t="s">
        <v>40</v>
      </c>
      <c r="G82" s="16" t="s">
        <v>26</v>
      </c>
      <c r="H82" s="46" t="s">
        <v>30</v>
      </c>
      <c r="I82" s="41" t="s">
        <v>31</v>
      </c>
      <c r="J82" s="13">
        <v>400</v>
      </c>
      <c r="K82" s="12"/>
      <c r="L82" s="28"/>
      <c r="M82" s="33"/>
      <c r="N82" s="38"/>
      <c r="O82" s="18"/>
    </row>
    <row r="83" spans="6:15" ht="18.95" hidden="1" customHeight="1">
      <c r="F83" s="16" t="s">
        <v>40</v>
      </c>
      <c r="G83" s="16" t="s">
        <v>26</v>
      </c>
      <c r="H83" s="46" t="s">
        <v>30</v>
      </c>
      <c r="I83" s="41" t="s">
        <v>32</v>
      </c>
      <c r="J83" s="13">
        <v>400</v>
      </c>
      <c r="K83" s="12"/>
      <c r="L83" s="28"/>
      <c r="M83" s="33"/>
      <c r="N83" s="38"/>
      <c r="O83" s="18"/>
    </row>
    <row r="84" spans="6:15" ht="18.95" hidden="1" customHeight="1">
      <c r="F84" s="16" t="s">
        <v>1</v>
      </c>
      <c r="G84" s="16" t="s">
        <v>2</v>
      </c>
      <c r="H84" s="46" t="s">
        <v>3</v>
      </c>
      <c r="I84" s="41" t="s">
        <v>4</v>
      </c>
      <c r="J84" s="11">
        <v>400</v>
      </c>
      <c r="K84" s="12">
        <v>45019</v>
      </c>
      <c r="L84" s="28" t="s">
        <v>5</v>
      </c>
      <c r="M84" s="33"/>
      <c r="N84" s="38"/>
      <c r="O84" s="18"/>
    </row>
    <row r="85" spans="6:15" ht="18.95" hidden="1" customHeight="1">
      <c r="F85" s="16" t="s">
        <v>1</v>
      </c>
      <c r="G85" s="16" t="s">
        <v>2</v>
      </c>
      <c r="H85" s="46" t="s">
        <v>3</v>
      </c>
      <c r="I85" s="41" t="s">
        <v>6</v>
      </c>
      <c r="J85" s="11">
        <v>400</v>
      </c>
      <c r="K85" s="12">
        <v>45021</v>
      </c>
      <c r="L85" s="28" t="s">
        <v>5</v>
      </c>
      <c r="M85" s="33"/>
      <c r="N85" s="38"/>
      <c r="O85" s="18"/>
    </row>
    <row r="86" spans="6:15" ht="18.95" hidden="1" customHeight="1">
      <c r="F86" s="16" t="s">
        <v>1</v>
      </c>
      <c r="G86" s="16" t="s">
        <v>2</v>
      </c>
      <c r="H86" s="46" t="s">
        <v>3</v>
      </c>
      <c r="I86" s="41" t="s">
        <v>7</v>
      </c>
      <c r="J86" s="11">
        <v>400</v>
      </c>
      <c r="K86" s="12">
        <v>45023</v>
      </c>
      <c r="L86" s="28" t="s">
        <v>5</v>
      </c>
      <c r="M86" s="33"/>
      <c r="N86" s="38"/>
      <c r="O86" s="18"/>
    </row>
    <row r="87" spans="6:15" ht="18.95" hidden="1" customHeight="1">
      <c r="F87" s="16" t="s">
        <v>1</v>
      </c>
      <c r="G87" s="16" t="s">
        <v>2</v>
      </c>
      <c r="H87" s="46" t="s">
        <v>3</v>
      </c>
      <c r="I87" s="41" t="s">
        <v>8</v>
      </c>
      <c r="J87" s="11">
        <v>400</v>
      </c>
      <c r="K87" s="12">
        <v>45025</v>
      </c>
      <c r="L87" s="28" t="s">
        <v>5</v>
      </c>
      <c r="M87" s="33"/>
      <c r="N87" s="38"/>
      <c r="O87" s="18"/>
    </row>
    <row r="88" spans="6:15" ht="18.95" hidden="1" customHeight="1">
      <c r="F88" s="16" t="s">
        <v>1</v>
      </c>
      <c r="G88" s="16" t="s">
        <v>2</v>
      </c>
      <c r="H88" s="46" t="s">
        <v>3</v>
      </c>
      <c r="I88" s="41" t="s">
        <v>9</v>
      </c>
      <c r="J88" s="11">
        <v>400</v>
      </c>
      <c r="K88" s="12">
        <v>45020</v>
      </c>
      <c r="L88" s="28" t="s">
        <v>5</v>
      </c>
      <c r="M88" s="33"/>
      <c r="N88" s="38"/>
      <c r="O88" s="18"/>
    </row>
    <row r="89" spans="6:15" ht="18.95" hidden="1" customHeight="1">
      <c r="F89" s="16" t="s">
        <v>1</v>
      </c>
      <c r="G89" s="16" t="s">
        <v>2</v>
      </c>
      <c r="H89" s="46" t="s">
        <v>3</v>
      </c>
      <c r="I89" s="41" t="s">
        <v>10</v>
      </c>
      <c r="J89" s="11">
        <v>400</v>
      </c>
      <c r="K89" s="12">
        <v>45021</v>
      </c>
      <c r="L89" s="28" t="s">
        <v>5</v>
      </c>
      <c r="M89" s="33"/>
      <c r="N89" s="38"/>
      <c r="O89" s="18"/>
    </row>
    <row r="90" spans="6:15" ht="18.95" hidden="1" customHeight="1">
      <c r="F90" s="16" t="s">
        <v>1</v>
      </c>
      <c r="G90" s="16" t="s">
        <v>2</v>
      </c>
      <c r="H90" s="46" t="s">
        <v>3</v>
      </c>
      <c r="I90" s="41" t="s">
        <v>11</v>
      </c>
      <c r="J90" s="11">
        <v>400</v>
      </c>
      <c r="K90" s="12">
        <v>45022</v>
      </c>
      <c r="L90" s="28" t="s">
        <v>5</v>
      </c>
      <c r="M90" s="33"/>
      <c r="N90" s="38"/>
      <c r="O90" s="18"/>
    </row>
    <row r="91" spans="6:15" ht="18.95" hidden="1" customHeight="1">
      <c r="F91" s="16" t="s">
        <v>1</v>
      </c>
      <c r="G91" s="16" t="s">
        <v>2</v>
      </c>
      <c r="H91" s="46" t="s">
        <v>3</v>
      </c>
      <c r="I91" s="41" t="s">
        <v>12</v>
      </c>
      <c r="J91" s="11">
        <v>400</v>
      </c>
      <c r="K91" s="12">
        <v>45023</v>
      </c>
      <c r="L91" s="28" t="s">
        <v>5</v>
      </c>
      <c r="M91" s="33"/>
      <c r="N91" s="38"/>
      <c r="O91" s="18"/>
    </row>
    <row r="92" spans="6:15" ht="18.95" hidden="1" customHeight="1">
      <c r="F92" s="16" t="s">
        <v>1</v>
      </c>
      <c r="G92" s="16" t="s">
        <v>2</v>
      </c>
      <c r="H92" s="46" t="s">
        <v>3</v>
      </c>
      <c r="I92" s="41" t="s">
        <v>13</v>
      </c>
      <c r="J92" s="11">
        <v>400</v>
      </c>
      <c r="K92" s="12">
        <v>45024</v>
      </c>
      <c r="L92" s="28" t="s">
        <v>5</v>
      </c>
      <c r="M92" s="33"/>
      <c r="N92" s="38"/>
      <c r="O92" s="18"/>
    </row>
    <row r="93" spans="6:15" ht="18.95" hidden="1" customHeight="1">
      <c r="F93" s="16" t="s">
        <v>1</v>
      </c>
      <c r="G93" s="16" t="s">
        <v>2</v>
      </c>
      <c r="H93" s="46" t="s">
        <v>14</v>
      </c>
      <c r="I93" s="41" t="s">
        <v>15</v>
      </c>
      <c r="J93" s="11">
        <v>400</v>
      </c>
      <c r="K93" s="12">
        <v>45025</v>
      </c>
      <c r="L93" s="28" t="s">
        <v>5</v>
      </c>
      <c r="M93" s="33"/>
      <c r="N93" s="38"/>
      <c r="O93" s="18"/>
    </row>
    <row r="94" spans="6:15" ht="18.95" hidden="1" customHeight="1">
      <c r="F94" s="16" t="s">
        <v>1</v>
      </c>
      <c r="G94" s="16" t="s">
        <v>2</v>
      </c>
      <c r="H94" s="46" t="s">
        <v>14</v>
      </c>
      <c r="I94" s="41" t="s">
        <v>16</v>
      </c>
      <c r="J94" s="11">
        <v>400</v>
      </c>
      <c r="K94" s="12">
        <v>45020</v>
      </c>
      <c r="L94" s="28" t="s">
        <v>5</v>
      </c>
      <c r="M94" s="33"/>
      <c r="N94" s="38"/>
      <c r="O94" s="18"/>
    </row>
    <row r="95" spans="6:15" ht="18.95" hidden="1" customHeight="1">
      <c r="F95" s="16" t="s">
        <v>1</v>
      </c>
      <c r="G95" s="16" t="s">
        <v>2</v>
      </c>
      <c r="H95" s="46" t="s">
        <v>14</v>
      </c>
      <c r="I95" s="41" t="s">
        <v>17</v>
      </c>
      <c r="J95" s="11">
        <v>400</v>
      </c>
      <c r="K95" s="12">
        <v>45021</v>
      </c>
      <c r="L95" s="28" t="s">
        <v>5</v>
      </c>
      <c r="M95" s="33"/>
      <c r="N95" s="38"/>
      <c r="O95" s="18"/>
    </row>
    <row r="96" spans="6:15" ht="18.95" hidden="1" customHeight="1">
      <c r="F96" s="16" t="s">
        <v>1</v>
      </c>
      <c r="G96" s="16" t="s">
        <v>2</v>
      </c>
      <c r="H96" s="46" t="s">
        <v>18</v>
      </c>
      <c r="I96" s="41" t="s">
        <v>4</v>
      </c>
      <c r="J96" s="11">
        <v>400</v>
      </c>
      <c r="K96" s="12">
        <v>45017</v>
      </c>
      <c r="L96" s="28" t="s">
        <v>5</v>
      </c>
      <c r="M96" s="33"/>
      <c r="N96" s="38"/>
      <c r="O96" s="18"/>
    </row>
    <row r="97" spans="6:15" ht="18.95" hidden="1" customHeight="1">
      <c r="F97" s="16" t="s">
        <v>1</v>
      </c>
      <c r="G97" s="16" t="s">
        <v>2</v>
      </c>
      <c r="H97" s="46" t="s">
        <v>18</v>
      </c>
      <c r="I97" s="41" t="s">
        <v>19</v>
      </c>
      <c r="J97" s="11">
        <v>400</v>
      </c>
      <c r="K97" s="12">
        <v>45017</v>
      </c>
      <c r="L97" s="28" t="s">
        <v>5</v>
      </c>
      <c r="M97" s="33"/>
      <c r="N97" s="38"/>
      <c r="O97" s="18"/>
    </row>
    <row r="98" spans="6:15" ht="18.95" hidden="1" customHeight="1">
      <c r="F98" s="16" t="s">
        <v>1</v>
      </c>
      <c r="G98" s="16" t="s">
        <v>2</v>
      </c>
      <c r="H98" s="46" t="s">
        <v>18</v>
      </c>
      <c r="I98" s="41" t="s">
        <v>20</v>
      </c>
      <c r="J98" s="11">
        <v>400</v>
      </c>
      <c r="K98" s="12">
        <v>45017</v>
      </c>
      <c r="L98" s="28" t="s">
        <v>5</v>
      </c>
      <c r="M98" s="33"/>
      <c r="N98" s="38"/>
      <c r="O98" s="18"/>
    </row>
    <row r="99" spans="6:15" ht="18.95" hidden="1" customHeight="1">
      <c r="F99" s="16" t="s">
        <v>1</v>
      </c>
      <c r="G99" s="16" t="s">
        <v>2</v>
      </c>
      <c r="H99" s="46" t="s">
        <v>18</v>
      </c>
      <c r="I99" s="41" t="s">
        <v>21</v>
      </c>
      <c r="J99" s="11">
        <v>400</v>
      </c>
      <c r="K99" s="12">
        <v>45017</v>
      </c>
      <c r="L99" s="28" t="s">
        <v>5</v>
      </c>
      <c r="M99" s="33"/>
      <c r="N99" s="38"/>
      <c r="O99" s="18"/>
    </row>
    <row r="100" spans="6:15" ht="18.95" hidden="1" customHeight="1">
      <c r="F100" s="16" t="s">
        <v>1</v>
      </c>
      <c r="G100" s="16" t="s">
        <v>2</v>
      </c>
      <c r="H100" s="46" t="s">
        <v>18</v>
      </c>
      <c r="I100" s="41" t="s">
        <v>22</v>
      </c>
      <c r="J100" s="11">
        <v>400</v>
      </c>
      <c r="K100" s="12">
        <v>45021</v>
      </c>
      <c r="L100" s="28" t="s">
        <v>5</v>
      </c>
      <c r="M100" s="33"/>
      <c r="N100" s="38"/>
      <c r="O100" s="18"/>
    </row>
    <row r="101" spans="6:15" ht="18.95" hidden="1" customHeight="1">
      <c r="F101" s="16" t="s">
        <v>1</v>
      </c>
      <c r="G101" s="16" t="s">
        <v>2</v>
      </c>
      <c r="H101" s="46" t="s">
        <v>18</v>
      </c>
      <c r="I101" s="41" t="s">
        <v>23</v>
      </c>
      <c r="J101" s="11">
        <v>400</v>
      </c>
      <c r="K101" s="12">
        <v>45022</v>
      </c>
      <c r="L101" s="28" t="s">
        <v>5</v>
      </c>
      <c r="M101" s="33"/>
      <c r="N101" s="38"/>
      <c r="O101" s="18"/>
    </row>
    <row r="102" spans="6:15" ht="18.95" hidden="1" customHeight="1">
      <c r="F102" s="16" t="s">
        <v>1</v>
      </c>
      <c r="G102" s="16" t="s">
        <v>2</v>
      </c>
      <c r="H102" s="46" t="s">
        <v>18</v>
      </c>
      <c r="I102" s="41" t="s">
        <v>24</v>
      </c>
      <c r="J102" s="11">
        <v>400</v>
      </c>
      <c r="K102" s="12">
        <v>45023</v>
      </c>
      <c r="L102" s="28" t="s">
        <v>5</v>
      </c>
      <c r="M102" s="33"/>
      <c r="N102" s="38"/>
      <c r="O102" s="18"/>
    </row>
    <row r="103" spans="6:15" ht="18.95" hidden="1" customHeight="1">
      <c r="F103" s="16" t="s">
        <v>1</v>
      </c>
      <c r="G103" s="16" t="s">
        <v>2</v>
      </c>
      <c r="H103" s="46" t="s">
        <v>18</v>
      </c>
      <c r="I103" s="41" t="s">
        <v>25</v>
      </c>
      <c r="J103" s="11">
        <v>400</v>
      </c>
      <c r="K103" s="12">
        <v>45024</v>
      </c>
      <c r="L103" s="28" t="s">
        <v>5</v>
      </c>
      <c r="M103" s="33"/>
      <c r="N103" s="38"/>
      <c r="O103" s="18"/>
    </row>
    <row r="104" spans="6:15" ht="18.95" hidden="1" customHeight="1">
      <c r="F104" s="16" t="s">
        <v>1</v>
      </c>
      <c r="G104" s="16" t="s">
        <v>2</v>
      </c>
      <c r="H104" s="46" t="s">
        <v>18</v>
      </c>
      <c r="I104" s="41" t="s">
        <v>13</v>
      </c>
      <c r="J104" s="11">
        <v>400</v>
      </c>
      <c r="K104" s="12">
        <v>45025</v>
      </c>
      <c r="L104" s="28" t="s">
        <v>5</v>
      </c>
      <c r="M104" s="33"/>
      <c r="N104" s="38"/>
      <c r="O104" s="18"/>
    </row>
    <row r="105" spans="6:15" ht="18.95" hidden="1" customHeight="1">
      <c r="F105" s="16" t="s">
        <v>1</v>
      </c>
      <c r="G105" s="16" t="s">
        <v>26</v>
      </c>
      <c r="H105" s="46" t="s">
        <v>27</v>
      </c>
      <c r="I105" s="41" t="s">
        <v>28</v>
      </c>
      <c r="J105" s="13">
        <v>400</v>
      </c>
      <c r="K105" s="12"/>
      <c r="L105" s="28"/>
      <c r="M105" s="33"/>
      <c r="N105" s="38"/>
      <c r="O105" s="18"/>
    </row>
    <row r="106" spans="6:15" ht="18.95" hidden="1" customHeight="1">
      <c r="F106" s="16" t="s">
        <v>1</v>
      </c>
      <c r="G106" s="16" t="s">
        <v>26</v>
      </c>
      <c r="H106" s="46" t="s">
        <v>27</v>
      </c>
      <c r="I106" s="41" t="s">
        <v>29</v>
      </c>
      <c r="J106" s="13">
        <v>400</v>
      </c>
      <c r="K106" s="12"/>
      <c r="L106" s="28"/>
      <c r="M106" s="33"/>
      <c r="N106" s="38"/>
      <c r="O106" s="18"/>
    </row>
    <row r="107" spans="6:15" ht="18.95" hidden="1" customHeight="1">
      <c r="F107" s="16" t="s">
        <v>1</v>
      </c>
      <c r="G107" s="16" t="s">
        <v>26</v>
      </c>
      <c r="H107" s="46" t="s">
        <v>30</v>
      </c>
      <c r="I107" s="41" t="s">
        <v>31</v>
      </c>
      <c r="J107" s="13">
        <v>400</v>
      </c>
      <c r="K107" s="12"/>
      <c r="L107" s="28"/>
      <c r="M107" s="33"/>
      <c r="N107" s="38"/>
      <c r="O107" s="18"/>
    </row>
    <row r="108" spans="6:15" ht="18.95" hidden="1" customHeight="1">
      <c r="F108" s="16" t="s">
        <v>1</v>
      </c>
      <c r="G108" s="16" t="s">
        <v>26</v>
      </c>
      <c r="H108" s="46" t="s">
        <v>30</v>
      </c>
      <c r="I108" s="41" t="s">
        <v>32</v>
      </c>
      <c r="J108" s="13">
        <v>400</v>
      </c>
      <c r="K108" s="12"/>
      <c r="L108" s="28"/>
      <c r="M108" s="33"/>
      <c r="N108" s="38"/>
      <c r="O108" s="18"/>
    </row>
    <row r="109" spans="6:15" ht="18.95" hidden="1" customHeight="1">
      <c r="F109" s="16" t="s">
        <v>41</v>
      </c>
      <c r="G109" s="16" t="s">
        <v>2</v>
      </c>
      <c r="H109" s="46" t="s">
        <v>3</v>
      </c>
      <c r="I109" s="41" t="s">
        <v>4</v>
      </c>
      <c r="J109" s="11">
        <v>400</v>
      </c>
      <c r="K109" s="12">
        <v>45047</v>
      </c>
      <c r="L109" s="28" t="s">
        <v>5</v>
      </c>
      <c r="M109" s="33"/>
      <c r="N109" s="38"/>
      <c r="O109" s="18"/>
    </row>
    <row r="110" spans="6:15" ht="18.95" hidden="1" customHeight="1">
      <c r="F110" s="16" t="s">
        <v>41</v>
      </c>
      <c r="G110" s="16" t="s">
        <v>2</v>
      </c>
      <c r="H110" s="46" t="s">
        <v>3</v>
      </c>
      <c r="I110" s="41" t="s">
        <v>6</v>
      </c>
      <c r="J110" s="11">
        <v>400</v>
      </c>
      <c r="K110" s="12">
        <v>45055</v>
      </c>
      <c r="L110" s="28" t="s">
        <v>5</v>
      </c>
      <c r="M110" s="33"/>
      <c r="N110" s="38"/>
      <c r="O110" s="18"/>
    </row>
    <row r="111" spans="6:15" ht="18.95" hidden="1" customHeight="1">
      <c r="F111" s="16" t="s">
        <v>41</v>
      </c>
      <c r="G111" s="16" t="s">
        <v>2</v>
      </c>
      <c r="H111" s="46" t="s">
        <v>3</v>
      </c>
      <c r="I111" s="41" t="s">
        <v>7</v>
      </c>
      <c r="J111" s="11">
        <v>400</v>
      </c>
      <c r="K111" s="12">
        <v>45049</v>
      </c>
      <c r="L111" s="28" t="s">
        <v>5</v>
      </c>
      <c r="M111" s="33"/>
      <c r="N111" s="38"/>
      <c r="O111" s="18"/>
    </row>
    <row r="112" spans="6:15" ht="18.95" hidden="1" customHeight="1">
      <c r="F112" s="16" t="s">
        <v>41</v>
      </c>
      <c r="G112" s="16" t="s">
        <v>2</v>
      </c>
      <c r="H112" s="46" t="s">
        <v>3</v>
      </c>
      <c r="I112" s="41" t="s">
        <v>8</v>
      </c>
      <c r="J112" s="11">
        <v>400</v>
      </c>
      <c r="K112" s="12">
        <v>45050</v>
      </c>
      <c r="L112" s="28" t="s">
        <v>5</v>
      </c>
      <c r="M112" s="33"/>
      <c r="N112" s="38"/>
      <c r="O112" s="18"/>
    </row>
    <row r="113" spans="6:15" ht="18.95" hidden="1" customHeight="1">
      <c r="F113" s="16" t="s">
        <v>41</v>
      </c>
      <c r="G113" s="16" t="s">
        <v>2</v>
      </c>
      <c r="H113" s="46" t="s">
        <v>3</v>
      </c>
      <c r="I113" s="41" t="s">
        <v>9</v>
      </c>
      <c r="J113" s="11">
        <v>400</v>
      </c>
      <c r="K113" s="12">
        <v>45052</v>
      </c>
      <c r="L113" s="28" t="s">
        <v>5</v>
      </c>
      <c r="M113" s="33"/>
      <c r="N113" s="38"/>
      <c r="O113" s="18"/>
    </row>
    <row r="114" spans="6:15" ht="18.95" hidden="1" customHeight="1">
      <c r="F114" s="16" t="s">
        <v>41</v>
      </c>
      <c r="G114" s="16" t="s">
        <v>2</v>
      </c>
      <c r="H114" s="46" t="s">
        <v>3</v>
      </c>
      <c r="I114" s="41" t="s">
        <v>10</v>
      </c>
      <c r="J114" s="11">
        <v>400</v>
      </c>
      <c r="K114" s="12">
        <v>45053</v>
      </c>
      <c r="L114" s="28" t="s">
        <v>5</v>
      </c>
      <c r="M114" s="33"/>
      <c r="N114" s="38"/>
      <c r="O114" s="18"/>
    </row>
    <row r="115" spans="6:15" ht="18.95" hidden="1" customHeight="1">
      <c r="F115" s="16" t="s">
        <v>41</v>
      </c>
      <c r="G115" s="16" t="s">
        <v>2</v>
      </c>
      <c r="H115" s="46" t="s">
        <v>3</v>
      </c>
      <c r="I115" s="41" t="s">
        <v>11</v>
      </c>
      <c r="J115" s="11">
        <v>400</v>
      </c>
      <c r="K115" s="12">
        <v>45052</v>
      </c>
      <c r="L115" s="28" t="s">
        <v>5</v>
      </c>
      <c r="M115" s="33"/>
      <c r="N115" s="38"/>
      <c r="O115" s="18"/>
    </row>
    <row r="116" spans="6:15" ht="18.95" hidden="1" customHeight="1">
      <c r="F116" s="16" t="s">
        <v>41</v>
      </c>
      <c r="G116" s="16" t="s">
        <v>2</v>
      </c>
      <c r="H116" s="46" t="s">
        <v>3</v>
      </c>
      <c r="I116" s="41" t="s">
        <v>12</v>
      </c>
      <c r="J116" s="11">
        <v>400</v>
      </c>
      <c r="K116" s="12">
        <v>45053</v>
      </c>
      <c r="L116" s="28" t="s">
        <v>5</v>
      </c>
      <c r="M116" s="33"/>
      <c r="N116" s="38"/>
      <c r="O116" s="18"/>
    </row>
    <row r="117" spans="6:15" ht="18.95" hidden="1" customHeight="1">
      <c r="F117" s="16" t="s">
        <v>41</v>
      </c>
      <c r="G117" s="16" t="s">
        <v>2</v>
      </c>
      <c r="H117" s="46" t="s">
        <v>3</v>
      </c>
      <c r="I117" s="41" t="s">
        <v>13</v>
      </c>
      <c r="J117" s="11">
        <v>400</v>
      </c>
      <c r="K117" s="12">
        <v>45054</v>
      </c>
      <c r="L117" s="28" t="s">
        <v>5</v>
      </c>
      <c r="M117" s="33"/>
      <c r="N117" s="38"/>
      <c r="O117" s="18"/>
    </row>
    <row r="118" spans="6:15" ht="18.95" hidden="1" customHeight="1">
      <c r="F118" s="16" t="s">
        <v>41</v>
      </c>
      <c r="G118" s="16" t="s">
        <v>2</v>
      </c>
      <c r="H118" s="46" t="s">
        <v>14</v>
      </c>
      <c r="I118" s="41" t="s">
        <v>15</v>
      </c>
      <c r="J118" s="11">
        <v>400</v>
      </c>
      <c r="K118" s="12">
        <v>45055</v>
      </c>
      <c r="L118" s="28" t="s">
        <v>5</v>
      </c>
      <c r="M118" s="33"/>
      <c r="N118" s="38"/>
      <c r="O118" s="18"/>
    </row>
    <row r="119" spans="6:15" ht="18.95" hidden="1" customHeight="1">
      <c r="F119" s="16" t="s">
        <v>41</v>
      </c>
      <c r="G119" s="16" t="s">
        <v>2</v>
      </c>
      <c r="H119" s="46" t="s">
        <v>14</v>
      </c>
      <c r="I119" s="41" t="s">
        <v>16</v>
      </c>
      <c r="J119" s="11">
        <v>400</v>
      </c>
      <c r="K119" s="12">
        <v>45050</v>
      </c>
      <c r="L119" s="28" t="s">
        <v>5</v>
      </c>
      <c r="M119" s="33"/>
      <c r="N119" s="38"/>
      <c r="O119" s="18"/>
    </row>
    <row r="120" spans="6:15" ht="18.95" hidden="1" customHeight="1">
      <c r="F120" s="16" t="s">
        <v>41</v>
      </c>
      <c r="G120" s="16" t="s">
        <v>2</v>
      </c>
      <c r="H120" s="46" t="s">
        <v>14</v>
      </c>
      <c r="I120" s="41" t="s">
        <v>17</v>
      </c>
      <c r="J120" s="11">
        <v>400</v>
      </c>
      <c r="K120" s="12">
        <v>45051</v>
      </c>
      <c r="L120" s="28" t="s">
        <v>5</v>
      </c>
      <c r="M120" s="33"/>
      <c r="N120" s="38"/>
      <c r="O120" s="18"/>
    </row>
    <row r="121" spans="6:15" ht="18.95" hidden="1" customHeight="1">
      <c r="F121" s="16" t="s">
        <v>41</v>
      </c>
      <c r="G121" s="16" t="s">
        <v>2</v>
      </c>
      <c r="H121" s="46" t="s">
        <v>18</v>
      </c>
      <c r="I121" s="41" t="s">
        <v>4</v>
      </c>
      <c r="J121" s="11">
        <v>400</v>
      </c>
      <c r="K121" s="12">
        <v>45052</v>
      </c>
      <c r="L121" s="28" t="s">
        <v>5</v>
      </c>
      <c r="M121" s="33"/>
      <c r="N121" s="38"/>
      <c r="O121" s="18"/>
    </row>
    <row r="122" spans="6:15" ht="18.95" hidden="1" customHeight="1">
      <c r="F122" s="16" t="s">
        <v>41</v>
      </c>
      <c r="G122" s="16" t="s">
        <v>2</v>
      </c>
      <c r="H122" s="46" t="s">
        <v>18</v>
      </c>
      <c r="I122" s="41" t="s">
        <v>19</v>
      </c>
      <c r="J122" s="11">
        <v>400</v>
      </c>
      <c r="K122" s="12">
        <v>45053</v>
      </c>
      <c r="L122" s="28" t="s">
        <v>5</v>
      </c>
      <c r="M122" s="33"/>
      <c r="N122" s="38"/>
      <c r="O122" s="18"/>
    </row>
    <row r="123" spans="6:15" ht="18.95" hidden="1" customHeight="1">
      <c r="F123" s="16" t="s">
        <v>41</v>
      </c>
      <c r="G123" s="16" t="s">
        <v>2</v>
      </c>
      <c r="H123" s="46" t="s">
        <v>18</v>
      </c>
      <c r="I123" s="41" t="s">
        <v>20</v>
      </c>
      <c r="J123" s="11">
        <v>400</v>
      </c>
      <c r="K123" s="12">
        <v>45049</v>
      </c>
      <c r="L123" s="28" t="s">
        <v>5</v>
      </c>
      <c r="M123" s="33"/>
      <c r="N123" s="38"/>
      <c r="O123" s="18"/>
    </row>
    <row r="124" spans="6:15" ht="18.95" hidden="1" customHeight="1">
      <c r="F124" s="16" t="s">
        <v>41</v>
      </c>
      <c r="G124" s="16" t="s">
        <v>2</v>
      </c>
      <c r="H124" s="46" t="s">
        <v>18</v>
      </c>
      <c r="I124" s="41" t="s">
        <v>21</v>
      </c>
      <c r="J124" s="11">
        <v>400</v>
      </c>
      <c r="K124" s="12">
        <v>45050</v>
      </c>
      <c r="L124" s="28" t="s">
        <v>5</v>
      </c>
      <c r="M124" s="33"/>
      <c r="N124" s="38"/>
      <c r="O124" s="18"/>
    </row>
    <row r="125" spans="6:15" ht="18.95" hidden="1" customHeight="1">
      <c r="F125" s="16" t="s">
        <v>41</v>
      </c>
      <c r="G125" s="16" t="s">
        <v>2</v>
      </c>
      <c r="H125" s="46" t="s">
        <v>18</v>
      </c>
      <c r="I125" s="41" t="s">
        <v>22</v>
      </c>
      <c r="J125" s="11">
        <v>400</v>
      </c>
      <c r="K125" s="12">
        <v>45052</v>
      </c>
      <c r="L125" s="28" t="s">
        <v>5</v>
      </c>
      <c r="M125" s="33"/>
      <c r="N125" s="38"/>
      <c r="O125" s="18"/>
    </row>
    <row r="126" spans="6:15" ht="18.95" hidden="1" customHeight="1">
      <c r="F126" s="16" t="s">
        <v>41</v>
      </c>
      <c r="G126" s="16" t="s">
        <v>2</v>
      </c>
      <c r="H126" s="46" t="s">
        <v>18</v>
      </c>
      <c r="I126" s="41" t="s">
        <v>23</v>
      </c>
      <c r="J126" s="11">
        <v>400</v>
      </c>
      <c r="K126" s="12">
        <v>45053</v>
      </c>
      <c r="L126" s="28" t="s">
        <v>5</v>
      </c>
      <c r="M126" s="33"/>
      <c r="N126" s="38"/>
      <c r="O126" s="18"/>
    </row>
    <row r="127" spans="6:15" ht="18.95" hidden="1" customHeight="1">
      <c r="F127" s="16" t="s">
        <v>41</v>
      </c>
      <c r="G127" s="16" t="s">
        <v>2</v>
      </c>
      <c r="H127" s="46" t="s">
        <v>18</v>
      </c>
      <c r="I127" s="41" t="s">
        <v>24</v>
      </c>
      <c r="J127" s="11">
        <v>400</v>
      </c>
      <c r="K127" s="12">
        <v>45054</v>
      </c>
      <c r="L127" s="28" t="s">
        <v>5</v>
      </c>
      <c r="M127" s="33"/>
      <c r="N127" s="38"/>
      <c r="O127" s="18"/>
    </row>
    <row r="128" spans="6:15" ht="18.95" hidden="1" customHeight="1">
      <c r="F128" s="16" t="s">
        <v>41</v>
      </c>
      <c r="G128" s="16" t="s">
        <v>2</v>
      </c>
      <c r="H128" s="46" t="s">
        <v>18</v>
      </c>
      <c r="I128" s="41" t="s">
        <v>25</v>
      </c>
      <c r="J128" s="11">
        <v>400</v>
      </c>
      <c r="K128" s="12">
        <v>45055</v>
      </c>
      <c r="L128" s="28" t="s">
        <v>5</v>
      </c>
      <c r="M128" s="33"/>
      <c r="N128" s="38"/>
      <c r="O128" s="18"/>
    </row>
    <row r="129" spans="6:15" ht="18.95" hidden="1" customHeight="1">
      <c r="F129" s="16" t="s">
        <v>41</v>
      </c>
      <c r="G129" s="16" t="s">
        <v>2</v>
      </c>
      <c r="H129" s="46" t="s">
        <v>18</v>
      </c>
      <c r="I129" s="41" t="s">
        <v>13</v>
      </c>
      <c r="J129" s="11">
        <v>400</v>
      </c>
      <c r="K129" s="12">
        <v>45050</v>
      </c>
      <c r="L129" s="28" t="s">
        <v>5</v>
      </c>
      <c r="M129" s="33"/>
      <c r="N129" s="38"/>
      <c r="O129" s="18"/>
    </row>
    <row r="130" spans="6:15" ht="18.95" hidden="1" customHeight="1">
      <c r="F130" s="16" t="s">
        <v>41</v>
      </c>
      <c r="G130" s="16" t="s">
        <v>26</v>
      </c>
      <c r="H130" s="46" t="s">
        <v>27</v>
      </c>
      <c r="I130" s="41" t="s">
        <v>28</v>
      </c>
      <c r="J130" s="13">
        <v>400</v>
      </c>
      <c r="K130" s="12"/>
      <c r="L130" s="28"/>
      <c r="M130" s="33"/>
      <c r="N130" s="38"/>
      <c r="O130" s="18"/>
    </row>
    <row r="131" spans="6:15" ht="18.95" hidden="1" customHeight="1">
      <c r="F131" s="16" t="s">
        <v>41</v>
      </c>
      <c r="G131" s="16" t="s">
        <v>26</v>
      </c>
      <c r="H131" s="46" t="s">
        <v>27</v>
      </c>
      <c r="I131" s="41" t="s">
        <v>29</v>
      </c>
      <c r="J131" s="13">
        <v>400</v>
      </c>
      <c r="K131" s="12"/>
      <c r="L131" s="28"/>
      <c r="M131" s="33"/>
      <c r="N131" s="38"/>
      <c r="O131" s="18"/>
    </row>
    <row r="132" spans="6:15" ht="18.95" hidden="1" customHeight="1">
      <c r="F132" s="16" t="s">
        <v>41</v>
      </c>
      <c r="G132" s="16" t="s">
        <v>26</v>
      </c>
      <c r="H132" s="46" t="s">
        <v>30</v>
      </c>
      <c r="I132" s="41" t="s">
        <v>31</v>
      </c>
      <c r="J132" s="13">
        <v>400</v>
      </c>
      <c r="K132" s="12"/>
      <c r="L132" s="28"/>
      <c r="M132" s="33"/>
      <c r="N132" s="38"/>
      <c r="O132" s="18"/>
    </row>
    <row r="133" spans="6:15" ht="18.95" hidden="1" customHeight="1">
      <c r="F133" s="16" t="s">
        <v>41</v>
      </c>
      <c r="G133" s="16" t="s">
        <v>26</v>
      </c>
      <c r="H133" s="46" t="s">
        <v>30</v>
      </c>
      <c r="I133" s="41" t="s">
        <v>32</v>
      </c>
      <c r="J133" s="13">
        <v>400</v>
      </c>
      <c r="K133" s="12"/>
      <c r="L133" s="28"/>
      <c r="M133" s="33"/>
      <c r="N133" s="38"/>
      <c r="O133" s="18"/>
    </row>
    <row r="134" spans="6:15" ht="18.95" hidden="1" customHeight="1">
      <c r="F134" s="16" t="s">
        <v>39</v>
      </c>
      <c r="G134" s="16" t="s">
        <v>2</v>
      </c>
      <c r="H134" s="46" t="s">
        <v>3</v>
      </c>
      <c r="I134" s="41" t="s">
        <v>4</v>
      </c>
      <c r="J134" s="11">
        <v>400</v>
      </c>
      <c r="K134" s="12">
        <v>45084</v>
      </c>
      <c r="L134" s="28" t="s">
        <v>5</v>
      </c>
      <c r="M134" s="33"/>
      <c r="N134" s="38"/>
      <c r="O134" s="18"/>
    </row>
    <row r="135" spans="6:15" ht="18.95" hidden="1" customHeight="1">
      <c r="F135" s="16" t="s">
        <v>39</v>
      </c>
      <c r="G135" s="16" t="s">
        <v>2</v>
      </c>
      <c r="H135" s="46" t="s">
        <v>3</v>
      </c>
      <c r="I135" s="41" t="s">
        <v>6</v>
      </c>
      <c r="J135" s="11">
        <v>400</v>
      </c>
      <c r="K135" s="12">
        <v>45079</v>
      </c>
      <c r="L135" s="28" t="s">
        <v>5</v>
      </c>
      <c r="M135" s="33"/>
      <c r="N135" s="38"/>
      <c r="O135" s="18"/>
    </row>
    <row r="136" spans="6:15" ht="18.95" hidden="1" customHeight="1">
      <c r="F136" s="16" t="s">
        <v>39</v>
      </c>
      <c r="G136" s="16" t="s">
        <v>2</v>
      </c>
      <c r="H136" s="46" t="s">
        <v>3</v>
      </c>
      <c r="I136" s="41" t="s">
        <v>7</v>
      </c>
      <c r="J136" s="11">
        <v>400</v>
      </c>
      <c r="K136" s="12">
        <v>45079</v>
      </c>
      <c r="L136" s="28" t="s">
        <v>5</v>
      </c>
      <c r="M136" s="33"/>
      <c r="N136" s="38"/>
      <c r="O136" s="18"/>
    </row>
    <row r="137" spans="6:15" ht="18.95" hidden="1" customHeight="1">
      <c r="F137" s="16" t="s">
        <v>39</v>
      </c>
      <c r="G137" s="16" t="s">
        <v>2</v>
      </c>
      <c r="H137" s="46" t="s">
        <v>3</v>
      </c>
      <c r="I137" s="41" t="s">
        <v>8</v>
      </c>
      <c r="J137" s="11">
        <v>400</v>
      </c>
      <c r="K137" s="12">
        <v>45080</v>
      </c>
      <c r="L137" s="28" t="s">
        <v>5</v>
      </c>
      <c r="M137" s="33"/>
      <c r="N137" s="38"/>
      <c r="O137" s="18"/>
    </row>
    <row r="138" spans="6:15" ht="18.95" hidden="1" customHeight="1">
      <c r="F138" s="16" t="s">
        <v>39</v>
      </c>
      <c r="G138" s="16" t="s">
        <v>2</v>
      </c>
      <c r="H138" s="46" t="s">
        <v>3</v>
      </c>
      <c r="I138" s="41" t="s">
        <v>9</v>
      </c>
      <c r="J138" s="11">
        <v>400</v>
      </c>
      <c r="K138" s="12">
        <v>45081</v>
      </c>
      <c r="L138" s="28" t="s">
        <v>5</v>
      </c>
      <c r="M138" s="33"/>
      <c r="N138" s="38"/>
      <c r="O138" s="18"/>
    </row>
    <row r="139" spans="6:15" ht="18.95" hidden="1" customHeight="1">
      <c r="F139" s="16" t="s">
        <v>39</v>
      </c>
      <c r="G139" s="16" t="s">
        <v>2</v>
      </c>
      <c r="H139" s="46" t="s">
        <v>3</v>
      </c>
      <c r="I139" s="41" t="s">
        <v>10</v>
      </c>
      <c r="J139" s="11">
        <v>400</v>
      </c>
      <c r="K139" s="12">
        <v>45082</v>
      </c>
      <c r="L139" s="28" t="s">
        <v>5</v>
      </c>
      <c r="M139" s="33"/>
      <c r="N139" s="38"/>
      <c r="O139" s="18"/>
    </row>
    <row r="140" spans="6:15" ht="18.95" hidden="1" customHeight="1">
      <c r="F140" s="16" t="s">
        <v>39</v>
      </c>
      <c r="G140" s="16" t="s">
        <v>2</v>
      </c>
      <c r="H140" s="46" t="s">
        <v>3</v>
      </c>
      <c r="I140" s="41" t="s">
        <v>11</v>
      </c>
      <c r="J140" s="11">
        <v>400</v>
      </c>
      <c r="K140" s="12">
        <v>45083</v>
      </c>
      <c r="L140" s="28" t="s">
        <v>5</v>
      </c>
      <c r="M140" s="33"/>
      <c r="N140" s="38"/>
      <c r="O140" s="18"/>
    </row>
    <row r="141" spans="6:15" ht="18.95" hidden="1" customHeight="1">
      <c r="F141" s="16" t="s">
        <v>39</v>
      </c>
      <c r="G141" s="16" t="s">
        <v>2</v>
      </c>
      <c r="H141" s="46" t="s">
        <v>3</v>
      </c>
      <c r="I141" s="41" t="s">
        <v>12</v>
      </c>
      <c r="J141" s="11">
        <v>400</v>
      </c>
      <c r="K141" s="12">
        <v>45084</v>
      </c>
      <c r="L141" s="28" t="s">
        <v>5</v>
      </c>
      <c r="M141" s="33"/>
      <c r="N141" s="38"/>
      <c r="O141" s="18"/>
    </row>
    <row r="142" spans="6:15" ht="18.95" hidden="1" customHeight="1">
      <c r="F142" s="16" t="s">
        <v>39</v>
      </c>
      <c r="G142" s="16" t="s">
        <v>2</v>
      </c>
      <c r="H142" s="46" t="s">
        <v>3</v>
      </c>
      <c r="I142" s="41" t="s">
        <v>13</v>
      </c>
      <c r="J142" s="11">
        <v>400</v>
      </c>
      <c r="K142" s="12">
        <v>45085</v>
      </c>
      <c r="L142" s="28" t="s">
        <v>5</v>
      </c>
      <c r="M142" s="33"/>
      <c r="N142" s="38"/>
      <c r="O142" s="18"/>
    </row>
    <row r="143" spans="6:15" ht="18.95" hidden="1" customHeight="1">
      <c r="F143" s="16" t="s">
        <v>39</v>
      </c>
      <c r="G143" s="16" t="s">
        <v>2</v>
      </c>
      <c r="H143" s="46" t="s">
        <v>14</v>
      </c>
      <c r="I143" s="41" t="s">
        <v>15</v>
      </c>
      <c r="J143" s="11">
        <v>400</v>
      </c>
      <c r="K143" s="12">
        <v>45086</v>
      </c>
      <c r="L143" s="28" t="s">
        <v>5</v>
      </c>
      <c r="M143" s="33"/>
      <c r="N143" s="38"/>
      <c r="O143" s="18"/>
    </row>
    <row r="144" spans="6:15" ht="18.95" hidden="1" customHeight="1">
      <c r="F144" s="16" t="s">
        <v>39</v>
      </c>
      <c r="G144" s="16" t="s">
        <v>2</v>
      </c>
      <c r="H144" s="46" t="s">
        <v>14</v>
      </c>
      <c r="I144" s="41" t="s">
        <v>16</v>
      </c>
      <c r="J144" s="11">
        <v>400</v>
      </c>
      <c r="K144" s="12">
        <v>45081</v>
      </c>
      <c r="L144" s="28" t="s">
        <v>5</v>
      </c>
      <c r="M144" s="33"/>
      <c r="N144" s="38"/>
      <c r="O144" s="18"/>
    </row>
    <row r="145" spans="6:15" ht="18.95" hidden="1" customHeight="1">
      <c r="F145" s="16" t="s">
        <v>39</v>
      </c>
      <c r="G145" s="16" t="s">
        <v>2</v>
      </c>
      <c r="H145" s="46" t="s">
        <v>14</v>
      </c>
      <c r="I145" s="41" t="s">
        <v>17</v>
      </c>
      <c r="J145" s="11">
        <v>400</v>
      </c>
      <c r="K145" s="12">
        <v>45082</v>
      </c>
      <c r="L145" s="28" t="s">
        <v>5</v>
      </c>
      <c r="M145" s="33"/>
      <c r="N145" s="38"/>
      <c r="O145" s="18"/>
    </row>
    <row r="146" spans="6:15" ht="18.95" hidden="1" customHeight="1">
      <c r="F146" s="16" t="s">
        <v>39</v>
      </c>
      <c r="G146" s="16" t="s">
        <v>2</v>
      </c>
      <c r="H146" s="46" t="s">
        <v>18</v>
      </c>
      <c r="I146" s="41" t="s">
        <v>4</v>
      </c>
      <c r="J146" s="11">
        <v>400</v>
      </c>
      <c r="K146" s="12">
        <v>45083</v>
      </c>
      <c r="L146" s="28" t="s">
        <v>5</v>
      </c>
      <c r="M146" s="33"/>
      <c r="N146" s="38"/>
      <c r="O146" s="18"/>
    </row>
    <row r="147" spans="6:15" ht="18.95" hidden="1" customHeight="1">
      <c r="F147" s="16" t="s">
        <v>39</v>
      </c>
      <c r="G147" s="16" t="s">
        <v>2</v>
      </c>
      <c r="H147" s="46" t="s">
        <v>18</v>
      </c>
      <c r="I147" s="41" t="s">
        <v>19</v>
      </c>
      <c r="J147" s="11">
        <v>400</v>
      </c>
      <c r="K147" s="12">
        <v>45084</v>
      </c>
      <c r="L147" s="28" t="s">
        <v>5</v>
      </c>
      <c r="M147" s="33"/>
      <c r="N147" s="38"/>
      <c r="O147" s="18"/>
    </row>
    <row r="148" spans="6:15" ht="18.95" hidden="1" customHeight="1">
      <c r="F148" s="16" t="s">
        <v>39</v>
      </c>
      <c r="G148" s="16" t="s">
        <v>2</v>
      </c>
      <c r="H148" s="46" t="s">
        <v>18</v>
      </c>
      <c r="I148" s="41" t="s">
        <v>20</v>
      </c>
      <c r="J148" s="11">
        <v>400</v>
      </c>
      <c r="K148" s="12">
        <v>45080</v>
      </c>
      <c r="L148" s="28" t="s">
        <v>5</v>
      </c>
      <c r="M148" s="33"/>
      <c r="N148" s="38"/>
      <c r="O148" s="18"/>
    </row>
    <row r="149" spans="6:15" ht="18.95" hidden="1" customHeight="1">
      <c r="F149" s="16" t="s">
        <v>39</v>
      </c>
      <c r="G149" s="16" t="s">
        <v>2</v>
      </c>
      <c r="H149" s="46" t="s">
        <v>18</v>
      </c>
      <c r="I149" s="41" t="s">
        <v>21</v>
      </c>
      <c r="J149" s="11">
        <v>400</v>
      </c>
      <c r="K149" s="12">
        <v>45081</v>
      </c>
      <c r="L149" s="28" t="s">
        <v>5</v>
      </c>
      <c r="M149" s="33"/>
      <c r="N149" s="38"/>
      <c r="O149" s="18"/>
    </row>
    <row r="150" spans="6:15" ht="18.95" hidden="1" customHeight="1">
      <c r="F150" s="16" t="s">
        <v>39</v>
      </c>
      <c r="G150" s="16" t="s">
        <v>2</v>
      </c>
      <c r="H150" s="46" t="s">
        <v>18</v>
      </c>
      <c r="I150" s="41" t="s">
        <v>22</v>
      </c>
      <c r="J150" s="11">
        <v>400</v>
      </c>
      <c r="K150" s="12">
        <v>45082</v>
      </c>
      <c r="L150" s="28" t="s">
        <v>5</v>
      </c>
      <c r="M150" s="33"/>
      <c r="N150" s="38"/>
      <c r="O150" s="18"/>
    </row>
    <row r="151" spans="6:15" ht="18.95" hidden="1" customHeight="1">
      <c r="F151" s="16" t="s">
        <v>39</v>
      </c>
      <c r="G151" s="16" t="s">
        <v>2</v>
      </c>
      <c r="H151" s="46" t="s">
        <v>18</v>
      </c>
      <c r="I151" s="41" t="s">
        <v>23</v>
      </c>
      <c r="J151" s="11">
        <v>400</v>
      </c>
      <c r="K151" s="12">
        <v>45083</v>
      </c>
      <c r="L151" s="28" t="s">
        <v>5</v>
      </c>
      <c r="M151" s="33"/>
      <c r="N151" s="38"/>
      <c r="O151" s="18"/>
    </row>
    <row r="152" spans="6:15" ht="18.95" hidden="1" customHeight="1">
      <c r="F152" s="16" t="s">
        <v>39</v>
      </c>
      <c r="G152" s="16" t="s">
        <v>2</v>
      </c>
      <c r="H152" s="46" t="s">
        <v>18</v>
      </c>
      <c r="I152" s="41" t="s">
        <v>24</v>
      </c>
      <c r="J152" s="11">
        <v>400</v>
      </c>
      <c r="K152" s="12">
        <v>45084</v>
      </c>
      <c r="L152" s="28" t="s">
        <v>5</v>
      </c>
      <c r="M152" s="33"/>
      <c r="N152" s="38"/>
      <c r="O152" s="18"/>
    </row>
    <row r="153" spans="6:15" ht="18.95" hidden="1" customHeight="1">
      <c r="F153" s="16" t="s">
        <v>39</v>
      </c>
      <c r="G153" s="16" t="s">
        <v>2</v>
      </c>
      <c r="H153" s="46" t="s">
        <v>18</v>
      </c>
      <c r="I153" s="41" t="s">
        <v>25</v>
      </c>
      <c r="J153" s="11">
        <v>400</v>
      </c>
      <c r="K153" s="12">
        <v>45085</v>
      </c>
      <c r="L153" s="28" t="s">
        <v>5</v>
      </c>
      <c r="M153" s="33"/>
      <c r="N153" s="38"/>
      <c r="O153" s="18"/>
    </row>
    <row r="154" spans="6:15" ht="18.95" hidden="1" customHeight="1">
      <c r="F154" s="16" t="s">
        <v>39</v>
      </c>
      <c r="G154" s="16" t="s">
        <v>2</v>
      </c>
      <c r="H154" s="46" t="s">
        <v>18</v>
      </c>
      <c r="I154" s="41" t="s">
        <v>13</v>
      </c>
      <c r="J154" s="11">
        <v>400</v>
      </c>
      <c r="K154" s="12">
        <v>45086</v>
      </c>
      <c r="L154" s="28" t="s">
        <v>5</v>
      </c>
      <c r="M154" s="33"/>
      <c r="N154" s="38"/>
      <c r="O154" s="18"/>
    </row>
    <row r="155" spans="6:15" ht="18.95" hidden="1" customHeight="1">
      <c r="F155" s="16" t="s">
        <v>39</v>
      </c>
      <c r="G155" s="16" t="s">
        <v>26</v>
      </c>
      <c r="H155" s="46" t="s">
        <v>27</v>
      </c>
      <c r="I155" s="41" t="s">
        <v>28</v>
      </c>
      <c r="J155" s="13">
        <v>400</v>
      </c>
      <c r="K155" s="12"/>
      <c r="L155" s="28"/>
      <c r="M155" s="33"/>
      <c r="N155" s="38"/>
      <c r="O155" s="18"/>
    </row>
    <row r="156" spans="6:15" ht="18.95" hidden="1" customHeight="1">
      <c r="F156" s="16" t="s">
        <v>39</v>
      </c>
      <c r="G156" s="16" t="s">
        <v>26</v>
      </c>
      <c r="H156" s="46" t="s">
        <v>27</v>
      </c>
      <c r="I156" s="41" t="s">
        <v>29</v>
      </c>
      <c r="J156" s="13">
        <v>400</v>
      </c>
      <c r="K156" s="12"/>
      <c r="L156" s="28"/>
      <c r="M156" s="33"/>
      <c r="N156" s="38"/>
      <c r="O156" s="18"/>
    </row>
    <row r="157" spans="6:15" ht="18.95" hidden="1" customHeight="1">
      <c r="F157" s="16" t="s">
        <v>39</v>
      </c>
      <c r="G157" s="16" t="s">
        <v>26</v>
      </c>
      <c r="H157" s="46" t="s">
        <v>30</v>
      </c>
      <c r="I157" s="41" t="s">
        <v>31</v>
      </c>
      <c r="J157" s="13">
        <v>400</v>
      </c>
      <c r="K157" s="12"/>
      <c r="L157" s="28"/>
      <c r="M157" s="33"/>
      <c r="N157" s="38"/>
      <c r="O157" s="18"/>
    </row>
    <row r="158" spans="6:15" ht="18.95" hidden="1" customHeight="1">
      <c r="F158" s="16" t="s">
        <v>39</v>
      </c>
      <c r="G158" s="16" t="s">
        <v>26</v>
      </c>
      <c r="H158" s="46" t="s">
        <v>30</v>
      </c>
      <c r="I158" s="41" t="s">
        <v>32</v>
      </c>
      <c r="J158" s="13">
        <v>400</v>
      </c>
      <c r="K158" s="12"/>
      <c r="L158" s="28"/>
      <c r="M158" s="33"/>
      <c r="N158" s="38"/>
      <c r="O158" s="18"/>
    </row>
    <row r="159" spans="6:15" ht="18.95" hidden="1" customHeight="1">
      <c r="F159" s="16" t="s">
        <v>38</v>
      </c>
      <c r="G159" s="16" t="s">
        <v>2</v>
      </c>
      <c r="H159" s="46" t="s">
        <v>3</v>
      </c>
      <c r="I159" s="41" t="s">
        <v>4</v>
      </c>
      <c r="J159" s="11">
        <v>400</v>
      </c>
      <c r="K159" s="12">
        <v>45114</v>
      </c>
      <c r="L159" s="28" t="s">
        <v>5</v>
      </c>
      <c r="M159" s="33"/>
      <c r="N159" s="38"/>
      <c r="O159" s="18"/>
    </row>
    <row r="160" spans="6:15" ht="18.95" hidden="1" customHeight="1">
      <c r="F160" s="16" t="s">
        <v>38</v>
      </c>
      <c r="G160" s="16" t="s">
        <v>2</v>
      </c>
      <c r="H160" s="46" t="s">
        <v>3</v>
      </c>
      <c r="I160" s="41" t="s">
        <v>6</v>
      </c>
      <c r="J160" s="11">
        <v>400</v>
      </c>
      <c r="K160" s="12">
        <v>45109</v>
      </c>
      <c r="L160" s="28" t="s">
        <v>5</v>
      </c>
      <c r="M160" s="33"/>
      <c r="N160" s="38"/>
      <c r="O160" s="18"/>
    </row>
    <row r="161" spans="6:15" ht="18.95" hidden="1" customHeight="1">
      <c r="F161" s="16" t="s">
        <v>38</v>
      </c>
      <c r="G161" s="16" t="s">
        <v>2</v>
      </c>
      <c r="H161" s="46" t="s">
        <v>3</v>
      </c>
      <c r="I161" s="41" t="s">
        <v>7</v>
      </c>
      <c r="J161" s="11">
        <v>400</v>
      </c>
      <c r="K161" s="12">
        <v>45109</v>
      </c>
      <c r="L161" s="28" t="s">
        <v>5</v>
      </c>
      <c r="M161" s="33"/>
      <c r="N161" s="38"/>
      <c r="O161" s="18"/>
    </row>
    <row r="162" spans="6:15" ht="18.95" hidden="1" customHeight="1">
      <c r="F162" s="16" t="s">
        <v>38</v>
      </c>
      <c r="G162" s="16" t="s">
        <v>2</v>
      </c>
      <c r="H162" s="46" t="s">
        <v>3</v>
      </c>
      <c r="I162" s="41" t="s">
        <v>8</v>
      </c>
      <c r="J162" s="11">
        <v>400</v>
      </c>
      <c r="K162" s="12">
        <v>45110</v>
      </c>
      <c r="L162" s="28" t="s">
        <v>5</v>
      </c>
      <c r="M162" s="33"/>
      <c r="N162" s="38"/>
      <c r="O162" s="18"/>
    </row>
    <row r="163" spans="6:15" ht="18.95" hidden="1" customHeight="1">
      <c r="F163" s="16" t="s">
        <v>38</v>
      </c>
      <c r="G163" s="16" t="s">
        <v>2</v>
      </c>
      <c r="H163" s="46" t="s">
        <v>3</v>
      </c>
      <c r="I163" s="41" t="s">
        <v>9</v>
      </c>
      <c r="J163" s="11">
        <v>400</v>
      </c>
      <c r="K163" s="12">
        <v>45111</v>
      </c>
      <c r="L163" s="28" t="s">
        <v>5</v>
      </c>
      <c r="M163" s="33"/>
      <c r="N163" s="38"/>
      <c r="O163" s="18"/>
    </row>
    <row r="164" spans="6:15" ht="18.95" hidden="1" customHeight="1">
      <c r="F164" s="16" t="s">
        <v>38</v>
      </c>
      <c r="G164" s="16" t="s">
        <v>2</v>
      </c>
      <c r="H164" s="46" t="s">
        <v>3</v>
      </c>
      <c r="I164" s="41" t="s">
        <v>10</v>
      </c>
      <c r="J164" s="11">
        <v>400</v>
      </c>
      <c r="K164" s="12">
        <v>45112</v>
      </c>
      <c r="L164" s="28" t="s">
        <v>5</v>
      </c>
      <c r="M164" s="33"/>
      <c r="N164" s="38"/>
      <c r="O164" s="18"/>
    </row>
    <row r="165" spans="6:15" ht="18.95" hidden="1" customHeight="1">
      <c r="F165" s="16" t="s">
        <v>38</v>
      </c>
      <c r="G165" s="16" t="s">
        <v>2</v>
      </c>
      <c r="H165" s="46" t="s">
        <v>3</v>
      </c>
      <c r="I165" s="41" t="s">
        <v>11</v>
      </c>
      <c r="J165" s="11">
        <v>400</v>
      </c>
      <c r="K165" s="12">
        <v>45113</v>
      </c>
      <c r="L165" s="28" t="s">
        <v>5</v>
      </c>
      <c r="M165" s="33"/>
      <c r="N165" s="38"/>
      <c r="O165" s="18"/>
    </row>
    <row r="166" spans="6:15" ht="18.95" hidden="1" customHeight="1">
      <c r="F166" s="16" t="s">
        <v>38</v>
      </c>
      <c r="G166" s="16" t="s">
        <v>2</v>
      </c>
      <c r="H166" s="46" t="s">
        <v>3</v>
      </c>
      <c r="I166" s="41" t="s">
        <v>12</v>
      </c>
      <c r="J166" s="11">
        <v>400</v>
      </c>
      <c r="K166" s="12">
        <v>45114</v>
      </c>
      <c r="L166" s="28" t="s">
        <v>5</v>
      </c>
      <c r="M166" s="33"/>
      <c r="N166" s="38"/>
      <c r="O166" s="18"/>
    </row>
    <row r="167" spans="6:15" ht="18.95" hidden="1" customHeight="1">
      <c r="F167" s="16" t="s">
        <v>38</v>
      </c>
      <c r="G167" s="16" t="s">
        <v>2</v>
      </c>
      <c r="H167" s="46" t="s">
        <v>3</v>
      </c>
      <c r="I167" s="41" t="s">
        <v>13</v>
      </c>
      <c r="J167" s="11">
        <v>400</v>
      </c>
      <c r="K167" s="12">
        <v>45115</v>
      </c>
      <c r="L167" s="28" t="s">
        <v>5</v>
      </c>
      <c r="M167" s="33"/>
      <c r="N167" s="38"/>
      <c r="O167" s="18"/>
    </row>
    <row r="168" spans="6:15" ht="18.95" hidden="1" customHeight="1">
      <c r="F168" s="16" t="s">
        <v>38</v>
      </c>
      <c r="G168" s="16" t="s">
        <v>2</v>
      </c>
      <c r="H168" s="46" t="s">
        <v>14</v>
      </c>
      <c r="I168" s="41" t="s">
        <v>15</v>
      </c>
      <c r="J168" s="11">
        <v>400</v>
      </c>
      <c r="K168" s="12">
        <v>45116</v>
      </c>
      <c r="L168" s="28" t="s">
        <v>5</v>
      </c>
      <c r="M168" s="33"/>
      <c r="N168" s="38"/>
      <c r="O168" s="18"/>
    </row>
    <row r="169" spans="6:15" ht="18.95" hidden="1" customHeight="1">
      <c r="F169" s="16" t="s">
        <v>38</v>
      </c>
      <c r="G169" s="16" t="s">
        <v>2</v>
      </c>
      <c r="H169" s="46" t="s">
        <v>14</v>
      </c>
      <c r="I169" s="41" t="s">
        <v>16</v>
      </c>
      <c r="J169" s="11">
        <v>400</v>
      </c>
      <c r="K169" s="12">
        <v>45111</v>
      </c>
      <c r="L169" s="28" t="s">
        <v>5</v>
      </c>
      <c r="M169" s="33"/>
      <c r="N169" s="38"/>
      <c r="O169" s="18"/>
    </row>
    <row r="170" spans="6:15" ht="18.95" hidden="1" customHeight="1">
      <c r="F170" s="16" t="s">
        <v>38</v>
      </c>
      <c r="G170" s="16" t="s">
        <v>2</v>
      </c>
      <c r="H170" s="46" t="s">
        <v>14</v>
      </c>
      <c r="I170" s="41" t="s">
        <v>17</v>
      </c>
      <c r="J170" s="11">
        <v>400</v>
      </c>
      <c r="K170" s="12">
        <v>45112</v>
      </c>
      <c r="L170" s="28" t="s">
        <v>5</v>
      </c>
      <c r="M170" s="33"/>
      <c r="N170" s="38"/>
      <c r="O170" s="18"/>
    </row>
    <row r="171" spans="6:15" ht="18.95" hidden="1" customHeight="1">
      <c r="F171" s="16" t="s">
        <v>38</v>
      </c>
      <c r="G171" s="16" t="s">
        <v>2</v>
      </c>
      <c r="H171" s="46" t="s">
        <v>18</v>
      </c>
      <c r="I171" s="41" t="s">
        <v>4</v>
      </c>
      <c r="J171" s="11">
        <v>400</v>
      </c>
      <c r="K171" s="12">
        <v>45113</v>
      </c>
      <c r="L171" s="28" t="s">
        <v>5</v>
      </c>
      <c r="M171" s="33"/>
      <c r="N171" s="38"/>
      <c r="O171" s="18"/>
    </row>
    <row r="172" spans="6:15" ht="18.95" hidden="1" customHeight="1">
      <c r="F172" s="16" t="s">
        <v>38</v>
      </c>
      <c r="G172" s="16" t="s">
        <v>2</v>
      </c>
      <c r="H172" s="46" t="s">
        <v>18</v>
      </c>
      <c r="I172" s="41" t="s">
        <v>19</v>
      </c>
      <c r="J172" s="11">
        <v>400</v>
      </c>
      <c r="K172" s="12">
        <v>45114</v>
      </c>
      <c r="L172" s="28" t="s">
        <v>5</v>
      </c>
      <c r="M172" s="33"/>
      <c r="N172" s="38"/>
      <c r="O172" s="18"/>
    </row>
    <row r="173" spans="6:15" ht="18.95" hidden="1" customHeight="1">
      <c r="F173" s="16" t="s">
        <v>38</v>
      </c>
      <c r="G173" s="16" t="s">
        <v>2</v>
      </c>
      <c r="H173" s="46" t="s">
        <v>18</v>
      </c>
      <c r="I173" s="41" t="s">
        <v>20</v>
      </c>
      <c r="J173" s="11">
        <v>400</v>
      </c>
      <c r="K173" s="12">
        <v>45110</v>
      </c>
      <c r="L173" s="28" t="s">
        <v>5</v>
      </c>
      <c r="M173" s="33"/>
      <c r="N173" s="38"/>
      <c r="O173" s="18"/>
    </row>
    <row r="174" spans="6:15" ht="18.95" hidden="1" customHeight="1">
      <c r="F174" s="16" t="s">
        <v>38</v>
      </c>
      <c r="G174" s="16" t="s">
        <v>2</v>
      </c>
      <c r="H174" s="46" t="s">
        <v>18</v>
      </c>
      <c r="I174" s="41" t="s">
        <v>21</v>
      </c>
      <c r="J174" s="11">
        <v>400</v>
      </c>
      <c r="K174" s="12">
        <v>45111</v>
      </c>
      <c r="L174" s="28" t="s">
        <v>5</v>
      </c>
      <c r="M174" s="33"/>
      <c r="N174" s="38"/>
      <c r="O174" s="18"/>
    </row>
    <row r="175" spans="6:15" ht="18.95" hidden="1" customHeight="1">
      <c r="F175" s="16" t="s">
        <v>38</v>
      </c>
      <c r="G175" s="16" t="s">
        <v>2</v>
      </c>
      <c r="H175" s="46" t="s">
        <v>18</v>
      </c>
      <c r="I175" s="41" t="s">
        <v>22</v>
      </c>
      <c r="J175" s="11">
        <v>400</v>
      </c>
      <c r="K175" s="12">
        <v>45112</v>
      </c>
      <c r="L175" s="28" t="s">
        <v>5</v>
      </c>
      <c r="M175" s="33"/>
      <c r="N175" s="38"/>
      <c r="O175" s="18"/>
    </row>
    <row r="176" spans="6:15" ht="18.95" hidden="1" customHeight="1">
      <c r="F176" s="16" t="s">
        <v>38</v>
      </c>
      <c r="G176" s="16" t="s">
        <v>2</v>
      </c>
      <c r="H176" s="46" t="s">
        <v>18</v>
      </c>
      <c r="I176" s="41" t="s">
        <v>23</v>
      </c>
      <c r="J176" s="11">
        <v>400</v>
      </c>
      <c r="K176" s="12">
        <v>45113</v>
      </c>
      <c r="L176" s="28" t="s">
        <v>5</v>
      </c>
      <c r="M176" s="33"/>
      <c r="N176" s="38"/>
      <c r="O176" s="18"/>
    </row>
    <row r="177" spans="6:15" ht="18.95" hidden="1" customHeight="1">
      <c r="F177" s="16" t="s">
        <v>38</v>
      </c>
      <c r="G177" s="16" t="s">
        <v>2</v>
      </c>
      <c r="H177" s="46" t="s">
        <v>18</v>
      </c>
      <c r="I177" s="41" t="s">
        <v>24</v>
      </c>
      <c r="J177" s="11">
        <v>400</v>
      </c>
      <c r="K177" s="12">
        <v>45114</v>
      </c>
      <c r="L177" s="28" t="s">
        <v>5</v>
      </c>
      <c r="M177" s="33"/>
      <c r="N177" s="38"/>
      <c r="O177" s="18"/>
    </row>
    <row r="178" spans="6:15" ht="18.95" hidden="1" customHeight="1">
      <c r="F178" s="16" t="s">
        <v>38</v>
      </c>
      <c r="G178" s="16" t="s">
        <v>2</v>
      </c>
      <c r="H178" s="46" t="s">
        <v>18</v>
      </c>
      <c r="I178" s="41" t="s">
        <v>25</v>
      </c>
      <c r="J178" s="11">
        <v>400</v>
      </c>
      <c r="K178" s="12">
        <v>45115</v>
      </c>
      <c r="L178" s="28" t="s">
        <v>5</v>
      </c>
      <c r="M178" s="33"/>
      <c r="N178" s="38"/>
      <c r="O178" s="18"/>
    </row>
    <row r="179" spans="6:15" ht="18.95" hidden="1" customHeight="1">
      <c r="F179" s="16" t="s">
        <v>38</v>
      </c>
      <c r="G179" s="16" t="s">
        <v>2</v>
      </c>
      <c r="H179" s="46" t="s">
        <v>18</v>
      </c>
      <c r="I179" s="41" t="s">
        <v>13</v>
      </c>
      <c r="J179" s="11">
        <v>400</v>
      </c>
      <c r="K179" s="12">
        <v>45116</v>
      </c>
      <c r="L179" s="28" t="s">
        <v>5</v>
      </c>
      <c r="M179" s="33"/>
      <c r="N179" s="38"/>
      <c r="O179" s="18"/>
    </row>
    <row r="180" spans="6:15" ht="18.95" hidden="1" customHeight="1">
      <c r="F180" s="16" t="s">
        <v>38</v>
      </c>
      <c r="G180" s="16" t="s">
        <v>26</v>
      </c>
      <c r="H180" s="46" t="s">
        <v>27</v>
      </c>
      <c r="I180" s="41" t="s">
        <v>28</v>
      </c>
      <c r="J180" s="13">
        <v>400</v>
      </c>
      <c r="K180" s="12"/>
      <c r="L180" s="28"/>
      <c r="M180" s="33"/>
      <c r="N180" s="38"/>
      <c r="O180" s="18"/>
    </row>
    <row r="181" spans="6:15" ht="18.95" hidden="1" customHeight="1">
      <c r="F181" s="16" t="s">
        <v>38</v>
      </c>
      <c r="G181" s="16" t="s">
        <v>26</v>
      </c>
      <c r="H181" s="46" t="s">
        <v>27</v>
      </c>
      <c r="I181" s="41" t="s">
        <v>29</v>
      </c>
      <c r="J181" s="13">
        <v>400</v>
      </c>
      <c r="K181" s="12"/>
      <c r="L181" s="28"/>
      <c r="M181" s="33"/>
      <c r="N181" s="38"/>
      <c r="O181" s="18"/>
    </row>
    <row r="182" spans="6:15" ht="18.95" hidden="1" customHeight="1">
      <c r="F182" s="16" t="s">
        <v>38</v>
      </c>
      <c r="G182" s="16" t="s">
        <v>26</v>
      </c>
      <c r="H182" s="46" t="s">
        <v>30</v>
      </c>
      <c r="I182" s="41" t="s">
        <v>31</v>
      </c>
      <c r="J182" s="13">
        <v>400</v>
      </c>
      <c r="K182" s="12"/>
      <c r="L182" s="28"/>
      <c r="M182" s="33"/>
      <c r="N182" s="38"/>
      <c r="O182" s="18"/>
    </row>
    <row r="183" spans="6:15" ht="18.95" hidden="1" customHeight="1">
      <c r="F183" s="16" t="s">
        <v>38</v>
      </c>
      <c r="G183" s="16" t="s">
        <v>26</v>
      </c>
      <c r="H183" s="46" t="s">
        <v>30</v>
      </c>
      <c r="I183" s="41" t="s">
        <v>32</v>
      </c>
      <c r="J183" s="13">
        <v>400</v>
      </c>
      <c r="K183" s="12"/>
      <c r="L183" s="28"/>
      <c r="M183" s="33"/>
      <c r="N183" s="38"/>
      <c r="O183" s="18"/>
    </row>
    <row r="184" spans="6:15" ht="20.100000000000001" customHeight="1">
      <c r="F184" s="16" t="s">
        <v>44</v>
      </c>
      <c r="G184"/>
      <c r="H184"/>
      <c r="I184"/>
      <c r="M184" s="33"/>
      <c r="N184" s="38"/>
      <c r="O184" s="18"/>
    </row>
    <row r="185" spans="6:15" ht="20.100000000000001" customHeight="1">
      <c r="F185" s="16" t="s">
        <v>44</v>
      </c>
      <c r="G185"/>
      <c r="H185"/>
      <c r="I185"/>
      <c r="J185" s="6"/>
      <c r="K185" s="6"/>
      <c r="N185" s="38"/>
      <c r="O185" s="18"/>
    </row>
    <row r="186" spans="6:15" ht="20.100000000000001" customHeight="1">
      <c r="F186" s="16" t="s">
        <v>44</v>
      </c>
      <c r="G186"/>
      <c r="H186"/>
      <c r="I186"/>
      <c r="J186" s="1"/>
      <c r="K186" s="1"/>
      <c r="L186" s="30"/>
      <c r="M186" s="33"/>
      <c r="N186" s="38"/>
      <c r="O186" s="18"/>
    </row>
    <row r="187" spans="6:15" ht="20.100000000000001" customHeight="1">
      <c r="F187" s="16" t="s">
        <v>44</v>
      </c>
      <c r="G187"/>
      <c r="H187"/>
      <c r="I187"/>
      <c r="J187" s="1"/>
      <c r="K187" s="1"/>
      <c r="L187" s="30"/>
      <c r="M187" s="33"/>
      <c r="N187" s="38"/>
      <c r="O187" s="18"/>
    </row>
    <row r="188" spans="6:15" ht="20.100000000000001" customHeight="1">
      <c r="F188" s="16" t="s">
        <v>44</v>
      </c>
      <c r="G188"/>
      <c r="H188"/>
      <c r="I188"/>
      <c r="J188" s="1"/>
      <c r="K188" s="1"/>
      <c r="L188" s="30"/>
      <c r="M188" s="33"/>
      <c r="N188"/>
    </row>
    <row r="189" spans="6:15" ht="20.100000000000001" customHeight="1">
      <c r="F189" s="16" t="s">
        <v>44</v>
      </c>
      <c r="G189"/>
      <c r="H189"/>
      <c r="I189"/>
      <c r="J189" s="1"/>
      <c r="K189" s="1"/>
      <c r="L189" s="30"/>
      <c r="M189" s="33"/>
      <c r="N189"/>
    </row>
    <row r="190" spans="6:15" ht="20.100000000000001" customHeight="1">
      <c r="F190" s="16" t="s">
        <v>44</v>
      </c>
      <c r="G190"/>
      <c r="H190"/>
      <c r="I190"/>
      <c r="J190" s="1"/>
      <c r="K190" s="1"/>
      <c r="L190" s="30"/>
      <c r="M190" s="33"/>
      <c r="N190"/>
    </row>
    <row r="191" spans="6:15" ht="20.100000000000001" customHeight="1">
      <c r="F191" s="16" t="s">
        <v>44</v>
      </c>
      <c r="G191"/>
      <c r="H191"/>
      <c r="I191"/>
      <c r="J191" s="1"/>
      <c r="K191" s="1"/>
      <c r="L191" s="29"/>
      <c r="M191" s="35"/>
      <c r="N191"/>
    </row>
    <row r="192" spans="6:15" ht="20.100000000000001" customHeight="1">
      <c r="F192" s="16" t="s">
        <v>44</v>
      </c>
      <c r="G192"/>
      <c r="H192"/>
      <c r="I192"/>
      <c r="J192" s="1"/>
      <c r="K192" s="1"/>
      <c r="L192" s="29"/>
      <c r="M192" s="35"/>
      <c r="N192"/>
    </row>
    <row r="193" spans="6:15" ht="20.100000000000001" customHeight="1">
      <c r="F193" s="23"/>
      <c r="G193"/>
      <c r="H193"/>
      <c r="I193"/>
      <c r="J193" s="24"/>
      <c r="K193" s="25"/>
      <c r="L193" s="30"/>
      <c r="M193" s="35"/>
      <c r="N193"/>
    </row>
    <row r="194" spans="6:15" ht="20.100000000000001" customHeight="1">
      <c r="F194" s="16" t="s">
        <v>44</v>
      </c>
      <c r="G194"/>
      <c r="H194"/>
      <c r="I194"/>
      <c r="J194" s="1"/>
      <c r="K194" s="1"/>
      <c r="L194" s="29"/>
      <c r="M194" s="35"/>
      <c r="N194"/>
    </row>
    <row r="195" spans="6:15" ht="20.100000000000001" customHeight="1">
      <c r="F195" s="16" t="s">
        <v>44</v>
      </c>
      <c r="G195"/>
      <c r="H195"/>
      <c r="I195"/>
      <c r="J195" s="1"/>
      <c r="K195" s="1"/>
      <c r="L195" s="29"/>
      <c r="M195" s="35"/>
      <c r="N195" s="38"/>
      <c r="O195" s="18"/>
    </row>
    <row r="196" spans="6:15" ht="20.100000000000001" customHeight="1">
      <c r="F196" s="16" t="s">
        <v>44</v>
      </c>
      <c r="G196" s="1"/>
      <c r="H196" s="47"/>
      <c r="I196" s="42"/>
      <c r="J196" s="1"/>
      <c r="K196" s="1"/>
      <c r="L196" s="29"/>
      <c r="M196" s="35"/>
      <c r="N196" s="38"/>
      <c r="O196" s="18"/>
    </row>
    <row r="197" spans="6:15" ht="20.100000000000001" customHeight="1">
      <c r="F197" s="16" t="s">
        <v>44</v>
      </c>
      <c r="G197" s="1"/>
      <c r="H197" s="47"/>
      <c r="I197" s="42"/>
      <c r="J197" s="1"/>
      <c r="K197" s="1"/>
      <c r="L197" s="29"/>
      <c r="M197" s="35"/>
      <c r="N197" s="38"/>
      <c r="O197" s="18"/>
    </row>
    <row r="198" spans="6:15" ht="20.100000000000001" customHeight="1">
      <c r="F198" s="16" t="s">
        <v>44</v>
      </c>
      <c r="G198" s="1"/>
      <c r="H198" s="47"/>
      <c r="I198" s="42"/>
      <c r="J198" s="1"/>
      <c r="K198" s="1"/>
      <c r="L198" s="29"/>
      <c r="M198" s="35"/>
      <c r="N198" s="38"/>
      <c r="O198" s="18"/>
    </row>
    <row r="199" spans="6:15" ht="20.100000000000001" customHeight="1">
      <c r="F199" s="16" t="s">
        <v>44</v>
      </c>
      <c r="G199" s="1"/>
      <c r="H199" s="48"/>
      <c r="I199" s="43"/>
      <c r="J199" s="1"/>
      <c r="K199" s="1"/>
      <c r="L199" s="29"/>
      <c r="M199" s="35"/>
      <c r="N199" s="38"/>
      <c r="O199" s="18"/>
    </row>
    <row r="200" spans="6:15" ht="20.100000000000001" customHeight="1">
      <c r="F200" s="16" t="s">
        <v>44</v>
      </c>
      <c r="G200" s="16" t="s">
        <v>2</v>
      </c>
      <c r="M200" s="33"/>
      <c r="N200" s="38"/>
      <c r="O200" s="18"/>
    </row>
    <row r="201" spans="6:15" ht="20.100000000000001" customHeight="1">
      <c r="F201" s="16" t="s">
        <v>44</v>
      </c>
      <c r="G201" s="16" t="s">
        <v>2</v>
      </c>
      <c r="M201" s="33"/>
      <c r="N201" s="38"/>
      <c r="O201" s="18"/>
    </row>
    <row r="202" spans="6:15" ht="20.100000000000001" customHeight="1">
      <c r="F202" s="16" t="s">
        <v>44</v>
      </c>
      <c r="G202" s="16" t="s">
        <v>2</v>
      </c>
      <c r="M202" s="33"/>
      <c r="N202" s="38"/>
      <c r="O202" s="18"/>
    </row>
    <row r="203" spans="6:15" ht="20.100000000000001" customHeight="1">
      <c r="F203" s="16" t="s">
        <v>44</v>
      </c>
      <c r="G203" s="16" t="s">
        <v>2</v>
      </c>
      <c r="M203" s="33"/>
      <c r="N203" s="38"/>
      <c r="O203" s="18"/>
    </row>
    <row r="204" spans="6:15" ht="20.100000000000001" customHeight="1">
      <c r="F204" s="16" t="s">
        <v>44</v>
      </c>
      <c r="G204" s="16" t="s">
        <v>2</v>
      </c>
      <c r="M204" s="33"/>
      <c r="N204" s="38"/>
      <c r="O204" s="18"/>
    </row>
    <row r="205" spans="6:15" ht="20.100000000000001" customHeight="1">
      <c r="F205" s="16" t="s">
        <v>44</v>
      </c>
      <c r="G205" s="16" t="s">
        <v>2</v>
      </c>
      <c r="M205" s="33"/>
      <c r="N205" s="38"/>
      <c r="O205" s="18"/>
    </row>
    <row r="206" spans="6:15" ht="20.100000000000001" customHeight="1">
      <c r="F206" s="16" t="s">
        <v>44</v>
      </c>
      <c r="G206" s="16" t="s">
        <v>26</v>
      </c>
      <c r="M206" s="33"/>
      <c r="N206" s="38"/>
      <c r="O206" s="18"/>
    </row>
    <row r="207" spans="6:15" ht="20.100000000000001" customHeight="1">
      <c r="F207" s="16" t="s">
        <v>44</v>
      </c>
      <c r="G207" s="16" t="s">
        <v>26</v>
      </c>
      <c r="M207" s="33"/>
      <c r="N207" s="38"/>
      <c r="O207" s="18"/>
    </row>
    <row r="208" spans="6:15" ht="20.100000000000001" customHeight="1">
      <c r="F208" s="16" t="s">
        <v>44</v>
      </c>
      <c r="G208" s="16" t="s">
        <v>26</v>
      </c>
      <c r="M208" s="33"/>
      <c r="N208" s="38"/>
      <c r="O208" s="18"/>
    </row>
    <row r="209" spans="6:15" ht="20.100000000000001" customHeight="1">
      <c r="F209" s="16" t="s">
        <v>44</v>
      </c>
      <c r="G209" s="16" t="s">
        <v>26</v>
      </c>
      <c r="M209" s="33"/>
      <c r="N209" s="38"/>
      <c r="O209" s="18"/>
    </row>
    <row r="210" spans="6:15" ht="18.95" hidden="1" customHeight="1">
      <c r="F210" s="16" t="s">
        <v>43</v>
      </c>
      <c r="G210" s="16" t="s">
        <v>2</v>
      </c>
      <c r="H210" s="46" t="s">
        <v>3</v>
      </c>
      <c r="I210" s="41" t="s">
        <v>4</v>
      </c>
      <c r="J210" s="11">
        <v>400</v>
      </c>
      <c r="K210" s="12">
        <v>45200</v>
      </c>
      <c r="L210" s="28" t="s">
        <v>5</v>
      </c>
      <c r="M210" s="33"/>
      <c r="N210" s="38"/>
      <c r="O210" s="18"/>
    </row>
    <row r="211" spans="6:15" ht="18.95" hidden="1" customHeight="1">
      <c r="F211" s="16" t="s">
        <v>43</v>
      </c>
      <c r="G211" s="16" t="s">
        <v>2</v>
      </c>
      <c r="H211" s="46" t="s">
        <v>3</v>
      </c>
      <c r="I211" s="41" t="s">
        <v>6</v>
      </c>
      <c r="J211" s="11">
        <v>400</v>
      </c>
      <c r="K211" s="12">
        <v>45202</v>
      </c>
      <c r="L211" s="28" t="s">
        <v>5</v>
      </c>
      <c r="M211" s="33"/>
      <c r="N211" s="38"/>
      <c r="O211" s="18"/>
    </row>
    <row r="212" spans="6:15" ht="18.95" hidden="1" customHeight="1">
      <c r="F212" s="16" t="s">
        <v>43</v>
      </c>
      <c r="G212" s="16" t="s">
        <v>2</v>
      </c>
      <c r="H212" s="46" t="s">
        <v>3</v>
      </c>
      <c r="I212" s="41" t="s">
        <v>7</v>
      </c>
      <c r="J212" s="11">
        <v>400</v>
      </c>
      <c r="K212" s="12">
        <v>45200</v>
      </c>
      <c r="L212" s="28" t="s">
        <v>5</v>
      </c>
      <c r="M212" s="33"/>
      <c r="N212" s="38"/>
      <c r="O212" s="18"/>
    </row>
    <row r="213" spans="6:15" ht="18.95" hidden="1" customHeight="1">
      <c r="F213" s="16" t="s">
        <v>43</v>
      </c>
      <c r="G213" s="16" t="s">
        <v>2</v>
      </c>
      <c r="H213" s="46" t="s">
        <v>3</v>
      </c>
      <c r="I213" s="41" t="s">
        <v>8</v>
      </c>
      <c r="J213" s="11">
        <v>400</v>
      </c>
      <c r="K213" s="12">
        <v>45203</v>
      </c>
      <c r="L213" s="28" t="s">
        <v>5</v>
      </c>
      <c r="M213" s="33"/>
      <c r="N213" s="38"/>
      <c r="O213" s="18"/>
    </row>
    <row r="214" spans="6:15" ht="18.95" hidden="1" customHeight="1">
      <c r="F214" s="16" t="s">
        <v>43</v>
      </c>
      <c r="G214" s="16" t="s">
        <v>2</v>
      </c>
      <c r="H214" s="46" t="s">
        <v>3</v>
      </c>
      <c r="I214" s="41" t="s">
        <v>9</v>
      </c>
      <c r="J214" s="11">
        <v>400</v>
      </c>
      <c r="K214" s="12">
        <v>45205</v>
      </c>
      <c r="L214" s="28" t="s">
        <v>5</v>
      </c>
      <c r="M214" s="33"/>
      <c r="N214" s="38"/>
      <c r="O214" s="18"/>
    </row>
    <row r="215" spans="6:15" ht="18.95" hidden="1" customHeight="1">
      <c r="F215" s="16" t="s">
        <v>43</v>
      </c>
      <c r="G215" s="16" t="s">
        <v>2</v>
      </c>
      <c r="H215" s="46" t="s">
        <v>3</v>
      </c>
      <c r="I215" s="41" t="s">
        <v>10</v>
      </c>
      <c r="J215" s="11">
        <v>400</v>
      </c>
      <c r="K215" s="12">
        <v>45206</v>
      </c>
      <c r="L215" s="28" t="s">
        <v>5</v>
      </c>
      <c r="M215" s="33"/>
      <c r="N215" s="38"/>
      <c r="O215" s="18"/>
    </row>
    <row r="216" spans="6:15" ht="18.95" hidden="1" customHeight="1">
      <c r="F216" s="16" t="s">
        <v>43</v>
      </c>
      <c r="G216" s="16" t="s">
        <v>2</v>
      </c>
      <c r="H216" s="46" t="s">
        <v>3</v>
      </c>
      <c r="I216" s="41" t="s">
        <v>11</v>
      </c>
      <c r="J216" s="11">
        <v>400</v>
      </c>
      <c r="K216" s="12">
        <v>45205</v>
      </c>
      <c r="L216" s="28" t="s">
        <v>5</v>
      </c>
      <c r="M216" s="33"/>
      <c r="N216" s="38"/>
      <c r="O216" s="18"/>
    </row>
    <row r="217" spans="6:15" ht="18.95" hidden="1" customHeight="1">
      <c r="F217" s="16" t="s">
        <v>43</v>
      </c>
      <c r="G217" s="16" t="s">
        <v>2</v>
      </c>
      <c r="H217" s="46" t="s">
        <v>3</v>
      </c>
      <c r="I217" s="41" t="s">
        <v>12</v>
      </c>
      <c r="J217" s="11">
        <v>400</v>
      </c>
      <c r="K217" s="12">
        <v>45206</v>
      </c>
      <c r="L217" s="28" t="s">
        <v>5</v>
      </c>
      <c r="M217" s="33"/>
      <c r="N217" s="38"/>
      <c r="O217" s="18"/>
    </row>
    <row r="218" spans="6:15" ht="18.95" hidden="1" customHeight="1">
      <c r="F218" s="16" t="s">
        <v>43</v>
      </c>
      <c r="G218" s="16" t="s">
        <v>2</v>
      </c>
      <c r="H218" s="46" t="s">
        <v>3</v>
      </c>
      <c r="I218" s="41" t="s">
        <v>13</v>
      </c>
      <c r="J218" s="11">
        <v>400</v>
      </c>
      <c r="K218" s="12">
        <v>45207</v>
      </c>
      <c r="L218" s="28" t="s">
        <v>5</v>
      </c>
      <c r="M218" s="33"/>
      <c r="N218" s="38"/>
      <c r="O218" s="18"/>
    </row>
    <row r="219" spans="6:15" ht="18.95" hidden="1" customHeight="1">
      <c r="F219" s="16" t="s">
        <v>43</v>
      </c>
      <c r="G219" s="16" t="s">
        <v>2</v>
      </c>
      <c r="H219" s="46" t="s">
        <v>14</v>
      </c>
      <c r="I219" s="41" t="s">
        <v>15</v>
      </c>
      <c r="J219" s="11">
        <v>400</v>
      </c>
      <c r="K219" s="12">
        <v>45208</v>
      </c>
      <c r="L219" s="28" t="s">
        <v>5</v>
      </c>
      <c r="M219" s="33"/>
      <c r="N219" s="38"/>
      <c r="O219" s="18"/>
    </row>
    <row r="220" spans="6:15" ht="18.95" hidden="1" customHeight="1">
      <c r="F220" s="16" t="s">
        <v>43</v>
      </c>
      <c r="G220" s="16" t="s">
        <v>2</v>
      </c>
      <c r="H220" s="46" t="s">
        <v>14</v>
      </c>
      <c r="I220" s="41" t="s">
        <v>16</v>
      </c>
      <c r="J220" s="11">
        <v>400</v>
      </c>
      <c r="K220" s="12">
        <v>45203</v>
      </c>
      <c r="L220" s="28" t="s">
        <v>5</v>
      </c>
      <c r="M220" s="33"/>
      <c r="N220" s="38"/>
      <c r="O220" s="18"/>
    </row>
    <row r="221" spans="6:15" ht="18.95" hidden="1" customHeight="1">
      <c r="F221" s="16" t="s">
        <v>43</v>
      </c>
      <c r="G221" s="16" t="s">
        <v>2</v>
      </c>
      <c r="H221" s="46" t="s">
        <v>14</v>
      </c>
      <c r="I221" s="41" t="s">
        <v>17</v>
      </c>
      <c r="J221" s="11">
        <v>400</v>
      </c>
      <c r="K221" s="12">
        <v>45204</v>
      </c>
      <c r="L221" s="28" t="s">
        <v>5</v>
      </c>
      <c r="M221" s="33"/>
      <c r="N221" s="38"/>
      <c r="O221" s="18"/>
    </row>
    <row r="222" spans="6:15" ht="18.95" hidden="1" customHeight="1">
      <c r="F222" s="16" t="s">
        <v>43</v>
      </c>
      <c r="G222" s="16" t="s">
        <v>2</v>
      </c>
      <c r="H222" s="46" t="s">
        <v>18</v>
      </c>
      <c r="I222" s="41" t="s">
        <v>4</v>
      </c>
      <c r="J222" s="11">
        <v>400</v>
      </c>
      <c r="K222" s="12">
        <v>45205</v>
      </c>
      <c r="L222" s="28" t="s">
        <v>5</v>
      </c>
      <c r="M222" s="33"/>
      <c r="N222" s="38"/>
      <c r="O222" s="18"/>
    </row>
    <row r="223" spans="6:15" ht="18.95" hidden="1" customHeight="1">
      <c r="F223" s="16" t="s">
        <v>43</v>
      </c>
      <c r="G223" s="16" t="s">
        <v>2</v>
      </c>
      <c r="H223" s="46" t="s">
        <v>18</v>
      </c>
      <c r="I223" s="41" t="s">
        <v>19</v>
      </c>
      <c r="J223" s="11">
        <v>400</v>
      </c>
      <c r="K223" s="12">
        <v>45206</v>
      </c>
      <c r="L223" s="28" t="s">
        <v>5</v>
      </c>
      <c r="M223" s="33"/>
      <c r="N223" s="38"/>
      <c r="O223" s="18"/>
    </row>
    <row r="224" spans="6:15" ht="18.95" hidden="1" customHeight="1">
      <c r="F224" s="16" t="s">
        <v>43</v>
      </c>
      <c r="G224" s="16" t="s">
        <v>2</v>
      </c>
      <c r="H224" s="46" t="s">
        <v>18</v>
      </c>
      <c r="I224" s="41" t="s">
        <v>20</v>
      </c>
      <c r="J224" s="11">
        <v>400</v>
      </c>
      <c r="K224" s="12">
        <v>45202</v>
      </c>
      <c r="L224" s="28" t="s">
        <v>5</v>
      </c>
      <c r="M224" s="33"/>
      <c r="N224" s="38"/>
      <c r="O224" s="18"/>
    </row>
    <row r="225" spans="6:15" ht="18.95" hidden="1" customHeight="1">
      <c r="F225" s="16" t="s">
        <v>43</v>
      </c>
      <c r="G225" s="16" t="s">
        <v>2</v>
      </c>
      <c r="H225" s="46" t="s">
        <v>18</v>
      </c>
      <c r="I225" s="41" t="s">
        <v>21</v>
      </c>
      <c r="J225" s="11">
        <v>400</v>
      </c>
      <c r="K225" s="12">
        <v>45203</v>
      </c>
      <c r="L225" s="28" t="s">
        <v>5</v>
      </c>
      <c r="M225" s="33"/>
      <c r="N225" s="38"/>
      <c r="O225" s="18"/>
    </row>
    <row r="226" spans="6:15" ht="18.95" hidden="1" customHeight="1">
      <c r="F226" s="16" t="s">
        <v>43</v>
      </c>
      <c r="G226" s="16" t="s">
        <v>2</v>
      </c>
      <c r="H226" s="46" t="s">
        <v>18</v>
      </c>
      <c r="I226" s="41" t="s">
        <v>22</v>
      </c>
      <c r="J226" s="11">
        <v>400</v>
      </c>
      <c r="K226" s="12">
        <v>45205</v>
      </c>
      <c r="L226" s="28" t="s">
        <v>5</v>
      </c>
      <c r="M226" s="33"/>
      <c r="N226" s="38"/>
      <c r="O226" s="18"/>
    </row>
    <row r="227" spans="6:15" ht="18.95" hidden="1" customHeight="1">
      <c r="F227" s="16" t="s">
        <v>43</v>
      </c>
      <c r="G227" s="16" t="s">
        <v>2</v>
      </c>
      <c r="H227" s="46" t="s">
        <v>18</v>
      </c>
      <c r="I227" s="41" t="s">
        <v>23</v>
      </c>
      <c r="J227" s="11">
        <v>400</v>
      </c>
      <c r="K227" s="12">
        <v>45206</v>
      </c>
      <c r="L227" s="28" t="s">
        <v>5</v>
      </c>
      <c r="M227" s="33"/>
      <c r="N227" s="38"/>
      <c r="O227" s="18"/>
    </row>
    <row r="228" spans="6:15" ht="18.95" hidden="1" customHeight="1">
      <c r="F228" s="16" t="s">
        <v>43</v>
      </c>
      <c r="G228" s="16" t="s">
        <v>2</v>
      </c>
      <c r="H228" s="46" t="s">
        <v>18</v>
      </c>
      <c r="I228" s="41" t="s">
        <v>24</v>
      </c>
      <c r="J228" s="11">
        <v>400</v>
      </c>
      <c r="K228" s="12">
        <v>45207</v>
      </c>
      <c r="L228" s="28" t="s">
        <v>5</v>
      </c>
      <c r="M228" s="33"/>
      <c r="N228" s="38"/>
      <c r="O228" s="18"/>
    </row>
    <row r="229" spans="6:15" ht="18.95" hidden="1" customHeight="1">
      <c r="F229" s="16" t="s">
        <v>43</v>
      </c>
      <c r="G229" s="16" t="s">
        <v>2</v>
      </c>
      <c r="H229" s="46" t="s">
        <v>18</v>
      </c>
      <c r="I229" s="41" t="s">
        <v>25</v>
      </c>
      <c r="J229" s="11">
        <v>400</v>
      </c>
      <c r="K229" s="12">
        <v>45208</v>
      </c>
      <c r="L229" s="28" t="s">
        <v>5</v>
      </c>
      <c r="M229" s="33"/>
      <c r="N229" s="38"/>
      <c r="O229" s="18"/>
    </row>
    <row r="230" spans="6:15" ht="18.95" hidden="1" customHeight="1">
      <c r="F230" s="16" t="s">
        <v>43</v>
      </c>
      <c r="G230" s="16" t="s">
        <v>2</v>
      </c>
      <c r="H230" s="46" t="s">
        <v>18</v>
      </c>
      <c r="I230" s="41" t="s">
        <v>13</v>
      </c>
      <c r="J230" s="11">
        <v>400</v>
      </c>
      <c r="K230" s="12">
        <v>45203</v>
      </c>
      <c r="L230" s="28" t="s">
        <v>5</v>
      </c>
      <c r="M230" s="33"/>
      <c r="N230" s="38"/>
      <c r="O230" s="18"/>
    </row>
    <row r="231" spans="6:15" ht="18.95" hidden="1" customHeight="1">
      <c r="F231" s="16" t="s">
        <v>43</v>
      </c>
      <c r="G231" s="16" t="s">
        <v>26</v>
      </c>
      <c r="H231" s="46" t="s">
        <v>27</v>
      </c>
      <c r="I231" s="41" t="s">
        <v>28</v>
      </c>
      <c r="J231" s="13">
        <v>400</v>
      </c>
      <c r="K231" s="12"/>
      <c r="L231" s="28"/>
      <c r="M231" s="33"/>
      <c r="N231" s="38"/>
      <c r="O231" s="18"/>
    </row>
    <row r="232" spans="6:15" ht="18.95" hidden="1" customHeight="1">
      <c r="F232" s="16" t="s">
        <v>43</v>
      </c>
      <c r="G232" s="16" t="s">
        <v>26</v>
      </c>
      <c r="H232" s="46" t="s">
        <v>27</v>
      </c>
      <c r="I232" s="41" t="s">
        <v>29</v>
      </c>
      <c r="J232" s="13">
        <v>400</v>
      </c>
      <c r="K232" s="12"/>
      <c r="L232" s="28"/>
      <c r="M232" s="33"/>
      <c r="N232" s="38"/>
      <c r="O232" s="18"/>
    </row>
    <row r="233" spans="6:15" ht="18.95" hidden="1" customHeight="1">
      <c r="F233" s="16" t="s">
        <v>43</v>
      </c>
      <c r="G233" s="16" t="s">
        <v>26</v>
      </c>
      <c r="H233" s="46" t="s">
        <v>30</v>
      </c>
      <c r="I233" s="41" t="s">
        <v>31</v>
      </c>
      <c r="J233" s="13">
        <v>400</v>
      </c>
      <c r="K233" s="12"/>
      <c r="L233" s="28"/>
      <c r="M233" s="33"/>
      <c r="N233" s="38"/>
      <c r="O233" s="18"/>
    </row>
    <row r="234" spans="6:15" ht="18.95" hidden="1" customHeight="1">
      <c r="F234" s="16" t="s">
        <v>43</v>
      </c>
      <c r="G234" s="16" t="s">
        <v>26</v>
      </c>
      <c r="H234" s="46" t="s">
        <v>30</v>
      </c>
      <c r="I234" s="41" t="s">
        <v>32</v>
      </c>
      <c r="J234" s="13">
        <v>400</v>
      </c>
      <c r="K234" s="12"/>
      <c r="L234" s="28"/>
      <c r="M234" s="33"/>
      <c r="N234" s="38"/>
      <c r="O234" s="18"/>
    </row>
    <row r="235" spans="6:15" ht="18.95" hidden="1" customHeight="1">
      <c r="F235" s="16" t="s">
        <v>42</v>
      </c>
      <c r="G235" s="16" t="s">
        <v>2</v>
      </c>
      <c r="H235" s="46" t="s">
        <v>3</v>
      </c>
      <c r="I235" s="41" t="s">
        <v>4</v>
      </c>
      <c r="J235" s="11">
        <v>400</v>
      </c>
      <c r="K235" s="12">
        <v>45238</v>
      </c>
      <c r="L235" s="28" t="s">
        <v>5</v>
      </c>
      <c r="M235" s="33"/>
      <c r="N235" s="38"/>
      <c r="O235" s="18"/>
    </row>
    <row r="236" spans="6:15" ht="18.95" hidden="1" customHeight="1">
      <c r="F236" s="16" t="s">
        <v>42</v>
      </c>
      <c r="G236" s="16" t="s">
        <v>2</v>
      </c>
      <c r="H236" s="46" t="s">
        <v>3</v>
      </c>
      <c r="I236" s="41" t="s">
        <v>6</v>
      </c>
      <c r="J236" s="11">
        <v>400</v>
      </c>
      <c r="K236" s="12">
        <v>45233</v>
      </c>
      <c r="L236" s="28" t="s">
        <v>5</v>
      </c>
      <c r="M236" s="33"/>
      <c r="N236" s="38"/>
      <c r="O236" s="18"/>
    </row>
    <row r="237" spans="6:15" ht="18.95" hidden="1" customHeight="1">
      <c r="F237" s="16" t="s">
        <v>42</v>
      </c>
      <c r="G237" s="16" t="s">
        <v>2</v>
      </c>
      <c r="H237" s="46" t="s">
        <v>3</v>
      </c>
      <c r="I237" s="41" t="s">
        <v>7</v>
      </c>
      <c r="J237" s="11">
        <v>400</v>
      </c>
      <c r="K237" s="12">
        <v>45234</v>
      </c>
      <c r="L237" s="28" t="s">
        <v>5</v>
      </c>
      <c r="M237" s="33"/>
      <c r="N237" s="38"/>
      <c r="O237" s="18"/>
    </row>
    <row r="238" spans="6:15" ht="18.95" hidden="1" customHeight="1">
      <c r="F238" s="16" t="s">
        <v>42</v>
      </c>
      <c r="G238" s="16" t="s">
        <v>2</v>
      </c>
      <c r="H238" s="46" t="s">
        <v>3</v>
      </c>
      <c r="I238" s="41" t="s">
        <v>8</v>
      </c>
      <c r="J238" s="11">
        <v>400</v>
      </c>
      <c r="K238" s="12">
        <v>45234</v>
      </c>
      <c r="L238" s="28" t="s">
        <v>5</v>
      </c>
      <c r="M238" s="33"/>
      <c r="N238" s="38"/>
      <c r="O238" s="18"/>
    </row>
    <row r="239" spans="6:15" ht="18.95" hidden="1" customHeight="1">
      <c r="F239" s="16" t="s">
        <v>42</v>
      </c>
      <c r="G239" s="16" t="s">
        <v>2</v>
      </c>
      <c r="H239" s="46" t="s">
        <v>3</v>
      </c>
      <c r="I239" s="41" t="s">
        <v>9</v>
      </c>
      <c r="J239" s="11">
        <v>400</v>
      </c>
      <c r="K239" s="12">
        <v>45236</v>
      </c>
      <c r="L239" s="28" t="s">
        <v>5</v>
      </c>
      <c r="M239" s="33"/>
      <c r="N239" s="38"/>
      <c r="O239" s="18"/>
    </row>
    <row r="240" spans="6:15" ht="18.95" hidden="1" customHeight="1">
      <c r="F240" s="16" t="s">
        <v>42</v>
      </c>
      <c r="G240" s="16" t="s">
        <v>2</v>
      </c>
      <c r="H240" s="46" t="s">
        <v>3</v>
      </c>
      <c r="I240" s="41" t="s">
        <v>10</v>
      </c>
      <c r="J240" s="11">
        <v>400</v>
      </c>
      <c r="K240" s="12">
        <v>45237</v>
      </c>
      <c r="L240" s="28" t="s">
        <v>5</v>
      </c>
      <c r="M240" s="33"/>
      <c r="N240" s="38"/>
      <c r="O240" s="18"/>
    </row>
    <row r="241" spans="6:15" ht="18.95" hidden="1" customHeight="1">
      <c r="F241" s="16" t="s">
        <v>42</v>
      </c>
      <c r="G241" s="16" t="s">
        <v>2</v>
      </c>
      <c r="H241" s="46" t="s">
        <v>3</v>
      </c>
      <c r="I241" s="41" t="s">
        <v>11</v>
      </c>
      <c r="J241" s="11">
        <v>400</v>
      </c>
      <c r="K241" s="12">
        <v>45236</v>
      </c>
      <c r="L241" s="28" t="s">
        <v>5</v>
      </c>
      <c r="M241" s="33"/>
      <c r="N241" s="38"/>
      <c r="O241" s="18"/>
    </row>
    <row r="242" spans="6:15" ht="18.95" hidden="1" customHeight="1">
      <c r="F242" s="16" t="s">
        <v>42</v>
      </c>
      <c r="G242" s="16" t="s">
        <v>2</v>
      </c>
      <c r="H242" s="46" t="s">
        <v>3</v>
      </c>
      <c r="I242" s="41" t="s">
        <v>12</v>
      </c>
      <c r="J242" s="11">
        <v>400</v>
      </c>
      <c r="K242" s="12">
        <v>45237</v>
      </c>
      <c r="L242" s="28" t="s">
        <v>5</v>
      </c>
      <c r="M242" s="33"/>
      <c r="N242" s="38"/>
      <c r="O242" s="18"/>
    </row>
    <row r="243" spans="6:15" ht="18.95" hidden="1" customHeight="1">
      <c r="F243" s="16" t="s">
        <v>42</v>
      </c>
      <c r="G243" s="16" t="s">
        <v>2</v>
      </c>
      <c r="H243" s="46" t="s">
        <v>3</v>
      </c>
      <c r="I243" s="41" t="s">
        <v>13</v>
      </c>
      <c r="J243" s="11">
        <v>400</v>
      </c>
      <c r="K243" s="12">
        <v>45238</v>
      </c>
      <c r="L243" s="28" t="s">
        <v>5</v>
      </c>
      <c r="M243" s="33"/>
      <c r="N243" s="38"/>
      <c r="O243" s="18"/>
    </row>
    <row r="244" spans="6:15" ht="18.95" hidden="1" customHeight="1">
      <c r="F244" s="16" t="s">
        <v>42</v>
      </c>
      <c r="G244" s="16" t="s">
        <v>2</v>
      </c>
      <c r="H244" s="46" t="s">
        <v>14</v>
      </c>
      <c r="I244" s="41" t="s">
        <v>15</v>
      </c>
      <c r="J244" s="11">
        <v>400</v>
      </c>
      <c r="K244" s="12">
        <v>45239</v>
      </c>
      <c r="L244" s="28" t="s">
        <v>5</v>
      </c>
      <c r="M244" s="33"/>
      <c r="N244" s="38"/>
      <c r="O244" s="18"/>
    </row>
    <row r="245" spans="6:15" ht="18.95" hidden="1" customHeight="1">
      <c r="F245" s="16" t="s">
        <v>42</v>
      </c>
      <c r="G245" s="16" t="s">
        <v>2</v>
      </c>
      <c r="H245" s="46" t="s">
        <v>14</v>
      </c>
      <c r="I245" s="41" t="s">
        <v>16</v>
      </c>
      <c r="J245" s="11">
        <v>400</v>
      </c>
      <c r="K245" s="12">
        <v>45234</v>
      </c>
      <c r="L245" s="28" t="s">
        <v>5</v>
      </c>
      <c r="M245" s="33"/>
      <c r="N245" s="38"/>
      <c r="O245" s="18"/>
    </row>
    <row r="246" spans="6:15" ht="18.95" hidden="1" customHeight="1">
      <c r="F246" s="16" t="s">
        <v>42</v>
      </c>
      <c r="G246" s="16" t="s">
        <v>2</v>
      </c>
      <c r="H246" s="46" t="s">
        <v>14</v>
      </c>
      <c r="I246" s="41" t="s">
        <v>17</v>
      </c>
      <c r="J246" s="11">
        <v>400</v>
      </c>
      <c r="K246" s="12">
        <v>45235</v>
      </c>
      <c r="L246" s="28" t="s">
        <v>5</v>
      </c>
      <c r="M246" s="33"/>
      <c r="N246" s="38"/>
      <c r="O246" s="18"/>
    </row>
    <row r="247" spans="6:15" ht="18.95" hidden="1" customHeight="1">
      <c r="F247" s="16" t="s">
        <v>42</v>
      </c>
      <c r="G247" s="16" t="s">
        <v>2</v>
      </c>
      <c r="H247" s="46" t="s">
        <v>18</v>
      </c>
      <c r="I247" s="41" t="s">
        <v>4</v>
      </c>
      <c r="J247" s="11">
        <v>400</v>
      </c>
      <c r="K247" s="12">
        <v>45236</v>
      </c>
      <c r="L247" s="28" t="s">
        <v>5</v>
      </c>
      <c r="M247" s="33"/>
      <c r="N247" s="38"/>
      <c r="O247" s="18"/>
    </row>
    <row r="248" spans="6:15" ht="18.95" hidden="1" customHeight="1">
      <c r="F248" s="16" t="s">
        <v>42</v>
      </c>
      <c r="G248" s="16" t="s">
        <v>2</v>
      </c>
      <c r="H248" s="46" t="s">
        <v>18</v>
      </c>
      <c r="I248" s="41" t="s">
        <v>19</v>
      </c>
      <c r="J248" s="11">
        <v>400</v>
      </c>
      <c r="K248" s="12">
        <v>45237</v>
      </c>
      <c r="L248" s="28" t="s">
        <v>5</v>
      </c>
      <c r="M248" s="33"/>
      <c r="N248" s="38"/>
      <c r="O248" s="18"/>
    </row>
    <row r="249" spans="6:15" ht="18.95" hidden="1" customHeight="1">
      <c r="F249" s="16" t="s">
        <v>42</v>
      </c>
      <c r="G249" s="16" t="s">
        <v>2</v>
      </c>
      <c r="H249" s="46" t="s">
        <v>18</v>
      </c>
      <c r="I249" s="41" t="s">
        <v>20</v>
      </c>
      <c r="J249" s="11">
        <v>400</v>
      </c>
      <c r="K249" s="12">
        <v>45233</v>
      </c>
      <c r="L249" s="28" t="s">
        <v>5</v>
      </c>
      <c r="M249" s="33"/>
      <c r="N249" s="38"/>
      <c r="O249" s="18"/>
    </row>
    <row r="250" spans="6:15" ht="18.95" hidden="1" customHeight="1">
      <c r="F250" s="16" t="s">
        <v>42</v>
      </c>
      <c r="G250" s="16" t="s">
        <v>2</v>
      </c>
      <c r="H250" s="46" t="s">
        <v>18</v>
      </c>
      <c r="I250" s="41" t="s">
        <v>21</v>
      </c>
      <c r="J250" s="11">
        <v>400</v>
      </c>
      <c r="K250" s="12">
        <v>45234</v>
      </c>
      <c r="L250" s="28" t="s">
        <v>5</v>
      </c>
      <c r="M250" s="33"/>
      <c r="N250" s="38"/>
      <c r="O250" s="18"/>
    </row>
    <row r="251" spans="6:15" ht="18.95" hidden="1" customHeight="1">
      <c r="F251" s="16" t="s">
        <v>42</v>
      </c>
      <c r="G251" s="16" t="s">
        <v>2</v>
      </c>
      <c r="H251" s="46" t="s">
        <v>18</v>
      </c>
      <c r="I251" s="41" t="s">
        <v>22</v>
      </c>
      <c r="J251" s="11">
        <v>400</v>
      </c>
      <c r="K251" s="12">
        <v>45236</v>
      </c>
      <c r="L251" s="28" t="s">
        <v>5</v>
      </c>
      <c r="M251" s="33"/>
      <c r="N251" s="38"/>
      <c r="O251" s="18"/>
    </row>
    <row r="252" spans="6:15" ht="18.95" hidden="1" customHeight="1">
      <c r="F252" s="16" t="s">
        <v>42</v>
      </c>
      <c r="G252" s="16" t="s">
        <v>2</v>
      </c>
      <c r="H252" s="46" t="s">
        <v>18</v>
      </c>
      <c r="I252" s="41" t="s">
        <v>23</v>
      </c>
      <c r="J252" s="11">
        <v>400</v>
      </c>
      <c r="K252" s="12">
        <v>45237</v>
      </c>
      <c r="L252" s="28" t="s">
        <v>5</v>
      </c>
      <c r="M252" s="33"/>
      <c r="N252" s="38"/>
      <c r="O252" s="18"/>
    </row>
    <row r="253" spans="6:15" ht="18.95" hidden="1" customHeight="1">
      <c r="F253" s="16" t="s">
        <v>42</v>
      </c>
      <c r="G253" s="16" t="s">
        <v>2</v>
      </c>
      <c r="H253" s="46" t="s">
        <v>18</v>
      </c>
      <c r="I253" s="41" t="s">
        <v>24</v>
      </c>
      <c r="J253" s="11">
        <v>400</v>
      </c>
      <c r="K253" s="12">
        <v>45238</v>
      </c>
      <c r="L253" s="28" t="s">
        <v>5</v>
      </c>
      <c r="M253" s="33"/>
      <c r="N253" s="38"/>
      <c r="O253" s="18"/>
    </row>
    <row r="254" spans="6:15" ht="18.95" hidden="1" customHeight="1">
      <c r="F254" s="16" t="s">
        <v>42</v>
      </c>
      <c r="G254" s="16" t="s">
        <v>2</v>
      </c>
      <c r="H254" s="46" t="s">
        <v>18</v>
      </c>
      <c r="I254" s="41" t="s">
        <v>25</v>
      </c>
      <c r="J254" s="11">
        <v>400</v>
      </c>
      <c r="K254" s="12">
        <v>45239</v>
      </c>
      <c r="L254" s="28" t="s">
        <v>5</v>
      </c>
      <c r="M254" s="33"/>
      <c r="N254" s="38"/>
      <c r="O254" s="18"/>
    </row>
    <row r="255" spans="6:15" ht="18.95" hidden="1" customHeight="1">
      <c r="F255" s="16" t="s">
        <v>42</v>
      </c>
      <c r="G255" s="16" t="s">
        <v>2</v>
      </c>
      <c r="H255" s="46" t="s">
        <v>18</v>
      </c>
      <c r="I255" s="41" t="s">
        <v>13</v>
      </c>
      <c r="J255" s="11">
        <v>400</v>
      </c>
      <c r="K255" s="12">
        <v>45234</v>
      </c>
      <c r="L255" s="28" t="s">
        <v>5</v>
      </c>
      <c r="M255" s="33"/>
      <c r="N255" s="38"/>
      <c r="O255" s="18"/>
    </row>
    <row r="256" spans="6:15" ht="18.95" hidden="1" customHeight="1">
      <c r="F256" s="16" t="s">
        <v>42</v>
      </c>
      <c r="G256" s="16" t="s">
        <v>26</v>
      </c>
      <c r="H256" s="46" t="s">
        <v>27</v>
      </c>
      <c r="I256" s="41" t="s">
        <v>28</v>
      </c>
      <c r="J256" s="13">
        <v>400</v>
      </c>
      <c r="K256" s="12"/>
      <c r="L256" s="28"/>
      <c r="M256" s="33"/>
      <c r="N256" s="38"/>
      <c r="O256" s="18"/>
    </row>
    <row r="257" spans="6:15" ht="18.95" hidden="1" customHeight="1">
      <c r="F257" s="16" t="s">
        <v>42</v>
      </c>
      <c r="G257" s="16" t="s">
        <v>26</v>
      </c>
      <c r="H257" s="46" t="s">
        <v>27</v>
      </c>
      <c r="I257" s="41" t="s">
        <v>29</v>
      </c>
      <c r="J257" s="13">
        <v>400</v>
      </c>
      <c r="K257" s="12"/>
      <c r="L257" s="28"/>
      <c r="M257" s="33"/>
      <c r="N257" s="38"/>
      <c r="O257" s="18"/>
    </row>
    <row r="258" spans="6:15" ht="18.95" hidden="1" customHeight="1">
      <c r="F258" s="16" t="s">
        <v>42</v>
      </c>
      <c r="G258" s="16" t="s">
        <v>26</v>
      </c>
      <c r="H258" s="46" t="s">
        <v>30</v>
      </c>
      <c r="I258" s="41" t="s">
        <v>31</v>
      </c>
      <c r="J258" s="13">
        <v>400</v>
      </c>
      <c r="K258" s="12"/>
      <c r="L258" s="28"/>
      <c r="M258" s="33"/>
      <c r="N258" s="38"/>
      <c r="O258" s="18"/>
    </row>
    <row r="259" spans="6:15" ht="18.95" hidden="1" customHeight="1">
      <c r="F259" s="16" t="s">
        <v>42</v>
      </c>
      <c r="G259" s="16" t="s">
        <v>26</v>
      </c>
      <c r="H259" s="46" t="s">
        <v>30</v>
      </c>
      <c r="I259" s="41" t="s">
        <v>32</v>
      </c>
      <c r="J259" s="13">
        <v>400</v>
      </c>
      <c r="K259" s="12"/>
      <c r="L259" s="28"/>
      <c r="M259" s="33"/>
      <c r="N259" s="38"/>
      <c r="O259" s="18"/>
    </row>
    <row r="260" spans="6:15" ht="18.95" hidden="1" customHeight="1">
      <c r="F260" s="16" t="s">
        <v>33</v>
      </c>
      <c r="G260" s="16" t="s">
        <v>2</v>
      </c>
      <c r="H260" s="46" t="s">
        <v>3</v>
      </c>
      <c r="I260" s="41" t="s">
        <v>4</v>
      </c>
      <c r="J260" s="11">
        <v>400</v>
      </c>
      <c r="K260" s="12">
        <v>45139</v>
      </c>
      <c r="L260" s="28" t="s">
        <v>5</v>
      </c>
      <c r="M260" s="33"/>
      <c r="N260" s="38"/>
      <c r="O260" s="18"/>
    </row>
    <row r="261" spans="6:15" ht="18.95" hidden="1" customHeight="1">
      <c r="F261" s="16" t="s">
        <v>33</v>
      </c>
      <c r="G261" s="16" t="s">
        <v>2</v>
      </c>
      <c r="H261" s="46" t="s">
        <v>3</v>
      </c>
      <c r="I261" s="41" t="s">
        <v>6</v>
      </c>
      <c r="J261" s="11">
        <v>400</v>
      </c>
      <c r="K261" s="12">
        <v>45145</v>
      </c>
      <c r="L261" s="28" t="s">
        <v>5</v>
      </c>
      <c r="M261" s="33"/>
      <c r="N261" s="38"/>
      <c r="O261" s="18"/>
    </row>
    <row r="262" spans="6:15" ht="18.95" hidden="1" customHeight="1">
      <c r="F262" s="16" t="s">
        <v>33</v>
      </c>
      <c r="G262" s="16" t="s">
        <v>2</v>
      </c>
      <c r="H262" s="46" t="s">
        <v>3</v>
      </c>
      <c r="I262" s="41" t="s">
        <v>7</v>
      </c>
      <c r="J262" s="11">
        <v>400</v>
      </c>
      <c r="K262" s="12">
        <v>45140</v>
      </c>
      <c r="L262" s="28" t="s">
        <v>5</v>
      </c>
      <c r="M262" s="33"/>
      <c r="N262" s="38"/>
      <c r="O262" s="18"/>
    </row>
    <row r="263" spans="6:15" ht="18.95" hidden="1" customHeight="1">
      <c r="F263" s="16" t="s">
        <v>33</v>
      </c>
      <c r="G263" s="16" t="s">
        <v>2</v>
      </c>
      <c r="H263" s="46" t="s">
        <v>3</v>
      </c>
      <c r="I263" s="41" t="s">
        <v>8</v>
      </c>
      <c r="J263" s="11">
        <v>400</v>
      </c>
      <c r="K263" s="12">
        <v>45142</v>
      </c>
      <c r="L263" s="28" t="s">
        <v>5</v>
      </c>
      <c r="M263" s="33"/>
      <c r="N263" s="38"/>
      <c r="O263" s="18"/>
    </row>
    <row r="264" spans="6:15" ht="18.95" hidden="1" customHeight="1">
      <c r="F264" s="16" t="s">
        <v>33</v>
      </c>
      <c r="G264" s="16" t="s">
        <v>2</v>
      </c>
      <c r="H264" s="46" t="s">
        <v>3</v>
      </c>
      <c r="I264" s="41" t="s">
        <v>9</v>
      </c>
      <c r="J264" s="11">
        <v>400</v>
      </c>
      <c r="K264" s="12">
        <v>45142</v>
      </c>
      <c r="L264" s="28" t="s">
        <v>5</v>
      </c>
      <c r="M264" s="33"/>
      <c r="N264" s="38"/>
      <c r="O264" s="18"/>
    </row>
    <row r="265" spans="6:15" ht="18.95" hidden="1" customHeight="1">
      <c r="F265" s="16" t="s">
        <v>33</v>
      </c>
      <c r="G265" s="16" t="s">
        <v>2</v>
      </c>
      <c r="H265" s="46" t="s">
        <v>3</v>
      </c>
      <c r="I265" s="41" t="s">
        <v>10</v>
      </c>
      <c r="J265" s="11">
        <v>400</v>
      </c>
      <c r="K265" s="12">
        <v>45143</v>
      </c>
      <c r="L265" s="28" t="s">
        <v>34</v>
      </c>
      <c r="M265" s="33"/>
      <c r="N265" s="38"/>
      <c r="O265" s="18"/>
    </row>
    <row r="266" spans="6:15" ht="18.95" hidden="1" customHeight="1">
      <c r="F266" s="16" t="s">
        <v>33</v>
      </c>
      <c r="G266" s="16" t="s">
        <v>2</v>
      </c>
      <c r="H266" s="46" t="s">
        <v>3</v>
      </c>
      <c r="I266" s="41" t="s">
        <v>11</v>
      </c>
      <c r="J266" s="11">
        <v>400</v>
      </c>
      <c r="K266" s="12">
        <v>45144</v>
      </c>
      <c r="L266" s="28" t="s">
        <v>5</v>
      </c>
      <c r="M266" s="33"/>
      <c r="N266" s="38"/>
      <c r="O266" s="18"/>
    </row>
    <row r="267" spans="6:15" ht="18.95" hidden="1" customHeight="1">
      <c r="F267" s="16" t="s">
        <v>33</v>
      </c>
      <c r="G267" s="16" t="s">
        <v>2</v>
      </c>
      <c r="H267" s="46" t="s">
        <v>3</v>
      </c>
      <c r="I267" s="41" t="s">
        <v>12</v>
      </c>
      <c r="J267" s="11">
        <v>400</v>
      </c>
      <c r="K267" s="12">
        <v>45145</v>
      </c>
      <c r="L267" s="28" t="s">
        <v>5</v>
      </c>
      <c r="M267" s="33"/>
      <c r="N267" s="38"/>
      <c r="O267" s="18"/>
    </row>
    <row r="268" spans="6:15" ht="18.95" hidden="1" customHeight="1">
      <c r="F268" s="16" t="s">
        <v>33</v>
      </c>
      <c r="G268" s="16" t="s">
        <v>2</v>
      </c>
      <c r="H268" s="46" t="s">
        <v>3</v>
      </c>
      <c r="I268" s="41" t="s">
        <v>13</v>
      </c>
      <c r="J268" s="11">
        <v>400</v>
      </c>
      <c r="K268" s="12">
        <v>45146</v>
      </c>
      <c r="L268" s="28" t="s">
        <v>34</v>
      </c>
      <c r="M268" s="33"/>
      <c r="N268" s="38"/>
      <c r="O268" s="18"/>
    </row>
    <row r="269" spans="6:15" ht="18.95" hidden="1" customHeight="1">
      <c r="F269" s="16" t="s">
        <v>33</v>
      </c>
      <c r="G269" s="16" t="s">
        <v>2</v>
      </c>
      <c r="H269" s="46" t="s">
        <v>14</v>
      </c>
      <c r="I269" s="41" t="s">
        <v>15</v>
      </c>
      <c r="J269" s="11">
        <v>400</v>
      </c>
      <c r="K269" s="12">
        <v>45147</v>
      </c>
      <c r="L269" s="28" t="s">
        <v>5</v>
      </c>
      <c r="M269" s="33"/>
      <c r="N269" s="38"/>
      <c r="O269" s="18"/>
    </row>
    <row r="270" spans="6:15" ht="18.95" hidden="1" customHeight="1">
      <c r="F270" s="16" t="s">
        <v>33</v>
      </c>
      <c r="G270" s="16" t="s">
        <v>2</v>
      </c>
      <c r="H270" s="46" t="s">
        <v>14</v>
      </c>
      <c r="I270" s="41" t="s">
        <v>16</v>
      </c>
      <c r="J270" s="11">
        <v>400</v>
      </c>
      <c r="K270" s="12">
        <v>45142</v>
      </c>
      <c r="L270" s="28" t="s">
        <v>5</v>
      </c>
      <c r="M270" s="33"/>
      <c r="N270" s="38"/>
      <c r="O270" s="18"/>
    </row>
    <row r="271" spans="6:15" ht="18.95" hidden="1" customHeight="1">
      <c r="F271" s="16" t="s">
        <v>33</v>
      </c>
      <c r="G271" s="16" t="s">
        <v>2</v>
      </c>
      <c r="H271" s="46" t="s">
        <v>14</v>
      </c>
      <c r="I271" s="41" t="s">
        <v>17</v>
      </c>
      <c r="J271" s="11">
        <v>400</v>
      </c>
      <c r="K271" s="12">
        <v>45143</v>
      </c>
      <c r="L271" s="28" t="s">
        <v>34</v>
      </c>
      <c r="M271" s="33"/>
      <c r="N271" s="38"/>
      <c r="O271" s="18"/>
    </row>
    <row r="272" spans="6:15" ht="18.95" hidden="1" customHeight="1">
      <c r="F272" s="16" t="s">
        <v>33</v>
      </c>
      <c r="G272" s="16" t="s">
        <v>2</v>
      </c>
      <c r="H272" s="46" t="s">
        <v>18</v>
      </c>
      <c r="I272" s="41" t="s">
        <v>4</v>
      </c>
      <c r="J272" s="11">
        <v>400</v>
      </c>
      <c r="K272" s="12">
        <v>45144</v>
      </c>
      <c r="L272" s="28" t="s">
        <v>5</v>
      </c>
      <c r="M272" s="33"/>
      <c r="N272" s="38"/>
      <c r="O272" s="18"/>
    </row>
    <row r="273" spans="6:15" ht="18.95" hidden="1" customHeight="1">
      <c r="F273" s="16" t="s">
        <v>33</v>
      </c>
      <c r="G273" s="16" t="s">
        <v>2</v>
      </c>
      <c r="H273" s="46" t="s">
        <v>18</v>
      </c>
      <c r="I273" s="41" t="s">
        <v>19</v>
      </c>
      <c r="J273" s="11">
        <v>400</v>
      </c>
      <c r="K273" s="12">
        <v>45145</v>
      </c>
      <c r="L273" s="28" t="s">
        <v>5</v>
      </c>
      <c r="M273" s="33"/>
      <c r="N273" s="38"/>
      <c r="O273" s="18"/>
    </row>
    <row r="274" spans="6:15" ht="18.95" hidden="1" customHeight="1">
      <c r="F274" s="16" t="s">
        <v>33</v>
      </c>
      <c r="G274" s="16" t="s">
        <v>2</v>
      </c>
      <c r="H274" s="46" t="s">
        <v>18</v>
      </c>
      <c r="I274" s="41" t="s">
        <v>20</v>
      </c>
      <c r="J274" s="11">
        <v>400</v>
      </c>
      <c r="K274" s="12">
        <v>45141</v>
      </c>
      <c r="L274" s="28" t="s">
        <v>34</v>
      </c>
      <c r="M274" s="33"/>
      <c r="N274" s="38"/>
      <c r="O274" s="18"/>
    </row>
    <row r="275" spans="6:15" ht="18.95" hidden="1" customHeight="1">
      <c r="F275" s="16" t="s">
        <v>33</v>
      </c>
      <c r="G275" s="16" t="s">
        <v>2</v>
      </c>
      <c r="H275" s="46" t="s">
        <v>18</v>
      </c>
      <c r="I275" s="41" t="s">
        <v>21</v>
      </c>
      <c r="J275" s="11">
        <v>400</v>
      </c>
      <c r="K275" s="12">
        <v>45142</v>
      </c>
      <c r="L275" s="28" t="s">
        <v>5</v>
      </c>
      <c r="M275" s="33"/>
      <c r="N275" s="38"/>
      <c r="O275" s="18"/>
    </row>
    <row r="276" spans="6:15" ht="18.95" hidden="1" customHeight="1">
      <c r="F276" s="16" t="s">
        <v>33</v>
      </c>
      <c r="G276" s="16" t="s">
        <v>2</v>
      </c>
      <c r="H276" s="46" t="s">
        <v>18</v>
      </c>
      <c r="I276" s="41" t="s">
        <v>22</v>
      </c>
      <c r="J276" s="11">
        <v>400</v>
      </c>
      <c r="K276" s="12">
        <v>45143</v>
      </c>
      <c r="L276" s="28" t="s">
        <v>5</v>
      </c>
      <c r="M276" s="33"/>
      <c r="N276" s="38"/>
      <c r="O276" s="18"/>
    </row>
    <row r="277" spans="6:15" ht="18.95" hidden="1" customHeight="1">
      <c r="F277" s="16" t="s">
        <v>33</v>
      </c>
      <c r="G277" s="16" t="s">
        <v>2</v>
      </c>
      <c r="H277" s="46" t="s">
        <v>18</v>
      </c>
      <c r="I277" s="41" t="s">
        <v>23</v>
      </c>
      <c r="J277" s="11">
        <v>400</v>
      </c>
      <c r="K277" s="12">
        <v>45144</v>
      </c>
      <c r="L277" s="28" t="s">
        <v>34</v>
      </c>
      <c r="M277" s="33"/>
      <c r="N277" s="38"/>
      <c r="O277" s="18"/>
    </row>
    <row r="278" spans="6:15" ht="18.95" hidden="1" customHeight="1">
      <c r="F278" s="16" t="s">
        <v>33</v>
      </c>
      <c r="G278" s="16" t="s">
        <v>2</v>
      </c>
      <c r="H278" s="46" t="s">
        <v>18</v>
      </c>
      <c r="I278" s="41" t="s">
        <v>24</v>
      </c>
      <c r="J278" s="11">
        <v>400</v>
      </c>
      <c r="K278" s="12">
        <v>45145</v>
      </c>
      <c r="L278" s="28" t="s">
        <v>5</v>
      </c>
      <c r="M278" s="33"/>
      <c r="N278" s="38"/>
      <c r="O278" s="18"/>
    </row>
    <row r="279" spans="6:15" ht="18.95" hidden="1" customHeight="1">
      <c r="F279" s="16" t="s">
        <v>33</v>
      </c>
      <c r="G279" s="16" t="s">
        <v>2</v>
      </c>
      <c r="H279" s="46" t="s">
        <v>18</v>
      </c>
      <c r="I279" s="41" t="s">
        <v>25</v>
      </c>
      <c r="J279" s="11">
        <v>400</v>
      </c>
      <c r="K279" s="12">
        <v>45146</v>
      </c>
      <c r="L279" s="28" t="s">
        <v>5</v>
      </c>
      <c r="M279" s="33"/>
      <c r="N279" s="38"/>
      <c r="O279" s="18"/>
    </row>
    <row r="280" spans="6:15" ht="18.95" hidden="1" customHeight="1">
      <c r="F280" s="16" t="s">
        <v>33</v>
      </c>
      <c r="G280" s="16" t="s">
        <v>2</v>
      </c>
      <c r="H280" s="46" t="s">
        <v>18</v>
      </c>
      <c r="I280" s="41" t="s">
        <v>13</v>
      </c>
      <c r="J280" s="11">
        <v>400</v>
      </c>
      <c r="K280" s="12">
        <v>45147</v>
      </c>
      <c r="L280" s="28" t="s">
        <v>5</v>
      </c>
      <c r="M280" s="33"/>
      <c r="N280" s="38"/>
      <c r="O280" s="18"/>
    </row>
    <row r="281" spans="6:15" ht="18.95" hidden="1" customHeight="1">
      <c r="F281" s="16" t="s">
        <v>33</v>
      </c>
      <c r="G281" s="16" t="s">
        <v>26</v>
      </c>
      <c r="H281" s="46" t="s">
        <v>27</v>
      </c>
      <c r="I281" s="41" t="s">
        <v>28</v>
      </c>
      <c r="J281" s="13">
        <v>400</v>
      </c>
      <c r="K281" s="12"/>
      <c r="L281" s="28"/>
      <c r="M281" s="33"/>
      <c r="N281" s="38"/>
      <c r="O281" s="18"/>
    </row>
    <row r="282" spans="6:15" ht="18.95" hidden="1" customHeight="1">
      <c r="F282" s="16" t="s">
        <v>33</v>
      </c>
      <c r="G282" s="16" t="s">
        <v>26</v>
      </c>
      <c r="H282" s="46" t="s">
        <v>27</v>
      </c>
      <c r="I282" s="41" t="s">
        <v>29</v>
      </c>
      <c r="J282" s="13">
        <v>400</v>
      </c>
      <c r="K282" s="12"/>
      <c r="L282" s="28"/>
      <c r="M282" s="33"/>
      <c r="N282" s="38"/>
      <c r="O282" s="18"/>
    </row>
    <row r="283" spans="6:15" ht="18.95" hidden="1" customHeight="1">
      <c r="F283" s="16" t="s">
        <v>33</v>
      </c>
      <c r="G283" s="16" t="s">
        <v>26</v>
      </c>
      <c r="H283" s="46" t="s">
        <v>30</v>
      </c>
      <c r="I283" s="41" t="s">
        <v>31</v>
      </c>
      <c r="J283" s="13">
        <v>400</v>
      </c>
      <c r="K283" s="12"/>
      <c r="L283" s="28"/>
      <c r="M283" s="33"/>
      <c r="N283" s="38"/>
      <c r="O283" s="18"/>
    </row>
    <row r="284" spans="6:15" ht="18.95" hidden="1" customHeight="1">
      <c r="F284" s="16" t="s">
        <v>33</v>
      </c>
      <c r="G284" s="16" t="s">
        <v>26</v>
      </c>
      <c r="H284" s="46" t="s">
        <v>30</v>
      </c>
      <c r="I284" s="41" t="s">
        <v>32</v>
      </c>
      <c r="J284" s="13">
        <v>400</v>
      </c>
      <c r="K284" s="12"/>
      <c r="L284" s="28"/>
      <c r="M284" s="33"/>
      <c r="N284" s="38"/>
      <c r="O284" s="18"/>
    </row>
    <row r="285" spans="6:15" ht="18.95" hidden="1" customHeight="1">
      <c r="F285" s="16" t="s">
        <v>35</v>
      </c>
      <c r="G285" s="16" t="s">
        <v>2</v>
      </c>
      <c r="H285" s="46" t="s">
        <v>3</v>
      </c>
      <c r="I285" s="41" t="s">
        <v>4</v>
      </c>
      <c r="J285" s="11">
        <v>400</v>
      </c>
      <c r="K285" s="12">
        <v>45261</v>
      </c>
      <c r="L285" s="28" t="s">
        <v>5</v>
      </c>
      <c r="M285" s="33"/>
      <c r="N285" s="38"/>
      <c r="O285" s="18"/>
    </row>
    <row r="286" spans="6:15" ht="18.95" hidden="1" customHeight="1">
      <c r="F286" s="16" t="s">
        <v>35</v>
      </c>
      <c r="G286" s="16" t="s">
        <v>2</v>
      </c>
      <c r="H286" s="46" t="s">
        <v>3</v>
      </c>
      <c r="I286" s="41" t="s">
        <v>6</v>
      </c>
      <c r="J286" s="11">
        <v>400</v>
      </c>
      <c r="K286" s="12">
        <v>45267</v>
      </c>
      <c r="L286" s="28" t="s">
        <v>34</v>
      </c>
      <c r="M286" s="33"/>
      <c r="N286" s="38"/>
      <c r="O286" s="18"/>
    </row>
    <row r="287" spans="6:15" ht="18.95" hidden="1" customHeight="1">
      <c r="F287" s="16" t="s">
        <v>35</v>
      </c>
      <c r="G287" s="16" t="s">
        <v>2</v>
      </c>
      <c r="H287" s="46" t="s">
        <v>3</v>
      </c>
      <c r="I287" s="41" t="s">
        <v>7</v>
      </c>
      <c r="J287" s="11">
        <v>400</v>
      </c>
      <c r="K287" s="12">
        <v>45262</v>
      </c>
      <c r="L287" s="28" t="s">
        <v>5</v>
      </c>
      <c r="M287" s="33"/>
      <c r="N287" s="38"/>
      <c r="O287" s="18"/>
    </row>
    <row r="288" spans="6:15" ht="18.95" hidden="1" customHeight="1">
      <c r="F288" s="16" t="s">
        <v>35</v>
      </c>
      <c r="G288" s="16" t="s">
        <v>2</v>
      </c>
      <c r="H288" s="46" t="s">
        <v>3</v>
      </c>
      <c r="I288" s="41" t="s">
        <v>8</v>
      </c>
      <c r="J288" s="11">
        <v>400</v>
      </c>
      <c r="K288" s="12">
        <v>45264</v>
      </c>
      <c r="L288" s="28" t="s">
        <v>5</v>
      </c>
      <c r="M288" s="33"/>
      <c r="N288" s="38"/>
      <c r="O288" s="18"/>
    </row>
    <row r="289" spans="6:15" ht="18.95" hidden="1" customHeight="1">
      <c r="F289" s="16" t="s">
        <v>35</v>
      </c>
      <c r="G289" s="16" t="s">
        <v>2</v>
      </c>
      <c r="H289" s="46" t="s">
        <v>3</v>
      </c>
      <c r="I289" s="41" t="s">
        <v>9</v>
      </c>
      <c r="J289" s="11">
        <v>400</v>
      </c>
      <c r="K289" s="12">
        <v>45264</v>
      </c>
      <c r="L289" s="28" t="s">
        <v>34</v>
      </c>
      <c r="M289" s="33"/>
      <c r="N289" s="38"/>
      <c r="O289" s="18"/>
    </row>
    <row r="290" spans="6:15" ht="18.95" hidden="1" customHeight="1">
      <c r="F290" s="16" t="s">
        <v>35</v>
      </c>
      <c r="G290" s="16" t="s">
        <v>2</v>
      </c>
      <c r="H290" s="46" t="s">
        <v>3</v>
      </c>
      <c r="I290" s="41" t="s">
        <v>10</v>
      </c>
      <c r="J290" s="11">
        <v>400</v>
      </c>
      <c r="K290" s="12">
        <v>45265</v>
      </c>
      <c r="L290" s="28" t="s">
        <v>5</v>
      </c>
      <c r="M290" s="33"/>
      <c r="N290" s="38"/>
      <c r="O290" s="18"/>
    </row>
    <row r="291" spans="6:15" ht="18.95" hidden="1" customHeight="1">
      <c r="F291" s="16" t="s">
        <v>35</v>
      </c>
      <c r="G291" s="16" t="s">
        <v>2</v>
      </c>
      <c r="H291" s="46" t="s">
        <v>3</v>
      </c>
      <c r="I291" s="41" t="s">
        <v>11</v>
      </c>
      <c r="J291" s="11">
        <v>400</v>
      </c>
      <c r="K291" s="12">
        <v>45266</v>
      </c>
      <c r="L291" s="28" t="s">
        <v>5</v>
      </c>
      <c r="M291" s="33"/>
      <c r="N291" s="38"/>
      <c r="O291" s="18"/>
    </row>
    <row r="292" spans="6:15" ht="18.95" hidden="1" customHeight="1">
      <c r="F292" s="16" t="s">
        <v>35</v>
      </c>
      <c r="G292" s="16" t="s">
        <v>2</v>
      </c>
      <c r="H292" s="46" t="s">
        <v>3</v>
      </c>
      <c r="I292" s="41" t="s">
        <v>12</v>
      </c>
      <c r="J292" s="11">
        <v>400</v>
      </c>
      <c r="K292" s="12">
        <v>45267</v>
      </c>
      <c r="L292" s="28" t="s">
        <v>34</v>
      </c>
      <c r="M292" s="33"/>
      <c r="N292" s="38"/>
      <c r="O292" s="18"/>
    </row>
    <row r="293" spans="6:15" ht="18.95" hidden="1" customHeight="1">
      <c r="F293" s="16" t="s">
        <v>35</v>
      </c>
      <c r="G293" s="16" t="s">
        <v>2</v>
      </c>
      <c r="H293" s="46" t="s">
        <v>3</v>
      </c>
      <c r="I293" s="41" t="s">
        <v>13</v>
      </c>
      <c r="J293" s="11">
        <v>400</v>
      </c>
      <c r="K293" s="12">
        <v>45268</v>
      </c>
      <c r="L293" s="28" t="s">
        <v>5</v>
      </c>
      <c r="M293" s="33"/>
      <c r="N293" s="38"/>
      <c r="O293" s="18"/>
    </row>
    <row r="294" spans="6:15" ht="18.95" hidden="1" customHeight="1">
      <c r="F294" s="16" t="s">
        <v>35</v>
      </c>
      <c r="G294" s="16" t="s">
        <v>2</v>
      </c>
      <c r="H294" s="46" t="s">
        <v>14</v>
      </c>
      <c r="I294" s="41" t="s">
        <v>15</v>
      </c>
      <c r="J294" s="11">
        <v>400</v>
      </c>
      <c r="K294" s="12">
        <v>45269</v>
      </c>
      <c r="L294" s="28" t="s">
        <v>5</v>
      </c>
      <c r="M294" s="33"/>
      <c r="N294" s="38"/>
      <c r="O294" s="18"/>
    </row>
    <row r="295" spans="6:15" ht="18.95" hidden="1" customHeight="1">
      <c r="F295" s="16" t="s">
        <v>35</v>
      </c>
      <c r="G295" s="16" t="s">
        <v>2</v>
      </c>
      <c r="H295" s="46" t="s">
        <v>14</v>
      </c>
      <c r="I295" s="41" t="s">
        <v>16</v>
      </c>
      <c r="J295" s="11">
        <v>400</v>
      </c>
      <c r="K295" s="12">
        <v>45264</v>
      </c>
      <c r="L295" s="28" t="s">
        <v>5</v>
      </c>
      <c r="M295" s="33"/>
      <c r="N295" s="38"/>
      <c r="O295" s="18"/>
    </row>
    <row r="296" spans="6:15" ht="18.95" hidden="1" customHeight="1">
      <c r="F296" s="16" t="s">
        <v>35</v>
      </c>
      <c r="G296" s="16" t="s">
        <v>2</v>
      </c>
      <c r="H296" s="46" t="s">
        <v>14</v>
      </c>
      <c r="I296" s="41" t="s">
        <v>17</v>
      </c>
      <c r="J296" s="11">
        <v>400</v>
      </c>
      <c r="K296" s="12">
        <v>45265</v>
      </c>
      <c r="L296" s="28" t="s">
        <v>5</v>
      </c>
      <c r="M296" s="33"/>
      <c r="N296" s="38"/>
      <c r="O296" s="18"/>
    </row>
    <row r="297" spans="6:15" ht="18.95" hidden="1" customHeight="1">
      <c r="F297" s="16" t="s">
        <v>35</v>
      </c>
      <c r="G297" s="16" t="s">
        <v>2</v>
      </c>
      <c r="H297" s="46" t="s">
        <v>18</v>
      </c>
      <c r="I297" s="41" t="s">
        <v>4</v>
      </c>
      <c r="J297" s="11">
        <v>400</v>
      </c>
      <c r="K297" s="12">
        <v>45266</v>
      </c>
      <c r="L297" s="28" t="s">
        <v>5</v>
      </c>
      <c r="M297" s="33"/>
      <c r="N297" s="38"/>
      <c r="O297" s="18"/>
    </row>
    <row r="298" spans="6:15" ht="18.95" hidden="1" customHeight="1">
      <c r="F298" s="16" t="s">
        <v>35</v>
      </c>
      <c r="G298" s="16" t="s">
        <v>2</v>
      </c>
      <c r="H298" s="46" t="s">
        <v>18</v>
      </c>
      <c r="I298" s="41" t="s">
        <v>19</v>
      </c>
      <c r="J298" s="11">
        <v>400</v>
      </c>
      <c r="K298" s="12">
        <v>45267</v>
      </c>
      <c r="L298" s="28" t="s">
        <v>5</v>
      </c>
      <c r="M298" s="33"/>
      <c r="N298" s="38"/>
      <c r="O298" s="18"/>
    </row>
    <row r="299" spans="6:15" ht="18.95" hidden="1" customHeight="1">
      <c r="F299" s="16" t="s">
        <v>35</v>
      </c>
      <c r="G299" s="16" t="s">
        <v>2</v>
      </c>
      <c r="H299" s="46" t="s">
        <v>18</v>
      </c>
      <c r="I299" s="41" t="s">
        <v>20</v>
      </c>
      <c r="J299" s="11">
        <v>400</v>
      </c>
      <c r="K299" s="12">
        <v>45263</v>
      </c>
      <c r="L299" s="28" t="s">
        <v>5</v>
      </c>
      <c r="M299" s="33"/>
      <c r="N299" s="38"/>
      <c r="O299" s="18"/>
    </row>
    <row r="300" spans="6:15" ht="18.95" hidden="1" customHeight="1">
      <c r="F300" s="16" t="s">
        <v>35</v>
      </c>
      <c r="G300" s="16" t="s">
        <v>2</v>
      </c>
      <c r="H300" s="46" t="s">
        <v>18</v>
      </c>
      <c r="I300" s="41" t="s">
        <v>21</v>
      </c>
      <c r="J300" s="11">
        <v>400</v>
      </c>
      <c r="K300" s="12">
        <v>45264</v>
      </c>
      <c r="L300" s="28" t="s">
        <v>5</v>
      </c>
      <c r="M300" s="33"/>
      <c r="N300" s="38"/>
      <c r="O300" s="18"/>
    </row>
    <row r="301" spans="6:15" ht="18.95" hidden="1" customHeight="1">
      <c r="F301" s="16" t="s">
        <v>35</v>
      </c>
      <c r="G301" s="16" t="s">
        <v>2</v>
      </c>
      <c r="H301" s="46" t="s">
        <v>18</v>
      </c>
      <c r="I301" s="41" t="s">
        <v>22</v>
      </c>
      <c r="J301" s="11">
        <v>400</v>
      </c>
      <c r="K301" s="12">
        <v>45265</v>
      </c>
      <c r="L301" s="28" t="s">
        <v>5</v>
      </c>
      <c r="M301" s="33"/>
      <c r="N301" s="38"/>
      <c r="O301" s="18"/>
    </row>
    <row r="302" spans="6:15" ht="18.95" hidden="1" customHeight="1">
      <c r="F302" s="16" t="s">
        <v>35</v>
      </c>
      <c r="G302" s="16" t="s">
        <v>2</v>
      </c>
      <c r="H302" s="46" t="s">
        <v>18</v>
      </c>
      <c r="I302" s="41" t="s">
        <v>23</v>
      </c>
      <c r="J302" s="11">
        <v>400</v>
      </c>
      <c r="K302" s="12">
        <v>45266</v>
      </c>
      <c r="L302" s="28" t="s">
        <v>5</v>
      </c>
      <c r="M302" s="33"/>
      <c r="N302" s="38"/>
      <c r="O302" s="18"/>
    </row>
    <row r="303" spans="6:15" ht="18.95" hidden="1" customHeight="1">
      <c r="F303" s="16" t="s">
        <v>35</v>
      </c>
      <c r="G303" s="16" t="s">
        <v>2</v>
      </c>
      <c r="H303" s="46" t="s">
        <v>18</v>
      </c>
      <c r="I303" s="41" t="s">
        <v>24</v>
      </c>
      <c r="J303" s="11">
        <v>400</v>
      </c>
      <c r="K303" s="12">
        <v>45267</v>
      </c>
      <c r="L303" s="28" t="s">
        <v>5</v>
      </c>
      <c r="M303" s="33"/>
      <c r="N303" s="38"/>
      <c r="O303" s="18"/>
    </row>
    <row r="304" spans="6:15" ht="18.95" hidden="1" customHeight="1">
      <c r="F304" s="16" t="s">
        <v>35</v>
      </c>
      <c r="G304" s="16" t="s">
        <v>2</v>
      </c>
      <c r="H304" s="46" t="s">
        <v>18</v>
      </c>
      <c r="I304" s="41" t="s">
        <v>25</v>
      </c>
      <c r="J304" s="11">
        <v>400</v>
      </c>
      <c r="K304" s="12">
        <v>45268</v>
      </c>
      <c r="L304" s="28" t="s">
        <v>5</v>
      </c>
      <c r="M304" s="33"/>
      <c r="N304" s="38"/>
      <c r="O304" s="18"/>
    </row>
    <row r="305" spans="6:15" ht="18.95" hidden="1" customHeight="1">
      <c r="F305" s="16" t="s">
        <v>35</v>
      </c>
      <c r="G305" s="16" t="s">
        <v>2</v>
      </c>
      <c r="H305" s="46" t="s">
        <v>18</v>
      </c>
      <c r="I305" s="41" t="s">
        <v>13</v>
      </c>
      <c r="J305" s="11">
        <v>400</v>
      </c>
      <c r="K305" s="12">
        <v>45269</v>
      </c>
      <c r="L305" s="28" t="s">
        <v>5</v>
      </c>
      <c r="M305" s="33"/>
      <c r="N305" s="38"/>
      <c r="O305" s="18"/>
    </row>
    <row r="306" spans="6:15" ht="18.95" hidden="1" customHeight="1">
      <c r="F306" s="16" t="s">
        <v>35</v>
      </c>
      <c r="G306" s="16" t="s">
        <v>26</v>
      </c>
      <c r="H306" s="46" t="s">
        <v>27</v>
      </c>
      <c r="I306" s="41" t="s">
        <v>28</v>
      </c>
      <c r="J306" s="13">
        <v>400</v>
      </c>
      <c r="K306" s="12"/>
      <c r="L306" s="28"/>
      <c r="M306" s="33"/>
      <c r="N306" s="38"/>
      <c r="O306" s="18"/>
    </row>
    <row r="307" spans="6:15" ht="18.95" hidden="1" customHeight="1">
      <c r="F307" s="16" t="s">
        <v>35</v>
      </c>
      <c r="G307" s="16" t="s">
        <v>26</v>
      </c>
      <c r="H307" s="46" t="s">
        <v>27</v>
      </c>
      <c r="I307" s="41" t="s">
        <v>29</v>
      </c>
      <c r="J307" s="13">
        <v>400</v>
      </c>
      <c r="K307" s="12"/>
      <c r="L307" s="28"/>
      <c r="M307" s="33"/>
      <c r="N307" s="38"/>
      <c r="O307" s="18"/>
    </row>
    <row r="308" spans="6:15" ht="18.95" hidden="1" customHeight="1">
      <c r="F308" s="16" t="s">
        <v>35</v>
      </c>
      <c r="G308" s="16" t="s">
        <v>26</v>
      </c>
      <c r="H308" s="46" t="s">
        <v>30</v>
      </c>
      <c r="I308" s="41" t="s">
        <v>31</v>
      </c>
      <c r="J308" s="13">
        <v>400</v>
      </c>
      <c r="K308" s="12"/>
      <c r="L308" s="28"/>
      <c r="M308" s="33"/>
      <c r="N308" s="38"/>
      <c r="O308" s="18"/>
    </row>
    <row r="309" spans="6:15" ht="18.95" hidden="1" customHeight="1">
      <c r="F309" s="16" t="s">
        <v>35</v>
      </c>
      <c r="G309" s="16" t="s">
        <v>26</v>
      </c>
      <c r="H309" s="46" t="s">
        <v>30</v>
      </c>
      <c r="I309" s="41" t="s">
        <v>32</v>
      </c>
      <c r="J309" s="13">
        <v>400</v>
      </c>
      <c r="K309" s="12"/>
      <c r="L309" s="28"/>
      <c r="M309" s="33"/>
      <c r="N309" s="38"/>
      <c r="O309" s="18"/>
    </row>
  </sheetData>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4.9989318521683403E-2"/>
  </sheetPr>
  <dimension ref="F7:N309"/>
  <sheetViews>
    <sheetView showGridLines="0" showRowColHeaders="0" zoomScaleNormal="100" workbookViewId="0"/>
  </sheetViews>
  <sheetFormatPr defaultRowHeight="20.100000000000001" customHeight="1"/>
  <cols>
    <col min="6" max="6" width="13.25" style="17" customWidth="1"/>
    <col min="7" max="7" width="15.25" style="17" customWidth="1"/>
    <col min="8" max="8" width="12.625" style="17" customWidth="1"/>
    <col min="9" max="9" width="15.75" style="69" customWidth="1"/>
    <col min="10" max="10" width="18" customWidth="1"/>
    <col min="11" max="11" width="13.75" customWidth="1"/>
    <col min="12" max="12" width="9.875" customWidth="1"/>
  </cols>
  <sheetData>
    <row r="7" spans="6:14" ht="20.100000000000001" customHeight="1">
      <c r="N7" s="84"/>
    </row>
    <row r="9" spans="6:14" ht="20.100000000000001" customHeight="1">
      <c r="F9" s="71" t="s">
        <v>0</v>
      </c>
      <c r="G9" s="71" t="s">
        <v>85</v>
      </c>
      <c r="H9" s="71" t="s">
        <v>86</v>
      </c>
      <c r="I9" s="72" t="s">
        <v>87</v>
      </c>
      <c r="J9" s="71" t="s">
        <v>88</v>
      </c>
      <c r="K9" s="71" t="s">
        <v>89</v>
      </c>
      <c r="L9" s="71" t="s">
        <v>90</v>
      </c>
    </row>
    <row r="10" spans="6:14" ht="20.100000000000001" customHeight="1">
      <c r="F10" s="74" t="s">
        <v>37</v>
      </c>
      <c r="G10" s="74" t="s">
        <v>2</v>
      </c>
      <c r="H10" s="74" t="s">
        <v>3</v>
      </c>
      <c r="I10" s="73" t="s">
        <v>4</v>
      </c>
      <c r="J10" s="14">
        <v>400</v>
      </c>
      <c r="K10" s="21">
        <v>44933</v>
      </c>
      <c r="L10" s="77" t="s">
        <v>59</v>
      </c>
    </row>
    <row r="11" spans="6:14" ht="20.100000000000001" customHeight="1">
      <c r="F11" s="74" t="s">
        <v>37</v>
      </c>
      <c r="G11" s="74" t="s">
        <v>2</v>
      </c>
      <c r="H11" s="74" t="s">
        <v>3</v>
      </c>
      <c r="I11" s="73" t="s">
        <v>6</v>
      </c>
      <c r="J11" s="14">
        <v>280</v>
      </c>
      <c r="K11" s="21">
        <v>44928</v>
      </c>
      <c r="L11" s="77" t="s">
        <v>59</v>
      </c>
    </row>
    <row r="12" spans="6:14" ht="20.100000000000001" customHeight="1">
      <c r="F12" s="74" t="s">
        <v>37</v>
      </c>
      <c r="G12" s="74" t="s">
        <v>2</v>
      </c>
      <c r="H12" s="74" t="s">
        <v>3</v>
      </c>
      <c r="I12" s="73" t="s">
        <v>7</v>
      </c>
      <c r="J12" s="14">
        <v>77</v>
      </c>
      <c r="K12" s="21">
        <v>44928</v>
      </c>
      <c r="L12" s="77" t="s">
        <v>59</v>
      </c>
    </row>
    <row r="13" spans="6:14" ht="20.100000000000001" customHeight="1">
      <c r="F13" s="74" t="s">
        <v>37</v>
      </c>
      <c r="G13" s="74" t="s">
        <v>2</v>
      </c>
      <c r="H13" s="74" t="s">
        <v>3</v>
      </c>
      <c r="I13" s="73" t="s">
        <v>8</v>
      </c>
      <c r="J13" s="14">
        <v>350</v>
      </c>
      <c r="K13" s="21">
        <v>44929</v>
      </c>
      <c r="L13" s="77" t="s">
        <v>5</v>
      </c>
    </row>
    <row r="14" spans="6:14" ht="20.100000000000001" customHeight="1">
      <c r="F14" s="74" t="s">
        <v>37</v>
      </c>
      <c r="G14" s="74" t="s">
        <v>2</v>
      </c>
      <c r="H14" s="74" t="s">
        <v>3</v>
      </c>
      <c r="I14" s="73" t="s">
        <v>9</v>
      </c>
      <c r="J14" s="14">
        <v>100</v>
      </c>
      <c r="K14" s="21">
        <v>44930</v>
      </c>
      <c r="L14" s="77" t="s">
        <v>5</v>
      </c>
    </row>
    <row r="15" spans="6:14" ht="20.100000000000001" customHeight="1">
      <c r="F15" s="74" t="s">
        <v>37</v>
      </c>
      <c r="G15" s="74" t="s">
        <v>2</v>
      </c>
      <c r="H15" s="74" t="s">
        <v>3</v>
      </c>
      <c r="I15" s="73" t="s">
        <v>10</v>
      </c>
      <c r="J15" s="14">
        <v>245</v>
      </c>
      <c r="K15" s="21">
        <v>44931</v>
      </c>
      <c r="L15" s="77" t="s">
        <v>5</v>
      </c>
    </row>
    <row r="16" spans="6:14" ht="20.100000000000001" customHeight="1">
      <c r="F16" s="74" t="s">
        <v>37</v>
      </c>
      <c r="G16" s="74" t="s">
        <v>2</v>
      </c>
      <c r="H16" s="74" t="s">
        <v>3</v>
      </c>
      <c r="I16" s="73" t="s">
        <v>11</v>
      </c>
      <c r="J16" s="14">
        <v>1650</v>
      </c>
      <c r="K16" s="21">
        <v>44932</v>
      </c>
      <c r="L16" s="77" t="s">
        <v>5</v>
      </c>
    </row>
    <row r="17" spans="6:12" ht="20.100000000000001" customHeight="1">
      <c r="F17" s="74" t="s">
        <v>37</v>
      </c>
      <c r="G17" s="74" t="s">
        <v>2</v>
      </c>
      <c r="H17" s="74" t="s">
        <v>3</v>
      </c>
      <c r="I17" s="73" t="s">
        <v>12</v>
      </c>
      <c r="J17" s="14">
        <v>77</v>
      </c>
      <c r="K17" s="21">
        <v>44933</v>
      </c>
      <c r="L17" s="77" t="s">
        <v>59</v>
      </c>
    </row>
    <row r="18" spans="6:12" ht="20.100000000000001" customHeight="1">
      <c r="F18" s="74" t="s">
        <v>37</v>
      </c>
      <c r="G18" s="74" t="s">
        <v>2</v>
      </c>
      <c r="H18" s="74" t="s">
        <v>3</v>
      </c>
      <c r="I18" s="73" t="s">
        <v>13</v>
      </c>
      <c r="J18" s="14">
        <v>473</v>
      </c>
      <c r="K18" s="21">
        <v>44934</v>
      </c>
      <c r="L18" s="77" t="s">
        <v>5</v>
      </c>
    </row>
    <row r="19" spans="6:12" ht="20.100000000000001" customHeight="1">
      <c r="F19" s="74" t="s">
        <v>37</v>
      </c>
      <c r="G19" s="74" t="s">
        <v>2</v>
      </c>
      <c r="H19" s="74" t="s">
        <v>14</v>
      </c>
      <c r="I19" s="73" t="s">
        <v>15</v>
      </c>
      <c r="J19" s="14">
        <v>1210</v>
      </c>
      <c r="K19" s="21">
        <v>44935</v>
      </c>
      <c r="L19" s="77" t="s">
        <v>5</v>
      </c>
    </row>
    <row r="20" spans="6:12" ht="20.100000000000001" customHeight="1">
      <c r="F20" s="74" t="s">
        <v>37</v>
      </c>
      <c r="G20" s="74" t="s">
        <v>2</v>
      </c>
      <c r="H20" s="74" t="s">
        <v>14</v>
      </c>
      <c r="I20" s="73" t="s">
        <v>16</v>
      </c>
      <c r="J20" s="14">
        <v>3000</v>
      </c>
      <c r="K20" s="21">
        <v>44930</v>
      </c>
      <c r="L20" s="77" t="s">
        <v>5</v>
      </c>
    </row>
    <row r="21" spans="6:12" ht="20.100000000000001" customHeight="1">
      <c r="F21" s="74" t="s">
        <v>37</v>
      </c>
      <c r="G21" s="74" t="s">
        <v>2</v>
      </c>
      <c r="H21" s="74" t="s">
        <v>14</v>
      </c>
      <c r="I21" s="73" t="s">
        <v>17</v>
      </c>
      <c r="J21" s="14">
        <v>440</v>
      </c>
      <c r="K21" s="21">
        <v>44931</v>
      </c>
      <c r="L21" s="77" t="s">
        <v>5</v>
      </c>
    </row>
    <row r="22" spans="6:12" ht="20.100000000000001" customHeight="1">
      <c r="F22" s="74" t="s">
        <v>37</v>
      </c>
      <c r="G22" s="74" t="s">
        <v>2</v>
      </c>
      <c r="H22" s="74" t="s">
        <v>18</v>
      </c>
      <c r="I22" s="73" t="s">
        <v>4</v>
      </c>
      <c r="J22" s="14">
        <v>88</v>
      </c>
      <c r="K22" s="21">
        <v>44932</v>
      </c>
      <c r="L22" s="77" t="s">
        <v>5</v>
      </c>
    </row>
    <row r="23" spans="6:12" ht="20.100000000000001" customHeight="1">
      <c r="F23" s="74" t="s">
        <v>37</v>
      </c>
      <c r="G23" s="74" t="s">
        <v>2</v>
      </c>
      <c r="H23" s="74" t="s">
        <v>18</v>
      </c>
      <c r="I23" s="73" t="s">
        <v>19</v>
      </c>
      <c r="J23" s="14">
        <v>352</v>
      </c>
      <c r="K23" s="21">
        <v>44933</v>
      </c>
      <c r="L23" s="77" t="s">
        <v>5</v>
      </c>
    </row>
    <row r="24" spans="6:12" ht="20.100000000000001" customHeight="1">
      <c r="F24" s="74" t="s">
        <v>37</v>
      </c>
      <c r="G24" s="74" t="s">
        <v>2</v>
      </c>
      <c r="H24" s="74" t="s">
        <v>18</v>
      </c>
      <c r="I24" s="73" t="s">
        <v>20</v>
      </c>
      <c r="J24" s="14">
        <v>100</v>
      </c>
      <c r="K24" s="21">
        <v>44929</v>
      </c>
      <c r="L24" s="77" t="s">
        <v>5</v>
      </c>
    </row>
    <row r="25" spans="6:12" ht="20.100000000000001" customHeight="1">
      <c r="F25" s="74" t="s">
        <v>37</v>
      </c>
      <c r="G25" s="74" t="s">
        <v>2</v>
      </c>
      <c r="H25" s="74" t="s">
        <v>18</v>
      </c>
      <c r="I25" s="73" t="s">
        <v>21</v>
      </c>
      <c r="J25" s="14">
        <v>200</v>
      </c>
      <c r="K25" s="21">
        <v>44930</v>
      </c>
      <c r="L25" s="77" t="s">
        <v>5</v>
      </c>
    </row>
    <row r="26" spans="6:12" ht="20.100000000000001" customHeight="1">
      <c r="F26" s="74" t="s">
        <v>37</v>
      </c>
      <c r="G26" s="74" t="s">
        <v>2</v>
      </c>
      <c r="H26" s="74" t="s">
        <v>18</v>
      </c>
      <c r="I26" s="73" t="s">
        <v>22</v>
      </c>
      <c r="J26" s="14">
        <v>150</v>
      </c>
      <c r="K26" s="21">
        <v>44931</v>
      </c>
      <c r="L26" s="77" t="s">
        <v>5</v>
      </c>
    </row>
    <row r="27" spans="6:12" ht="20.100000000000001" customHeight="1">
      <c r="F27" s="74" t="s">
        <v>37</v>
      </c>
      <c r="G27" s="74" t="s">
        <v>2</v>
      </c>
      <c r="H27" s="74" t="s">
        <v>18</v>
      </c>
      <c r="I27" s="73" t="s">
        <v>23</v>
      </c>
      <c r="J27" s="14">
        <v>550</v>
      </c>
      <c r="K27" s="21">
        <v>44932</v>
      </c>
      <c r="L27" s="77" t="s">
        <v>5</v>
      </c>
    </row>
    <row r="28" spans="6:12" ht="20.100000000000001" customHeight="1">
      <c r="F28" s="74" t="s">
        <v>37</v>
      </c>
      <c r="G28" s="74" t="s">
        <v>2</v>
      </c>
      <c r="H28" s="74" t="s">
        <v>18</v>
      </c>
      <c r="I28" s="73" t="s">
        <v>24</v>
      </c>
      <c r="J28" s="14">
        <v>220</v>
      </c>
      <c r="K28" s="21">
        <v>44933</v>
      </c>
      <c r="L28" s="77" t="s">
        <v>59</v>
      </c>
    </row>
    <row r="29" spans="6:12" ht="20.100000000000001" customHeight="1">
      <c r="F29" s="74" t="s">
        <v>37</v>
      </c>
      <c r="G29" s="74" t="s">
        <v>2</v>
      </c>
      <c r="H29" s="74" t="s">
        <v>18</v>
      </c>
      <c r="I29" s="73" t="s">
        <v>25</v>
      </c>
      <c r="J29" s="14">
        <v>375</v>
      </c>
      <c r="K29" s="21">
        <v>44934</v>
      </c>
      <c r="L29" s="77" t="s">
        <v>5</v>
      </c>
    </row>
    <row r="30" spans="6:12" ht="20.100000000000001" customHeight="1">
      <c r="F30" s="74" t="s">
        <v>37</v>
      </c>
      <c r="G30" s="74" t="s">
        <v>2</v>
      </c>
      <c r="H30" s="74" t="s">
        <v>18</v>
      </c>
      <c r="I30" s="73" t="s">
        <v>13</v>
      </c>
      <c r="J30" s="14">
        <v>700</v>
      </c>
      <c r="K30" s="21">
        <v>44935</v>
      </c>
      <c r="L30" s="77" t="s">
        <v>5</v>
      </c>
    </row>
    <row r="31" spans="6:12" ht="20.100000000000001" customHeight="1">
      <c r="F31" s="74" t="s">
        <v>37</v>
      </c>
      <c r="G31" s="74" t="s">
        <v>26</v>
      </c>
      <c r="H31" s="74" t="s">
        <v>27</v>
      </c>
      <c r="I31" s="73" t="s">
        <v>28</v>
      </c>
      <c r="J31" s="15">
        <v>5000</v>
      </c>
      <c r="K31" s="21"/>
      <c r="L31" s="77"/>
    </row>
    <row r="32" spans="6:12" ht="20.100000000000001" customHeight="1">
      <c r="F32" s="74" t="s">
        <v>37</v>
      </c>
      <c r="G32" s="74" t="s">
        <v>26</v>
      </c>
      <c r="H32" s="74" t="s">
        <v>27</v>
      </c>
      <c r="I32" s="73" t="s">
        <v>29</v>
      </c>
      <c r="J32" s="15">
        <v>990</v>
      </c>
      <c r="K32" s="21"/>
      <c r="L32" s="77"/>
    </row>
    <row r="33" spans="6:12" ht="20.100000000000001" customHeight="1">
      <c r="F33" s="74" t="s">
        <v>37</v>
      </c>
      <c r="G33" s="74" t="s">
        <v>26</v>
      </c>
      <c r="H33" s="74" t="s">
        <v>30</v>
      </c>
      <c r="I33" s="73" t="s">
        <v>31</v>
      </c>
      <c r="J33" s="15">
        <v>350</v>
      </c>
      <c r="K33" s="21"/>
      <c r="L33" s="77"/>
    </row>
    <row r="34" spans="6:12" ht="20.100000000000001" customHeight="1">
      <c r="F34" s="74" t="s">
        <v>37</v>
      </c>
      <c r="G34" s="74" t="s">
        <v>26</v>
      </c>
      <c r="H34" s="74" t="s">
        <v>30</v>
      </c>
      <c r="I34" s="73" t="s">
        <v>32</v>
      </c>
      <c r="J34" s="15">
        <v>120</v>
      </c>
      <c r="K34" s="21"/>
      <c r="L34" s="77"/>
    </row>
    <row r="35" spans="6:12" ht="20.100000000000001" hidden="1" customHeight="1">
      <c r="F35" s="74" t="s">
        <v>36</v>
      </c>
      <c r="G35" s="74" t="s">
        <v>2</v>
      </c>
      <c r="H35" s="74" t="s">
        <v>3</v>
      </c>
      <c r="I35" s="73" t="s">
        <v>4</v>
      </c>
      <c r="J35" s="14">
        <v>445</v>
      </c>
      <c r="K35" s="21">
        <v>44964</v>
      </c>
      <c r="L35" s="77" t="s">
        <v>5</v>
      </c>
    </row>
    <row r="36" spans="6:12" ht="20.100000000000001" hidden="1" customHeight="1">
      <c r="F36" s="74" t="s">
        <v>36</v>
      </c>
      <c r="G36" s="74" t="s">
        <v>2</v>
      </c>
      <c r="H36" s="74" t="s">
        <v>3</v>
      </c>
      <c r="I36" s="73" t="s">
        <v>6</v>
      </c>
      <c r="J36" s="14">
        <v>308</v>
      </c>
      <c r="K36" s="21">
        <v>44959</v>
      </c>
      <c r="L36" s="77" t="s">
        <v>5</v>
      </c>
    </row>
    <row r="37" spans="6:12" ht="20.100000000000001" hidden="1" customHeight="1">
      <c r="F37" s="74" t="s">
        <v>36</v>
      </c>
      <c r="G37" s="74" t="s">
        <v>2</v>
      </c>
      <c r="H37" s="74" t="s">
        <v>3</v>
      </c>
      <c r="I37" s="73" t="s">
        <v>7</v>
      </c>
      <c r="J37" s="14">
        <v>100</v>
      </c>
      <c r="K37" s="21">
        <v>44959</v>
      </c>
      <c r="L37" s="77" t="s">
        <v>5</v>
      </c>
    </row>
    <row r="38" spans="6:12" ht="20.100000000000001" hidden="1" customHeight="1">
      <c r="F38" s="74" t="s">
        <v>36</v>
      </c>
      <c r="G38" s="74" t="s">
        <v>2</v>
      </c>
      <c r="H38" s="74" t="s">
        <v>3</v>
      </c>
      <c r="I38" s="73" t="s">
        <v>8</v>
      </c>
      <c r="J38" s="14">
        <v>380</v>
      </c>
      <c r="K38" s="21">
        <v>44960</v>
      </c>
      <c r="L38" s="77" t="s">
        <v>5</v>
      </c>
    </row>
    <row r="39" spans="6:12" ht="20.100000000000001" hidden="1" customHeight="1">
      <c r="F39" s="74" t="s">
        <v>36</v>
      </c>
      <c r="G39" s="74" t="s">
        <v>2</v>
      </c>
      <c r="H39" s="74" t="s">
        <v>3</v>
      </c>
      <c r="I39" s="73" t="s">
        <v>9</v>
      </c>
      <c r="J39" s="14">
        <v>250</v>
      </c>
      <c r="K39" s="21">
        <v>44961</v>
      </c>
      <c r="L39" s="77" t="s">
        <v>5</v>
      </c>
    </row>
    <row r="40" spans="6:12" ht="20.100000000000001" hidden="1" customHeight="1">
      <c r="F40" s="74" t="s">
        <v>36</v>
      </c>
      <c r="G40" s="74" t="s">
        <v>2</v>
      </c>
      <c r="H40" s="74" t="s">
        <v>3</v>
      </c>
      <c r="I40" s="73" t="s">
        <v>10</v>
      </c>
      <c r="J40" s="14">
        <v>250</v>
      </c>
      <c r="K40" s="21">
        <v>44962</v>
      </c>
      <c r="L40" s="77" t="s">
        <v>59</v>
      </c>
    </row>
    <row r="41" spans="6:12" ht="20.100000000000001" hidden="1" customHeight="1">
      <c r="F41" s="74" t="s">
        <v>36</v>
      </c>
      <c r="G41" s="74" t="s">
        <v>2</v>
      </c>
      <c r="H41" s="74" t="s">
        <v>3</v>
      </c>
      <c r="I41" s="73" t="s">
        <v>11</v>
      </c>
      <c r="J41" s="14">
        <v>1700</v>
      </c>
      <c r="K41" s="21">
        <v>44963</v>
      </c>
      <c r="L41" s="77" t="s">
        <v>5</v>
      </c>
    </row>
    <row r="42" spans="6:12" ht="20.100000000000001" hidden="1" customHeight="1">
      <c r="F42" s="74" t="s">
        <v>36</v>
      </c>
      <c r="G42" s="74" t="s">
        <v>2</v>
      </c>
      <c r="H42" s="74" t="s">
        <v>3</v>
      </c>
      <c r="I42" s="73" t="s">
        <v>12</v>
      </c>
      <c r="J42" s="14">
        <v>80</v>
      </c>
      <c r="K42" s="21">
        <v>44964</v>
      </c>
      <c r="L42" s="77" t="s">
        <v>5</v>
      </c>
    </row>
    <row r="43" spans="6:12" ht="20.100000000000001" hidden="1" customHeight="1">
      <c r="F43" s="74" t="s">
        <v>36</v>
      </c>
      <c r="G43" s="74" t="s">
        <v>2</v>
      </c>
      <c r="H43" s="74" t="s">
        <v>3</v>
      </c>
      <c r="I43" s="73" t="s">
        <v>13</v>
      </c>
      <c r="J43" s="14">
        <v>550</v>
      </c>
      <c r="K43" s="21">
        <v>44965</v>
      </c>
      <c r="L43" s="77" t="s">
        <v>5</v>
      </c>
    </row>
    <row r="44" spans="6:12" ht="20.100000000000001" hidden="1" customHeight="1">
      <c r="F44" s="74" t="s">
        <v>36</v>
      </c>
      <c r="G44" s="74" t="s">
        <v>2</v>
      </c>
      <c r="H44" s="74" t="s">
        <v>14</v>
      </c>
      <c r="I44" s="73" t="s">
        <v>15</v>
      </c>
      <c r="J44" s="14">
        <v>2000</v>
      </c>
      <c r="K44" s="21">
        <v>44966</v>
      </c>
      <c r="L44" s="77" t="s">
        <v>5</v>
      </c>
    </row>
    <row r="45" spans="6:12" ht="20.100000000000001" hidden="1" customHeight="1">
      <c r="F45" s="74" t="s">
        <v>36</v>
      </c>
      <c r="G45" s="74" t="s">
        <v>2</v>
      </c>
      <c r="H45" s="74" t="s">
        <v>14</v>
      </c>
      <c r="I45" s="73" t="s">
        <v>16</v>
      </c>
      <c r="J45" s="14">
        <v>3000</v>
      </c>
      <c r="K45" s="21">
        <v>44961</v>
      </c>
      <c r="L45" s="77" t="s">
        <v>5</v>
      </c>
    </row>
    <row r="46" spans="6:12" ht="20.100000000000001" hidden="1" customHeight="1">
      <c r="F46" s="74" t="s">
        <v>36</v>
      </c>
      <c r="G46" s="74" t="s">
        <v>2</v>
      </c>
      <c r="H46" s="74" t="s">
        <v>14</v>
      </c>
      <c r="I46" s="73" t="s">
        <v>17</v>
      </c>
      <c r="J46" s="14">
        <v>480</v>
      </c>
      <c r="K46" s="21">
        <v>44962</v>
      </c>
      <c r="L46" s="77" t="s">
        <v>5</v>
      </c>
    </row>
    <row r="47" spans="6:12" ht="20.100000000000001" hidden="1" customHeight="1">
      <c r="F47" s="74" t="s">
        <v>36</v>
      </c>
      <c r="G47" s="74" t="s">
        <v>2</v>
      </c>
      <c r="H47" s="74" t="s">
        <v>18</v>
      </c>
      <c r="I47" s="73" t="s">
        <v>4</v>
      </c>
      <c r="J47" s="14">
        <v>200</v>
      </c>
      <c r="K47" s="21">
        <v>44963</v>
      </c>
      <c r="L47" s="77" t="s">
        <v>5</v>
      </c>
    </row>
    <row r="48" spans="6:12" ht="20.100000000000001" hidden="1" customHeight="1">
      <c r="F48" s="74" t="s">
        <v>36</v>
      </c>
      <c r="G48" s="74" t="s">
        <v>2</v>
      </c>
      <c r="H48" s="74" t="s">
        <v>18</v>
      </c>
      <c r="I48" s="73" t="s">
        <v>19</v>
      </c>
      <c r="J48" s="14">
        <v>376</v>
      </c>
      <c r="K48" s="21">
        <v>44964</v>
      </c>
      <c r="L48" s="77" t="s">
        <v>5</v>
      </c>
    </row>
    <row r="49" spans="6:12" ht="20.100000000000001" hidden="1" customHeight="1">
      <c r="F49" s="74" t="s">
        <v>36</v>
      </c>
      <c r="G49" s="74" t="s">
        <v>2</v>
      </c>
      <c r="H49" s="74" t="s">
        <v>18</v>
      </c>
      <c r="I49" s="73" t="s">
        <v>20</v>
      </c>
      <c r="J49" s="14">
        <v>165</v>
      </c>
      <c r="K49" s="21">
        <v>44960</v>
      </c>
      <c r="L49" s="77" t="s">
        <v>5</v>
      </c>
    </row>
    <row r="50" spans="6:12" ht="20.100000000000001" hidden="1" customHeight="1">
      <c r="F50" s="74" t="s">
        <v>36</v>
      </c>
      <c r="G50" s="74" t="s">
        <v>2</v>
      </c>
      <c r="H50" s="74" t="s">
        <v>18</v>
      </c>
      <c r="I50" s="73" t="s">
        <v>21</v>
      </c>
      <c r="J50" s="14">
        <v>100</v>
      </c>
      <c r="K50" s="21">
        <v>44961</v>
      </c>
      <c r="L50" s="77" t="s">
        <v>5</v>
      </c>
    </row>
    <row r="51" spans="6:12" ht="20.100000000000001" hidden="1" customHeight="1">
      <c r="F51" s="74" t="s">
        <v>36</v>
      </c>
      <c r="G51" s="74" t="s">
        <v>2</v>
      </c>
      <c r="H51" s="74" t="s">
        <v>18</v>
      </c>
      <c r="I51" s="73" t="s">
        <v>22</v>
      </c>
      <c r="J51" s="14">
        <v>90</v>
      </c>
      <c r="K51" s="21">
        <v>44962</v>
      </c>
      <c r="L51" s="77" t="s">
        <v>5</v>
      </c>
    </row>
    <row r="52" spans="6:12" ht="20.100000000000001" hidden="1" customHeight="1">
      <c r="F52" s="74" t="s">
        <v>36</v>
      </c>
      <c r="G52" s="74" t="s">
        <v>2</v>
      </c>
      <c r="H52" s="74" t="s">
        <v>18</v>
      </c>
      <c r="I52" s="73" t="s">
        <v>23</v>
      </c>
      <c r="J52" s="14">
        <v>650</v>
      </c>
      <c r="K52" s="21">
        <v>44963</v>
      </c>
      <c r="L52" s="77" t="s">
        <v>5</v>
      </c>
    </row>
    <row r="53" spans="6:12" ht="20.100000000000001" hidden="1" customHeight="1">
      <c r="F53" s="74" t="s">
        <v>36</v>
      </c>
      <c r="G53" s="74" t="s">
        <v>2</v>
      </c>
      <c r="H53" s="74" t="s">
        <v>18</v>
      </c>
      <c r="I53" s="73" t="s">
        <v>24</v>
      </c>
      <c r="J53" s="14">
        <v>678</v>
      </c>
      <c r="K53" s="21">
        <v>44964</v>
      </c>
      <c r="L53" s="77" t="s">
        <v>59</v>
      </c>
    </row>
    <row r="54" spans="6:12" ht="20.100000000000001" hidden="1" customHeight="1">
      <c r="F54" s="74" t="s">
        <v>36</v>
      </c>
      <c r="G54" s="74" t="s">
        <v>2</v>
      </c>
      <c r="H54" s="74" t="s">
        <v>18</v>
      </c>
      <c r="I54" s="73" t="s">
        <v>25</v>
      </c>
      <c r="J54" s="14">
        <v>345</v>
      </c>
      <c r="K54" s="21">
        <v>44965</v>
      </c>
      <c r="L54" s="77" t="s">
        <v>5</v>
      </c>
    </row>
    <row r="55" spans="6:12" ht="20.100000000000001" hidden="1" customHeight="1">
      <c r="F55" s="74" t="s">
        <v>36</v>
      </c>
      <c r="G55" s="74" t="s">
        <v>2</v>
      </c>
      <c r="H55" s="74" t="s">
        <v>18</v>
      </c>
      <c r="I55" s="73" t="s">
        <v>13</v>
      </c>
      <c r="J55" s="14">
        <v>900</v>
      </c>
      <c r="K55" s="21">
        <v>44966</v>
      </c>
      <c r="L55" s="77" t="s">
        <v>5</v>
      </c>
    </row>
    <row r="56" spans="6:12" ht="20.100000000000001" hidden="1" customHeight="1">
      <c r="F56" s="74" t="s">
        <v>36</v>
      </c>
      <c r="G56" s="74" t="s">
        <v>26</v>
      </c>
      <c r="H56" s="74" t="s">
        <v>27</v>
      </c>
      <c r="I56" s="73" t="s">
        <v>28</v>
      </c>
      <c r="J56" s="15">
        <v>12000</v>
      </c>
      <c r="K56" s="21"/>
      <c r="L56" s="77"/>
    </row>
    <row r="57" spans="6:12" ht="20.100000000000001" hidden="1" customHeight="1">
      <c r="F57" s="74" t="s">
        <v>36</v>
      </c>
      <c r="G57" s="74" t="s">
        <v>26</v>
      </c>
      <c r="H57" s="74" t="s">
        <v>27</v>
      </c>
      <c r="I57" s="73" t="s">
        <v>29</v>
      </c>
      <c r="J57" s="15">
        <v>1500</v>
      </c>
      <c r="K57" s="21"/>
      <c r="L57" s="77"/>
    </row>
    <row r="58" spans="6:12" ht="20.100000000000001" hidden="1" customHeight="1">
      <c r="F58" s="74" t="s">
        <v>36</v>
      </c>
      <c r="G58" s="74" t="s">
        <v>26</v>
      </c>
      <c r="H58" s="74" t="s">
        <v>30</v>
      </c>
      <c r="I58" s="73" t="s">
        <v>31</v>
      </c>
      <c r="J58" s="15">
        <v>250</v>
      </c>
      <c r="K58" s="21"/>
      <c r="L58" s="77"/>
    </row>
    <row r="59" spans="6:12" ht="20.100000000000001" hidden="1" customHeight="1">
      <c r="F59" s="74" t="s">
        <v>36</v>
      </c>
      <c r="G59" s="74" t="s">
        <v>26</v>
      </c>
      <c r="H59" s="74" t="s">
        <v>30</v>
      </c>
      <c r="I59" s="73" t="s">
        <v>32</v>
      </c>
      <c r="J59" s="15">
        <v>140</v>
      </c>
      <c r="K59" s="21"/>
      <c r="L59" s="77"/>
    </row>
    <row r="60" spans="6:12" ht="20.100000000000001" hidden="1" customHeight="1">
      <c r="F60" s="74" t="s">
        <v>40</v>
      </c>
      <c r="G60" s="74" t="s">
        <v>2</v>
      </c>
      <c r="H60" s="74" t="s">
        <v>3</v>
      </c>
      <c r="I60" s="73" t="s">
        <v>4</v>
      </c>
      <c r="J60" s="14">
        <v>480</v>
      </c>
      <c r="K60" s="21">
        <v>44991</v>
      </c>
      <c r="L60" s="77" t="s">
        <v>5</v>
      </c>
    </row>
    <row r="61" spans="6:12" ht="20.100000000000001" hidden="1" customHeight="1">
      <c r="F61" s="74" t="s">
        <v>40</v>
      </c>
      <c r="G61" s="74" t="s">
        <v>2</v>
      </c>
      <c r="H61" s="74" t="s">
        <v>3</v>
      </c>
      <c r="I61" s="73" t="s">
        <v>6</v>
      </c>
      <c r="J61" s="14">
        <v>320</v>
      </c>
      <c r="K61" s="21">
        <v>44992</v>
      </c>
      <c r="L61" s="77" t="s">
        <v>5</v>
      </c>
    </row>
    <row r="62" spans="6:12" ht="20.100000000000001" hidden="1" customHeight="1">
      <c r="F62" s="74" t="s">
        <v>40</v>
      </c>
      <c r="G62" s="74" t="s">
        <v>2</v>
      </c>
      <c r="H62" s="74" t="s">
        <v>3</v>
      </c>
      <c r="I62" s="73" t="s">
        <v>7</v>
      </c>
      <c r="J62" s="14">
        <v>120</v>
      </c>
      <c r="K62" s="21">
        <v>44993</v>
      </c>
      <c r="L62" s="77" t="s">
        <v>5</v>
      </c>
    </row>
    <row r="63" spans="6:12" ht="20.100000000000001" hidden="1" customHeight="1">
      <c r="F63" s="74" t="s">
        <v>40</v>
      </c>
      <c r="G63" s="74" t="s">
        <v>2</v>
      </c>
      <c r="H63" s="74" t="s">
        <v>3</v>
      </c>
      <c r="I63" s="73" t="s">
        <v>8</v>
      </c>
      <c r="J63" s="14">
        <v>400</v>
      </c>
      <c r="K63" s="21">
        <v>44994</v>
      </c>
      <c r="L63" s="77" t="s">
        <v>5</v>
      </c>
    </row>
    <row r="64" spans="6:12" ht="20.100000000000001" hidden="1" customHeight="1">
      <c r="F64" s="74" t="s">
        <v>40</v>
      </c>
      <c r="G64" s="74" t="s">
        <v>2</v>
      </c>
      <c r="H64" s="74" t="s">
        <v>3</v>
      </c>
      <c r="I64" s="73" t="s">
        <v>9</v>
      </c>
      <c r="J64" s="14">
        <v>150</v>
      </c>
      <c r="K64" s="21">
        <v>44989</v>
      </c>
      <c r="L64" s="77" t="s">
        <v>5</v>
      </c>
    </row>
    <row r="65" spans="6:12" ht="20.100000000000001" hidden="1" customHeight="1">
      <c r="F65" s="74" t="s">
        <v>40</v>
      </c>
      <c r="G65" s="74" t="s">
        <v>2</v>
      </c>
      <c r="H65" s="74" t="s">
        <v>3</v>
      </c>
      <c r="I65" s="73" t="s">
        <v>10</v>
      </c>
      <c r="J65" s="14">
        <v>300</v>
      </c>
      <c r="K65" s="21">
        <v>44990</v>
      </c>
      <c r="L65" s="77" t="s">
        <v>5</v>
      </c>
    </row>
    <row r="66" spans="6:12" ht="20.100000000000001" hidden="1" customHeight="1">
      <c r="F66" s="74" t="s">
        <v>40</v>
      </c>
      <c r="G66" s="74" t="s">
        <v>2</v>
      </c>
      <c r="H66" s="74" t="s">
        <v>3</v>
      </c>
      <c r="I66" s="73" t="s">
        <v>11</v>
      </c>
      <c r="J66" s="14">
        <v>1800</v>
      </c>
      <c r="K66" s="21">
        <v>44991</v>
      </c>
      <c r="L66" s="77" t="s">
        <v>59</v>
      </c>
    </row>
    <row r="67" spans="6:12" ht="20.100000000000001" hidden="1" customHeight="1">
      <c r="F67" s="74" t="s">
        <v>40</v>
      </c>
      <c r="G67" s="74" t="s">
        <v>2</v>
      </c>
      <c r="H67" s="74" t="s">
        <v>3</v>
      </c>
      <c r="I67" s="73" t="s">
        <v>12</v>
      </c>
      <c r="J67" s="14">
        <v>80</v>
      </c>
      <c r="K67" s="21">
        <v>44992</v>
      </c>
      <c r="L67" s="77" t="s">
        <v>5</v>
      </c>
    </row>
    <row r="68" spans="6:12" ht="20.100000000000001" hidden="1" customHeight="1">
      <c r="F68" s="74" t="s">
        <v>40</v>
      </c>
      <c r="G68" s="74" t="s">
        <v>2</v>
      </c>
      <c r="H68" s="74" t="s">
        <v>3</v>
      </c>
      <c r="I68" s="73" t="s">
        <v>13</v>
      </c>
      <c r="J68" s="14">
        <v>600</v>
      </c>
      <c r="K68" s="21">
        <v>44993</v>
      </c>
      <c r="L68" s="77" t="s">
        <v>59</v>
      </c>
    </row>
    <row r="69" spans="6:12" ht="20.100000000000001" hidden="1" customHeight="1">
      <c r="F69" s="74" t="s">
        <v>40</v>
      </c>
      <c r="G69" s="74" t="s">
        <v>2</v>
      </c>
      <c r="H69" s="74" t="s">
        <v>14</v>
      </c>
      <c r="I69" s="73" t="s">
        <v>15</v>
      </c>
      <c r="J69" s="14">
        <v>2500</v>
      </c>
      <c r="K69" s="21">
        <v>44994</v>
      </c>
      <c r="L69" s="77" t="s">
        <v>5</v>
      </c>
    </row>
    <row r="70" spans="6:12" ht="20.100000000000001" hidden="1" customHeight="1">
      <c r="F70" s="74" t="s">
        <v>40</v>
      </c>
      <c r="G70" s="74" t="s">
        <v>2</v>
      </c>
      <c r="H70" s="74" t="s">
        <v>14</v>
      </c>
      <c r="I70" s="73" t="s">
        <v>16</v>
      </c>
      <c r="J70" s="14">
        <v>1500</v>
      </c>
      <c r="K70" s="21">
        <v>44989</v>
      </c>
      <c r="L70" s="77" t="s">
        <v>5</v>
      </c>
    </row>
    <row r="71" spans="6:12" ht="20.100000000000001" hidden="1" customHeight="1">
      <c r="F71" s="74" t="s">
        <v>40</v>
      </c>
      <c r="G71" s="74" t="s">
        <v>2</v>
      </c>
      <c r="H71" s="74" t="s">
        <v>14</v>
      </c>
      <c r="I71" s="73" t="s">
        <v>17</v>
      </c>
      <c r="J71" s="14">
        <v>500</v>
      </c>
      <c r="K71" s="21">
        <v>44990</v>
      </c>
      <c r="L71" s="77" t="s">
        <v>5</v>
      </c>
    </row>
    <row r="72" spans="6:12" ht="20.100000000000001" hidden="1" customHeight="1">
      <c r="F72" s="74" t="s">
        <v>40</v>
      </c>
      <c r="G72" s="74" t="s">
        <v>2</v>
      </c>
      <c r="H72" s="74" t="s">
        <v>18</v>
      </c>
      <c r="I72" s="73" t="s">
        <v>4</v>
      </c>
      <c r="J72" s="14">
        <v>200</v>
      </c>
      <c r="K72" s="21">
        <v>44991</v>
      </c>
      <c r="L72" s="77" t="s">
        <v>59</v>
      </c>
    </row>
    <row r="73" spans="6:12" ht="20.100000000000001" hidden="1" customHeight="1">
      <c r="F73" s="74" t="s">
        <v>40</v>
      </c>
      <c r="G73" s="74" t="s">
        <v>2</v>
      </c>
      <c r="H73" s="74" t="s">
        <v>18</v>
      </c>
      <c r="I73" s="73" t="s">
        <v>19</v>
      </c>
      <c r="J73" s="14">
        <v>376</v>
      </c>
      <c r="K73" s="21">
        <v>44992</v>
      </c>
      <c r="L73" s="77" t="s">
        <v>5</v>
      </c>
    </row>
    <row r="74" spans="6:12" ht="20.100000000000001" hidden="1" customHeight="1">
      <c r="F74" s="74" t="s">
        <v>40</v>
      </c>
      <c r="G74" s="74" t="s">
        <v>2</v>
      </c>
      <c r="H74" s="74" t="s">
        <v>18</v>
      </c>
      <c r="I74" s="73" t="s">
        <v>20</v>
      </c>
      <c r="J74" s="14">
        <v>165</v>
      </c>
      <c r="K74" s="21">
        <v>44988</v>
      </c>
      <c r="L74" s="77" t="s">
        <v>5</v>
      </c>
    </row>
    <row r="75" spans="6:12" ht="20.100000000000001" hidden="1" customHeight="1">
      <c r="F75" s="74" t="s">
        <v>40</v>
      </c>
      <c r="G75" s="74" t="s">
        <v>2</v>
      </c>
      <c r="H75" s="74" t="s">
        <v>18</v>
      </c>
      <c r="I75" s="73" t="s">
        <v>21</v>
      </c>
      <c r="J75" s="14">
        <v>100</v>
      </c>
      <c r="K75" s="21">
        <v>44989</v>
      </c>
      <c r="L75" s="77" t="s">
        <v>59</v>
      </c>
    </row>
    <row r="76" spans="6:12" ht="20.100000000000001" hidden="1" customHeight="1">
      <c r="F76" s="74" t="s">
        <v>40</v>
      </c>
      <c r="G76" s="74" t="s">
        <v>2</v>
      </c>
      <c r="H76" s="74" t="s">
        <v>18</v>
      </c>
      <c r="I76" s="73" t="s">
        <v>22</v>
      </c>
      <c r="J76" s="14">
        <v>90</v>
      </c>
      <c r="K76" s="21">
        <v>44991</v>
      </c>
      <c r="L76" s="77" t="s">
        <v>5</v>
      </c>
    </row>
    <row r="77" spans="6:12" ht="20.100000000000001" hidden="1" customHeight="1">
      <c r="F77" s="74" t="s">
        <v>40</v>
      </c>
      <c r="G77" s="74" t="s">
        <v>2</v>
      </c>
      <c r="H77" s="74" t="s">
        <v>18</v>
      </c>
      <c r="I77" s="73" t="s">
        <v>23</v>
      </c>
      <c r="J77" s="14">
        <v>650</v>
      </c>
      <c r="K77" s="21">
        <v>44992</v>
      </c>
      <c r="L77" s="77" t="s">
        <v>5</v>
      </c>
    </row>
    <row r="78" spans="6:12" ht="20.100000000000001" hidden="1" customHeight="1">
      <c r="F78" s="74" t="s">
        <v>40</v>
      </c>
      <c r="G78" s="74" t="s">
        <v>2</v>
      </c>
      <c r="H78" s="74" t="s">
        <v>18</v>
      </c>
      <c r="I78" s="73" t="s">
        <v>24</v>
      </c>
      <c r="J78" s="14">
        <v>678</v>
      </c>
      <c r="K78" s="21">
        <v>44993</v>
      </c>
      <c r="L78" s="77" t="s">
        <v>5</v>
      </c>
    </row>
    <row r="79" spans="6:12" ht="20.100000000000001" hidden="1" customHeight="1">
      <c r="F79" s="74" t="s">
        <v>40</v>
      </c>
      <c r="G79" s="74" t="s">
        <v>2</v>
      </c>
      <c r="H79" s="74" t="s">
        <v>18</v>
      </c>
      <c r="I79" s="73" t="s">
        <v>25</v>
      </c>
      <c r="J79" s="14">
        <v>345</v>
      </c>
      <c r="K79" s="21">
        <v>44994</v>
      </c>
      <c r="L79" s="77" t="s">
        <v>5</v>
      </c>
    </row>
    <row r="80" spans="6:12" ht="20.100000000000001" hidden="1" customHeight="1">
      <c r="F80" s="74" t="s">
        <v>40</v>
      </c>
      <c r="G80" s="74" t="s">
        <v>2</v>
      </c>
      <c r="H80" s="74" t="s">
        <v>18</v>
      </c>
      <c r="I80" s="73" t="s">
        <v>13</v>
      </c>
      <c r="J80" s="14">
        <v>900</v>
      </c>
      <c r="K80" s="21">
        <v>44989</v>
      </c>
      <c r="L80" s="77" t="s">
        <v>5</v>
      </c>
    </row>
    <row r="81" spans="6:12" ht="20.100000000000001" hidden="1" customHeight="1">
      <c r="F81" s="74" t="s">
        <v>40</v>
      </c>
      <c r="G81" s="74" t="s">
        <v>26</v>
      </c>
      <c r="H81" s="74" t="s">
        <v>27</v>
      </c>
      <c r="I81" s="73" t="s">
        <v>28</v>
      </c>
      <c r="J81" s="15">
        <v>14000</v>
      </c>
      <c r="K81" s="21"/>
      <c r="L81" s="77"/>
    </row>
    <row r="82" spans="6:12" ht="20.100000000000001" hidden="1" customHeight="1">
      <c r="F82" s="74" t="s">
        <v>40</v>
      </c>
      <c r="G82" s="74" t="s">
        <v>26</v>
      </c>
      <c r="H82" s="74" t="s">
        <v>27</v>
      </c>
      <c r="I82" s="73" t="s">
        <v>29</v>
      </c>
      <c r="J82" s="15">
        <v>2500</v>
      </c>
      <c r="K82" s="21"/>
      <c r="L82" s="77"/>
    </row>
    <row r="83" spans="6:12" ht="20.100000000000001" hidden="1" customHeight="1">
      <c r="F83" s="74" t="s">
        <v>40</v>
      </c>
      <c r="G83" s="74" t="s">
        <v>26</v>
      </c>
      <c r="H83" s="74" t="s">
        <v>30</v>
      </c>
      <c r="I83" s="73" t="s">
        <v>31</v>
      </c>
      <c r="J83" s="15">
        <v>350</v>
      </c>
      <c r="K83" s="21"/>
      <c r="L83" s="77"/>
    </row>
    <row r="84" spans="6:12" ht="20.100000000000001" hidden="1" customHeight="1">
      <c r="F84" s="74" t="s">
        <v>40</v>
      </c>
      <c r="G84" s="74" t="s">
        <v>26</v>
      </c>
      <c r="H84" s="74" t="s">
        <v>30</v>
      </c>
      <c r="I84" s="73" t="s">
        <v>32</v>
      </c>
      <c r="J84" s="15">
        <v>160</v>
      </c>
      <c r="K84" s="21"/>
      <c r="L84" s="77"/>
    </row>
    <row r="85" spans="6:12" ht="20.100000000000001" hidden="1" customHeight="1">
      <c r="F85" s="74" t="s">
        <v>1</v>
      </c>
      <c r="G85" s="74" t="s">
        <v>2</v>
      </c>
      <c r="H85" s="74" t="s">
        <v>3</v>
      </c>
      <c r="I85" s="73" t="s">
        <v>4</v>
      </c>
      <c r="J85" s="14">
        <v>480</v>
      </c>
      <c r="K85" s="21">
        <v>45019</v>
      </c>
      <c r="L85" s="77" t="s">
        <v>5</v>
      </c>
    </row>
    <row r="86" spans="6:12" ht="20.100000000000001" hidden="1" customHeight="1">
      <c r="F86" s="74" t="s">
        <v>1</v>
      </c>
      <c r="G86" s="74" t="s">
        <v>2</v>
      </c>
      <c r="H86" s="74" t="s">
        <v>3</v>
      </c>
      <c r="I86" s="73" t="s">
        <v>6</v>
      </c>
      <c r="J86" s="14">
        <v>340</v>
      </c>
      <c r="K86" s="21">
        <v>45021</v>
      </c>
      <c r="L86" s="77" t="s">
        <v>5</v>
      </c>
    </row>
    <row r="87" spans="6:12" ht="20.100000000000001" hidden="1" customHeight="1">
      <c r="F87" s="74" t="s">
        <v>1</v>
      </c>
      <c r="G87" s="74" t="s">
        <v>2</v>
      </c>
      <c r="H87" s="74" t="s">
        <v>3</v>
      </c>
      <c r="I87" s="73" t="s">
        <v>7</v>
      </c>
      <c r="J87" s="14">
        <v>160</v>
      </c>
      <c r="K87" s="21">
        <v>45023</v>
      </c>
      <c r="L87" s="77" t="s">
        <v>5</v>
      </c>
    </row>
    <row r="88" spans="6:12" ht="20.100000000000001" hidden="1" customHeight="1">
      <c r="F88" s="74" t="s">
        <v>1</v>
      </c>
      <c r="G88" s="74" t="s">
        <v>2</v>
      </c>
      <c r="H88" s="74" t="s">
        <v>3</v>
      </c>
      <c r="I88" s="73" t="s">
        <v>8</v>
      </c>
      <c r="J88" s="14">
        <v>425</v>
      </c>
      <c r="K88" s="21">
        <v>45025</v>
      </c>
      <c r="L88" s="77" t="s">
        <v>5</v>
      </c>
    </row>
    <row r="89" spans="6:12" ht="20.100000000000001" hidden="1" customHeight="1">
      <c r="F89" s="74" t="s">
        <v>1</v>
      </c>
      <c r="G89" s="74" t="s">
        <v>2</v>
      </c>
      <c r="H89" s="74" t="s">
        <v>3</v>
      </c>
      <c r="I89" s="73" t="s">
        <v>9</v>
      </c>
      <c r="J89" s="14">
        <v>175</v>
      </c>
      <c r="K89" s="21">
        <v>45020</v>
      </c>
      <c r="L89" s="77" t="s">
        <v>59</v>
      </c>
    </row>
    <row r="90" spans="6:12" ht="20.100000000000001" hidden="1" customHeight="1">
      <c r="F90" s="74" t="s">
        <v>1</v>
      </c>
      <c r="G90" s="74" t="s">
        <v>2</v>
      </c>
      <c r="H90" s="74" t="s">
        <v>3</v>
      </c>
      <c r="I90" s="73" t="s">
        <v>10</v>
      </c>
      <c r="J90" s="14">
        <v>325</v>
      </c>
      <c r="K90" s="21">
        <v>45021</v>
      </c>
      <c r="L90" s="77" t="s">
        <v>5</v>
      </c>
    </row>
    <row r="91" spans="6:12" ht="20.100000000000001" hidden="1" customHeight="1">
      <c r="F91" s="74" t="s">
        <v>1</v>
      </c>
      <c r="G91" s="74" t="s">
        <v>2</v>
      </c>
      <c r="H91" s="74" t="s">
        <v>3</v>
      </c>
      <c r="I91" s="73" t="s">
        <v>11</v>
      </c>
      <c r="J91" s="14">
        <v>800</v>
      </c>
      <c r="K91" s="21">
        <v>45022</v>
      </c>
      <c r="L91" s="77" t="s">
        <v>5</v>
      </c>
    </row>
    <row r="92" spans="6:12" ht="20.100000000000001" hidden="1" customHeight="1">
      <c r="F92" s="74" t="s">
        <v>1</v>
      </c>
      <c r="G92" s="74" t="s">
        <v>2</v>
      </c>
      <c r="H92" s="74" t="s">
        <v>3</v>
      </c>
      <c r="I92" s="73" t="s">
        <v>12</v>
      </c>
      <c r="J92" s="14">
        <v>100</v>
      </c>
      <c r="K92" s="21">
        <v>45023</v>
      </c>
      <c r="L92" s="77" t="s">
        <v>5</v>
      </c>
    </row>
    <row r="93" spans="6:12" ht="20.100000000000001" hidden="1" customHeight="1">
      <c r="F93" s="74" t="s">
        <v>1</v>
      </c>
      <c r="G93" s="74" t="s">
        <v>2</v>
      </c>
      <c r="H93" s="74" t="s">
        <v>3</v>
      </c>
      <c r="I93" s="73" t="s">
        <v>13</v>
      </c>
      <c r="J93" s="14">
        <v>575</v>
      </c>
      <c r="K93" s="21">
        <v>45024</v>
      </c>
      <c r="L93" s="77" t="s">
        <v>5</v>
      </c>
    </row>
    <row r="94" spans="6:12" ht="20.100000000000001" hidden="1" customHeight="1">
      <c r="F94" s="74" t="s">
        <v>1</v>
      </c>
      <c r="G94" s="74" t="s">
        <v>2</v>
      </c>
      <c r="H94" s="74" t="s">
        <v>14</v>
      </c>
      <c r="I94" s="73" t="s">
        <v>15</v>
      </c>
      <c r="J94" s="14">
        <v>2000</v>
      </c>
      <c r="K94" s="21">
        <v>45025</v>
      </c>
      <c r="L94" s="77" t="s">
        <v>5</v>
      </c>
    </row>
    <row r="95" spans="6:12" ht="20.100000000000001" hidden="1" customHeight="1">
      <c r="F95" s="74" t="s">
        <v>1</v>
      </c>
      <c r="G95" s="74" t="s">
        <v>2</v>
      </c>
      <c r="H95" s="74" t="s">
        <v>14</v>
      </c>
      <c r="I95" s="73" t="s">
        <v>16</v>
      </c>
      <c r="J95" s="14">
        <v>1400</v>
      </c>
      <c r="K95" s="21">
        <v>45020</v>
      </c>
      <c r="L95" s="77" t="s">
        <v>5</v>
      </c>
    </row>
    <row r="96" spans="6:12" ht="20.100000000000001" hidden="1" customHeight="1">
      <c r="F96" s="74" t="s">
        <v>1</v>
      </c>
      <c r="G96" s="74" t="s">
        <v>2</v>
      </c>
      <c r="H96" s="74" t="s">
        <v>14</v>
      </c>
      <c r="I96" s="73" t="s">
        <v>17</v>
      </c>
      <c r="J96" s="14">
        <v>250</v>
      </c>
      <c r="K96" s="21">
        <v>45021</v>
      </c>
      <c r="L96" s="77" t="s">
        <v>5</v>
      </c>
    </row>
    <row r="97" spans="6:12" ht="20.100000000000001" hidden="1" customHeight="1">
      <c r="F97" s="74" t="s">
        <v>1</v>
      </c>
      <c r="G97" s="74" t="s">
        <v>2</v>
      </c>
      <c r="H97" s="74" t="s">
        <v>18</v>
      </c>
      <c r="I97" s="73" t="s">
        <v>4</v>
      </c>
      <c r="J97" s="14">
        <v>190</v>
      </c>
      <c r="K97" s="21">
        <v>45017</v>
      </c>
      <c r="L97" s="77" t="s">
        <v>5</v>
      </c>
    </row>
    <row r="98" spans="6:12" ht="20.100000000000001" hidden="1" customHeight="1">
      <c r="F98" s="74" t="s">
        <v>1</v>
      </c>
      <c r="G98" s="74" t="s">
        <v>2</v>
      </c>
      <c r="H98" s="74" t="s">
        <v>18</v>
      </c>
      <c r="I98" s="73" t="s">
        <v>19</v>
      </c>
      <c r="J98" s="14">
        <v>286</v>
      </c>
      <c r="K98" s="21">
        <v>45017</v>
      </c>
      <c r="L98" s="77" t="s">
        <v>5</v>
      </c>
    </row>
    <row r="99" spans="6:12" ht="20.100000000000001" hidden="1" customHeight="1">
      <c r="F99" s="74" t="s">
        <v>1</v>
      </c>
      <c r="G99" s="74" t="s">
        <v>2</v>
      </c>
      <c r="H99" s="74" t="s">
        <v>18</v>
      </c>
      <c r="I99" s="73" t="s">
        <v>20</v>
      </c>
      <c r="J99" s="14">
        <v>135</v>
      </c>
      <c r="K99" s="21">
        <v>45017</v>
      </c>
      <c r="L99" s="77" t="s">
        <v>59</v>
      </c>
    </row>
    <row r="100" spans="6:12" ht="20.100000000000001" hidden="1" customHeight="1">
      <c r="F100" s="74" t="s">
        <v>1</v>
      </c>
      <c r="G100" s="74" t="s">
        <v>2</v>
      </c>
      <c r="H100" s="74" t="s">
        <v>18</v>
      </c>
      <c r="I100" s="73" t="s">
        <v>21</v>
      </c>
      <c r="J100" s="14">
        <v>75</v>
      </c>
      <c r="K100" s="21">
        <v>45017</v>
      </c>
      <c r="L100" s="77" t="s">
        <v>5</v>
      </c>
    </row>
    <row r="101" spans="6:12" ht="20.100000000000001" hidden="1" customHeight="1">
      <c r="F101" s="74" t="s">
        <v>1</v>
      </c>
      <c r="G101" s="74" t="s">
        <v>2</v>
      </c>
      <c r="H101" s="74" t="s">
        <v>18</v>
      </c>
      <c r="I101" s="73" t="s">
        <v>22</v>
      </c>
      <c r="J101" s="14">
        <v>32</v>
      </c>
      <c r="K101" s="21">
        <v>45021</v>
      </c>
      <c r="L101" s="77" t="s">
        <v>5</v>
      </c>
    </row>
    <row r="102" spans="6:12" ht="20.100000000000001" hidden="1" customHeight="1">
      <c r="F102" s="74" t="s">
        <v>1</v>
      </c>
      <c r="G102" s="74" t="s">
        <v>2</v>
      </c>
      <c r="H102" s="74" t="s">
        <v>18</v>
      </c>
      <c r="I102" s="73" t="s">
        <v>23</v>
      </c>
      <c r="J102" s="14">
        <v>578</v>
      </c>
      <c r="K102" s="21">
        <v>45022</v>
      </c>
      <c r="L102" s="77" t="s">
        <v>5</v>
      </c>
    </row>
    <row r="103" spans="6:12" ht="20.100000000000001" hidden="1" customHeight="1">
      <c r="F103" s="74" t="s">
        <v>1</v>
      </c>
      <c r="G103" s="74" t="s">
        <v>2</v>
      </c>
      <c r="H103" s="74" t="s">
        <v>18</v>
      </c>
      <c r="I103" s="73" t="s">
        <v>24</v>
      </c>
      <c r="J103" s="14">
        <v>623</v>
      </c>
      <c r="K103" s="21">
        <v>45023</v>
      </c>
      <c r="L103" s="77" t="s">
        <v>5</v>
      </c>
    </row>
    <row r="104" spans="6:12" ht="20.100000000000001" hidden="1" customHeight="1">
      <c r="F104" s="74" t="s">
        <v>1</v>
      </c>
      <c r="G104" s="74" t="s">
        <v>2</v>
      </c>
      <c r="H104" s="74" t="s">
        <v>18</v>
      </c>
      <c r="I104" s="73" t="s">
        <v>25</v>
      </c>
      <c r="J104" s="14">
        <v>346</v>
      </c>
      <c r="K104" s="21">
        <v>45024</v>
      </c>
      <c r="L104" s="77" t="s">
        <v>5</v>
      </c>
    </row>
    <row r="105" spans="6:12" ht="20.100000000000001" hidden="1" customHeight="1">
      <c r="F105" s="74" t="s">
        <v>1</v>
      </c>
      <c r="G105" s="74" t="s">
        <v>2</v>
      </c>
      <c r="H105" s="74" t="s">
        <v>18</v>
      </c>
      <c r="I105" s="73" t="s">
        <v>13</v>
      </c>
      <c r="J105" s="14">
        <v>754</v>
      </c>
      <c r="K105" s="21">
        <v>45025</v>
      </c>
      <c r="L105" s="77" t="s">
        <v>59</v>
      </c>
    </row>
    <row r="106" spans="6:12" ht="20.100000000000001" hidden="1" customHeight="1">
      <c r="F106" s="74" t="s">
        <v>1</v>
      </c>
      <c r="G106" s="74" t="s">
        <v>26</v>
      </c>
      <c r="H106" s="74" t="s">
        <v>27</v>
      </c>
      <c r="I106" s="73" t="s">
        <v>28</v>
      </c>
      <c r="J106" s="15">
        <v>18000</v>
      </c>
      <c r="K106" s="21"/>
      <c r="L106" s="77"/>
    </row>
    <row r="107" spans="6:12" ht="20.100000000000001" hidden="1" customHeight="1">
      <c r="F107" s="74" t="s">
        <v>1</v>
      </c>
      <c r="G107" s="74" t="s">
        <v>26</v>
      </c>
      <c r="H107" s="74" t="s">
        <v>27</v>
      </c>
      <c r="I107" s="73" t="s">
        <v>29</v>
      </c>
      <c r="J107" s="15">
        <v>3500</v>
      </c>
      <c r="K107" s="21"/>
      <c r="L107" s="77"/>
    </row>
    <row r="108" spans="6:12" ht="20.100000000000001" hidden="1" customHeight="1">
      <c r="F108" s="74" t="s">
        <v>1</v>
      </c>
      <c r="G108" s="74" t="s">
        <v>26</v>
      </c>
      <c r="H108" s="74" t="s">
        <v>30</v>
      </c>
      <c r="I108" s="73" t="s">
        <v>31</v>
      </c>
      <c r="J108" s="15">
        <v>200</v>
      </c>
      <c r="K108" s="21"/>
      <c r="L108" s="77"/>
    </row>
    <row r="109" spans="6:12" ht="20.100000000000001" hidden="1" customHeight="1">
      <c r="F109" s="74" t="s">
        <v>1</v>
      </c>
      <c r="G109" s="74" t="s">
        <v>26</v>
      </c>
      <c r="H109" s="74" t="s">
        <v>30</v>
      </c>
      <c r="I109" s="73" t="s">
        <v>32</v>
      </c>
      <c r="J109" s="15">
        <v>180</v>
      </c>
      <c r="K109" s="21"/>
      <c r="L109" s="77"/>
    </row>
    <row r="110" spans="6:12" ht="20.100000000000001" hidden="1" customHeight="1">
      <c r="F110" s="74" t="s">
        <v>41</v>
      </c>
      <c r="G110" s="74" t="s">
        <v>2</v>
      </c>
      <c r="H110" s="74" t="s">
        <v>3</v>
      </c>
      <c r="I110" s="73" t="s">
        <v>4</v>
      </c>
      <c r="J110" s="14">
        <v>532</v>
      </c>
      <c r="K110" s="21">
        <v>45047</v>
      </c>
      <c r="L110" s="77" t="s">
        <v>5</v>
      </c>
    </row>
    <row r="111" spans="6:12" ht="20.100000000000001" hidden="1" customHeight="1">
      <c r="F111" s="74" t="s">
        <v>41</v>
      </c>
      <c r="G111" s="74" t="s">
        <v>2</v>
      </c>
      <c r="H111" s="74" t="s">
        <v>3</v>
      </c>
      <c r="I111" s="73" t="s">
        <v>6</v>
      </c>
      <c r="J111" s="14">
        <v>346</v>
      </c>
      <c r="K111" s="21">
        <v>45055</v>
      </c>
      <c r="L111" s="77" t="s">
        <v>5</v>
      </c>
    </row>
    <row r="112" spans="6:12" ht="20.100000000000001" hidden="1" customHeight="1">
      <c r="F112" s="74" t="s">
        <v>41</v>
      </c>
      <c r="G112" s="74" t="s">
        <v>2</v>
      </c>
      <c r="H112" s="74" t="s">
        <v>3</v>
      </c>
      <c r="I112" s="73" t="s">
        <v>7</v>
      </c>
      <c r="J112" s="14">
        <v>175</v>
      </c>
      <c r="K112" s="21">
        <v>45049</v>
      </c>
      <c r="L112" s="77" t="s">
        <v>5</v>
      </c>
    </row>
    <row r="113" spans="6:12" ht="20.100000000000001" hidden="1" customHeight="1">
      <c r="F113" s="74" t="s">
        <v>41</v>
      </c>
      <c r="G113" s="74" t="s">
        <v>2</v>
      </c>
      <c r="H113" s="74" t="s">
        <v>3</v>
      </c>
      <c r="I113" s="73" t="s">
        <v>8</v>
      </c>
      <c r="J113" s="14">
        <v>464</v>
      </c>
      <c r="K113" s="21">
        <v>45050</v>
      </c>
      <c r="L113" s="77" t="s">
        <v>5</v>
      </c>
    </row>
    <row r="114" spans="6:12" ht="20.100000000000001" hidden="1" customHeight="1">
      <c r="F114" s="74" t="s">
        <v>41</v>
      </c>
      <c r="G114" s="74" t="s">
        <v>2</v>
      </c>
      <c r="H114" s="74" t="s">
        <v>3</v>
      </c>
      <c r="I114" s="73" t="s">
        <v>9</v>
      </c>
      <c r="J114" s="14">
        <v>134</v>
      </c>
      <c r="K114" s="21">
        <v>45052</v>
      </c>
      <c r="L114" s="77" t="s">
        <v>5</v>
      </c>
    </row>
    <row r="115" spans="6:12" ht="20.100000000000001" hidden="1" customHeight="1">
      <c r="F115" s="74" t="s">
        <v>41</v>
      </c>
      <c r="G115" s="74" t="s">
        <v>2</v>
      </c>
      <c r="H115" s="74" t="s">
        <v>3</v>
      </c>
      <c r="I115" s="73" t="s">
        <v>10</v>
      </c>
      <c r="J115" s="14">
        <v>34</v>
      </c>
      <c r="K115" s="21">
        <v>45053</v>
      </c>
      <c r="L115" s="77" t="s">
        <v>59</v>
      </c>
    </row>
    <row r="116" spans="6:12" ht="20.100000000000001" hidden="1" customHeight="1">
      <c r="F116" s="74" t="s">
        <v>41</v>
      </c>
      <c r="G116" s="74" t="s">
        <v>2</v>
      </c>
      <c r="H116" s="74" t="s">
        <v>3</v>
      </c>
      <c r="I116" s="73" t="s">
        <v>11</v>
      </c>
      <c r="J116" s="14">
        <v>856</v>
      </c>
      <c r="K116" s="21">
        <v>45052</v>
      </c>
      <c r="L116" s="77" t="s">
        <v>5</v>
      </c>
    </row>
    <row r="117" spans="6:12" ht="20.100000000000001" hidden="1" customHeight="1">
      <c r="F117" s="74" t="s">
        <v>41</v>
      </c>
      <c r="G117" s="74" t="s">
        <v>2</v>
      </c>
      <c r="H117" s="74" t="s">
        <v>3</v>
      </c>
      <c r="I117" s="73" t="s">
        <v>12</v>
      </c>
      <c r="J117" s="14">
        <v>145</v>
      </c>
      <c r="K117" s="21">
        <v>45053</v>
      </c>
      <c r="L117" s="77" t="s">
        <v>5</v>
      </c>
    </row>
    <row r="118" spans="6:12" ht="20.100000000000001" hidden="1" customHeight="1">
      <c r="F118" s="74" t="s">
        <v>41</v>
      </c>
      <c r="G118" s="74" t="s">
        <v>2</v>
      </c>
      <c r="H118" s="74" t="s">
        <v>3</v>
      </c>
      <c r="I118" s="73" t="s">
        <v>13</v>
      </c>
      <c r="J118" s="14">
        <v>523</v>
      </c>
      <c r="K118" s="21">
        <v>45054</v>
      </c>
      <c r="L118" s="77" t="s">
        <v>5</v>
      </c>
    </row>
    <row r="119" spans="6:12" ht="20.100000000000001" hidden="1" customHeight="1">
      <c r="F119" s="74" t="s">
        <v>41</v>
      </c>
      <c r="G119" s="74" t="s">
        <v>2</v>
      </c>
      <c r="H119" s="74" t="s">
        <v>14</v>
      </c>
      <c r="I119" s="73" t="s">
        <v>15</v>
      </c>
      <c r="J119" s="14">
        <v>2456</v>
      </c>
      <c r="K119" s="21">
        <v>45055</v>
      </c>
      <c r="L119" s="77" t="s">
        <v>5</v>
      </c>
    </row>
    <row r="120" spans="6:12" ht="20.100000000000001" hidden="1" customHeight="1">
      <c r="F120" s="74" t="s">
        <v>41</v>
      </c>
      <c r="G120" s="74" t="s">
        <v>2</v>
      </c>
      <c r="H120" s="74" t="s">
        <v>14</v>
      </c>
      <c r="I120" s="73" t="s">
        <v>16</v>
      </c>
      <c r="J120" s="14">
        <v>1325</v>
      </c>
      <c r="K120" s="21">
        <v>45050</v>
      </c>
      <c r="L120" s="77" t="s">
        <v>59</v>
      </c>
    </row>
    <row r="121" spans="6:12" ht="20.100000000000001" hidden="1" customHeight="1">
      <c r="F121" s="74" t="s">
        <v>41</v>
      </c>
      <c r="G121" s="74" t="s">
        <v>2</v>
      </c>
      <c r="H121" s="74" t="s">
        <v>14</v>
      </c>
      <c r="I121" s="73" t="s">
        <v>17</v>
      </c>
      <c r="J121" s="14">
        <v>254</v>
      </c>
      <c r="K121" s="21">
        <v>45051</v>
      </c>
      <c r="L121" s="77" t="s">
        <v>5</v>
      </c>
    </row>
    <row r="122" spans="6:12" ht="20.100000000000001" hidden="1" customHeight="1">
      <c r="F122" s="74" t="s">
        <v>41</v>
      </c>
      <c r="G122" s="74" t="s">
        <v>2</v>
      </c>
      <c r="H122" s="74" t="s">
        <v>18</v>
      </c>
      <c r="I122" s="73" t="s">
        <v>4</v>
      </c>
      <c r="J122" s="14">
        <v>134</v>
      </c>
      <c r="K122" s="21">
        <v>45052</v>
      </c>
      <c r="L122" s="77" t="s">
        <v>5</v>
      </c>
    </row>
    <row r="123" spans="6:12" ht="20.100000000000001" hidden="1" customHeight="1">
      <c r="F123" s="74" t="s">
        <v>41</v>
      </c>
      <c r="G123" s="74" t="s">
        <v>2</v>
      </c>
      <c r="H123" s="74" t="s">
        <v>18</v>
      </c>
      <c r="I123" s="73" t="s">
        <v>19</v>
      </c>
      <c r="J123" s="14">
        <v>246</v>
      </c>
      <c r="K123" s="21">
        <v>45053</v>
      </c>
      <c r="L123" s="77" t="s">
        <v>5</v>
      </c>
    </row>
    <row r="124" spans="6:12" ht="20.100000000000001" hidden="1" customHeight="1">
      <c r="F124" s="74" t="s">
        <v>41</v>
      </c>
      <c r="G124" s="74" t="s">
        <v>2</v>
      </c>
      <c r="H124" s="74" t="s">
        <v>18</v>
      </c>
      <c r="I124" s="73" t="s">
        <v>20</v>
      </c>
      <c r="J124" s="14">
        <v>246</v>
      </c>
      <c r="K124" s="21">
        <v>45049</v>
      </c>
      <c r="L124" s="77" t="s">
        <v>5</v>
      </c>
    </row>
    <row r="125" spans="6:12" ht="20.100000000000001" hidden="1" customHeight="1">
      <c r="F125" s="74" t="s">
        <v>41</v>
      </c>
      <c r="G125" s="74" t="s">
        <v>2</v>
      </c>
      <c r="H125" s="74" t="s">
        <v>18</v>
      </c>
      <c r="I125" s="73" t="s">
        <v>21</v>
      </c>
      <c r="J125" s="14">
        <v>54</v>
      </c>
      <c r="K125" s="21">
        <v>45050</v>
      </c>
      <c r="L125" s="77" t="s">
        <v>5</v>
      </c>
    </row>
    <row r="126" spans="6:12" ht="20.100000000000001" hidden="1" customHeight="1">
      <c r="F126" s="74" t="s">
        <v>41</v>
      </c>
      <c r="G126" s="74" t="s">
        <v>2</v>
      </c>
      <c r="H126" s="74" t="s">
        <v>18</v>
      </c>
      <c r="I126" s="73" t="s">
        <v>22</v>
      </c>
      <c r="J126" s="14">
        <v>78</v>
      </c>
      <c r="K126" s="21">
        <v>45052</v>
      </c>
      <c r="L126" s="77" t="s">
        <v>5</v>
      </c>
    </row>
    <row r="127" spans="6:12" ht="20.100000000000001" hidden="1" customHeight="1">
      <c r="F127" s="74" t="s">
        <v>41</v>
      </c>
      <c r="G127" s="74" t="s">
        <v>2</v>
      </c>
      <c r="H127" s="74" t="s">
        <v>18</v>
      </c>
      <c r="I127" s="73" t="s">
        <v>23</v>
      </c>
      <c r="J127" s="14">
        <v>523</v>
      </c>
      <c r="K127" s="21">
        <v>45053</v>
      </c>
      <c r="L127" s="77" t="s">
        <v>59</v>
      </c>
    </row>
    <row r="128" spans="6:12" ht="20.100000000000001" hidden="1" customHeight="1">
      <c r="F128" s="74" t="s">
        <v>41</v>
      </c>
      <c r="G128" s="74" t="s">
        <v>2</v>
      </c>
      <c r="H128" s="74" t="s">
        <v>18</v>
      </c>
      <c r="I128" s="73" t="s">
        <v>24</v>
      </c>
      <c r="J128" s="14">
        <v>678</v>
      </c>
      <c r="K128" s="21">
        <v>45054</v>
      </c>
      <c r="L128" s="77" t="s">
        <v>5</v>
      </c>
    </row>
    <row r="129" spans="6:12" ht="20.100000000000001" hidden="1" customHeight="1">
      <c r="F129" s="74" t="s">
        <v>41</v>
      </c>
      <c r="G129" s="74" t="s">
        <v>2</v>
      </c>
      <c r="H129" s="74" t="s">
        <v>18</v>
      </c>
      <c r="I129" s="73" t="s">
        <v>25</v>
      </c>
      <c r="J129" s="14">
        <v>422</v>
      </c>
      <c r="K129" s="21">
        <v>45055</v>
      </c>
      <c r="L129" s="77" t="s">
        <v>5</v>
      </c>
    </row>
    <row r="130" spans="6:12" ht="20.100000000000001" hidden="1" customHeight="1">
      <c r="F130" s="74" t="s">
        <v>41</v>
      </c>
      <c r="G130" s="74" t="s">
        <v>2</v>
      </c>
      <c r="H130" s="74" t="s">
        <v>18</v>
      </c>
      <c r="I130" s="73" t="s">
        <v>13</v>
      </c>
      <c r="J130" s="14">
        <v>567</v>
      </c>
      <c r="K130" s="21">
        <v>45050</v>
      </c>
      <c r="L130" s="77" t="s">
        <v>5</v>
      </c>
    </row>
    <row r="131" spans="6:12" ht="20.100000000000001" hidden="1" customHeight="1">
      <c r="F131" s="74" t="s">
        <v>41</v>
      </c>
      <c r="G131" s="74" t="s">
        <v>26</v>
      </c>
      <c r="H131" s="74" t="s">
        <v>27</v>
      </c>
      <c r="I131" s="73" t="s">
        <v>28</v>
      </c>
      <c r="J131" s="15">
        <v>20000</v>
      </c>
      <c r="K131" s="21"/>
      <c r="L131" s="77"/>
    </row>
    <row r="132" spans="6:12" ht="20.100000000000001" hidden="1" customHeight="1">
      <c r="F132" s="74" t="s">
        <v>41</v>
      </c>
      <c r="G132" s="74" t="s">
        <v>26</v>
      </c>
      <c r="H132" s="74" t="s">
        <v>27</v>
      </c>
      <c r="I132" s="73" t="s">
        <v>29</v>
      </c>
      <c r="J132" s="15">
        <v>2500</v>
      </c>
      <c r="K132" s="21"/>
      <c r="L132" s="77"/>
    </row>
    <row r="133" spans="6:12" ht="20.100000000000001" hidden="1" customHeight="1">
      <c r="F133" s="74" t="s">
        <v>41</v>
      </c>
      <c r="G133" s="74" t="s">
        <v>26</v>
      </c>
      <c r="H133" s="74" t="s">
        <v>30</v>
      </c>
      <c r="I133" s="73" t="s">
        <v>31</v>
      </c>
      <c r="J133" s="15">
        <v>300</v>
      </c>
      <c r="K133" s="21"/>
      <c r="L133" s="77"/>
    </row>
    <row r="134" spans="6:12" ht="20.100000000000001" hidden="1" customHeight="1">
      <c r="F134" s="74" t="s">
        <v>41</v>
      </c>
      <c r="G134" s="74" t="s">
        <v>26</v>
      </c>
      <c r="H134" s="74" t="s">
        <v>30</v>
      </c>
      <c r="I134" s="73" t="s">
        <v>32</v>
      </c>
      <c r="J134" s="15">
        <v>250</v>
      </c>
      <c r="K134" s="21"/>
      <c r="L134" s="77"/>
    </row>
    <row r="135" spans="6:12" ht="20.100000000000001" hidden="1" customHeight="1">
      <c r="F135" s="74" t="s">
        <v>39</v>
      </c>
      <c r="G135" s="74" t="s">
        <v>2</v>
      </c>
      <c r="H135" s="74" t="s">
        <v>3</v>
      </c>
      <c r="I135" s="73" t="s">
        <v>4</v>
      </c>
      <c r="J135" s="14">
        <v>523</v>
      </c>
      <c r="K135" s="21">
        <v>45084</v>
      </c>
      <c r="L135" s="77" t="s">
        <v>5</v>
      </c>
    </row>
    <row r="136" spans="6:12" ht="20.100000000000001" hidden="1" customHeight="1">
      <c r="F136" s="74" t="s">
        <v>39</v>
      </c>
      <c r="G136" s="74" t="s">
        <v>2</v>
      </c>
      <c r="H136" s="74" t="s">
        <v>3</v>
      </c>
      <c r="I136" s="73" t="s">
        <v>6</v>
      </c>
      <c r="J136" s="14">
        <v>367</v>
      </c>
      <c r="K136" s="21">
        <v>45079</v>
      </c>
      <c r="L136" s="77" t="s">
        <v>5</v>
      </c>
    </row>
    <row r="137" spans="6:12" ht="20.100000000000001" hidden="1" customHeight="1">
      <c r="F137" s="74" t="s">
        <v>39</v>
      </c>
      <c r="G137" s="74" t="s">
        <v>2</v>
      </c>
      <c r="H137" s="74" t="s">
        <v>3</v>
      </c>
      <c r="I137" s="73" t="s">
        <v>7</v>
      </c>
      <c r="J137" s="14">
        <v>456</v>
      </c>
      <c r="K137" s="21">
        <v>45079</v>
      </c>
      <c r="L137" s="77" t="s">
        <v>59</v>
      </c>
    </row>
    <row r="138" spans="6:12" ht="20.100000000000001" hidden="1" customHeight="1">
      <c r="F138" s="74" t="s">
        <v>39</v>
      </c>
      <c r="G138" s="74" t="s">
        <v>2</v>
      </c>
      <c r="H138" s="74" t="s">
        <v>3</v>
      </c>
      <c r="I138" s="73" t="s">
        <v>8</v>
      </c>
      <c r="J138" s="14">
        <v>412</v>
      </c>
      <c r="K138" s="21">
        <v>45080</v>
      </c>
      <c r="L138" s="77" t="s">
        <v>5</v>
      </c>
    </row>
    <row r="139" spans="6:12" ht="20.100000000000001" hidden="1" customHeight="1">
      <c r="F139" s="74" t="s">
        <v>39</v>
      </c>
      <c r="G139" s="74" t="s">
        <v>2</v>
      </c>
      <c r="H139" s="74" t="s">
        <v>3</v>
      </c>
      <c r="I139" s="73" t="s">
        <v>9</v>
      </c>
      <c r="J139" s="14">
        <v>254</v>
      </c>
      <c r="K139" s="21">
        <v>45081</v>
      </c>
      <c r="L139" s="77" t="s">
        <v>5</v>
      </c>
    </row>
    <row r="140" spans="6:12" ht="20.100000000000001" hidden="1" customHeight="1">
      <c r="F140" s="74" t="s">
        <v>39</v>
      </c>
      <c r="G140" s="74" t="s">
        <v>2</v>
      </c>
      <c r="H140" s="74" t="s">
        <v>3</v>
      </c>
      <c r="I140" s="73" t="s">
        <v>10</v>
      </c>
      <c r="J140" s="14">
        <v>356</v>
      </c>
      <c r="K140" s="21">
        <v>45082</v>
      </c>
      <c r="L140" s="77" t="s">
        <v>5</v>
      </c>
    </row>
    <row r="141" spans="6:12" ht="20.100000000000001" hidden="1" customHeight="1">
      <c r="F141" s="74" t="s">
        <v>39</v>
      </c>
      <c r="G141" s="74" t="s">
        <v>2</v>
      </c>
      <c r="H141" s="74" t="s">
        <v>3</v>
      </c>
      <c r="I141" s="73" t="s">
        <v>11</v>
      </c>
      <c r="J141" s="14">
        <v>635</v>
      </c>
      <c r="K141" s="21">
        <v>45083</v>
      </c>
      <c r="L141" s="77" t="s">
        <v>5</v>
      </c>
    </row>
    <row r="142" spans="6:12" ht="20.100000000000001" hidden="1" customHeight="1">
      <c r="F142" s="74" t="s">
        <v>39</v>
      </c>
      <c r="G142" s="74" t="s">
        <v>2</v>
      </c>
      <c r="H142" s="74" t="s">
        <v>3</v>
      </c>
      <c r="I142" s="73" t="s">
        <v>12</v>
      </c>
      <c r="J142" s="14">
        <v>135</v>
      </c>
      <c r="K142" s="21">
        <v>45084</v>
      </c>
      <c r="L142" s="77" t="s">
        <v>5</v>
      </c>
    </row>
    <row r="143" spans="6:12" ht="20.100000000000001" hidden="1" customHeight="1">
      <c r="F143" s="74" t="s">
        <v>39</v>
      </c>
      <c r="G143" s="74" t="s">
        <v>2</v>
      </c>
      <c r="H143" s="74" t="s">
        <v>3</v>
      </c>
      <c r="I143" s="73" t="s">
        <v>13</v>
      </c>
      <c r="J143" s="14">
        <v>678</v>
      </c>
      <c r="K143" s="21">
        <v>45085</v>
      </c>
      <c r="L143" s="77" t="s">
        <v>59</v>
      </c>
    </row>
    <row r="144" spans="6:12" ht="20.100000000000001" hidden="1" customHeight="1">
      <c r="F144" s="74" t="s">
        <v>39</v>
      </c>
      <c r="G144" s="74" t="s">
        <v>2</v>
      </c>
      <c r="H144" s="74" t="s">
        <v>14</v>
      </c>
      <c r="I144" s="73" t="s">
        <v>15</v>
      </c>
      <c r="J144" s="14">
        <v>2356</v>
      </c>
      <c r="K144" s="21">
        <v>45086</v>
      </c>
      <c r="L144" s="77" t="s">
        <v>5</v>
      </c>
    </row>
    <row r="145" spans="6:12" ht="20.100000000000001" hidden="1" customHeight="1">
      <c r="F145" s="74" t="s">
        <v>39</v>
      </c>
      <c r="G145" s="74" t="s">
        <v>2</v>
      </c>
      <c r="H145" s="74" t="s">
        <v>14</v>
      </c>
      <c r="I145" s="73" t="s">
        <v>16</v>
      </c>
      <c r="J145" s="14">
        <v>1546</v>
      </c>
      <c r="K145" s="21">
        <v>45081</v>
      </c>
      <c r="L145" s="77" t="s">
        <v>5</v>
      </c>
    </row>
    <row r="146" spans="6:12" ht="20.100000000000001" hidden="1" customHeight="1">
      <c r="F146" s="74" t="s">
        <v>39</v>
      </c>
      <c r="G146" s="74" t="s">
        <v>2</v>
      </c>
      <c r="H146" s="74" t="s">
        <v>14</v>
      </c>
      <c r="I146" s="73" t="s">
        <v>17</v>
      </c>
      <c r="J146" s="14">
        <v>256</v>
      </c>
      <c r="K146" s="21">
        <v>45082</v>
      </c>
      <c r="L146" s="77" t="s">
        <v>5</v>
      </c>
    </row>
    <row r="147" spans="6:12" ht="20.100000000000001" hidden="1" customHeight="1">
      <c r="F147" s="74" t="s">
        <v>39</v>
      </c>
      <c r="G147" s="74" t="s">
        <v>2</v>
      </c>
      <c r="H147" s="74" t="s">
        <v>18</v>
      </c>
      <c r="I147" s="73" t="s">
        <v>4</v>
      </c>
      <c r="J147" s="14">
        <v>467</v>
      </c>
      <c r="K147" s="21">
        <v>45083</v>
      </c>
      <c r="L147" s="77" t="s">
        <v>59</v>
      </c>
    </row>
    <row r="148" spans="6:12" ht="20.100000000000001" hidden="1" customHeight="1">
      <c r="F148" s="74" t="s">
        <v>39</v>
      </c>
      <c r="G148" s="74" t="s">
        <v>2</v>
      </c>
      <c r="H148" s="74" t="s">
        <v>18</v>
      </c>
      <c r="I148" s="73" t="s">
        <v>19</v>
      </c>
      <c r="J148" s="14">
        <v>235</v>
      </c>
      <c r="K148" s="21">
        <v>45084</v>
      </c>
      <c r="L148" s="77" t="s">
        <v>5</v>
      </c>
    </row>
    <row r="149" spans="6:12" ht="20.100000000000001" hidden="1" customHeight="1">
      <c r="F149" s="74" t="s">
        <v>39</v>
      </c>
      <c r="G149" s="74" t="s">
        <v>2</v>
      </c>
      <c r="H149" s="74" t="s">
        <v>18</v>
      </c>
      <c r="I149" s="73" t="s">
        <v>20</v>
      </c>
      <c r="J149" s="14">
        <v>644</v>
      </c>
      <c r="K149" s="21">
        <v>45080</v>
      </c>
      <c r="L149" s="77" t="s">
        <v>5</v>
      </c>
    </row>
    <row r="150" spans="6:12" ht="20.100000000000001" hidden="1" customHeight="1">
      <c r="F150" s="74" t="s">
        <v>39</v>
      </c>
      <c r="G150" s="74" t="s">
        <v>2</v>
      </c>
      <c r="H150" s="74" t="s">
        <v>18</v>
      </c>
      <c r="I150" s="73" t="s">
        <v>21</v>
      </c>
      <c r="J150" s="14">
        <v>32</v>
      </c>
      <c r="K150" s="21">
        <v>45081</v>
      </c>
      <c r="L150" s="77" t="s">
        <v>5</v>
      </c>
    </row>
    <row r="151" spans="6:12" ht="20.100000000000001" hidden="1" customHeight="1">
      <c r="F151" s="74" t="s">
        <v>39</v>
      </c>
      <c r="G151" s="74" t="s">
        <v>2</v>
      </c>
      <c r="H151" s="74" t="s">
        <v>18</v>
      </c>
      <c r="I151" s="73" t="s">
        <v>22</v>
      </c>
      <c r="J151" s="14">
        <v>43</v>
      </c>
      <c r="K151" s="21">
        <v>45082</v>
      </c>
      <c r="L151" s="77" t="s">
        <v>5</v>
      </c>
    </row>
    <row r="152" spans="6:12" ht="20.100000000000001" hidden="1" customHeight="1">
      <c r="F152" s="74" t="s">
        <v>39</v>
      </c>
      <c r="G152" s="74" t="s">
        <v>2</v>
      </c>
      <c r="H152" s="74" t="s">
        <v>18</v>
      </c>
      <c r="I152" s="73" t="s">
        <v>23</v>
      </c>
      <c r="J152" s="14">
        <v>788</v>
      </c>
      <c r="K152" s="21">
        <v>45083</v>
      </c>
      <c r="L152" s="77" t="s">
        <v>59</v>
      </c>
    </row>
    <row r="153" spans="6:12" ht="20.100000000000001" hidden="1" customHeight="1">
      <c r="F153" s="74" t="s">
        <v>39</v>
      </c>
      <c r="G153" s="74" t="s">
        <v>2</v>
      </c>
      <c r="H153" s="74" t="s">
        <v>18</v>
      </c>
      <c r="I153" s="73" t="s">
        <v>24</v>
      </c>
      <c r="J153" s="14">
        <v>547</v>
      </c>
      <c r="K153" s="21">
        <v>45084</v>
      </c>
      <c r="L153" s="77" t="s">
        <v>5</v>
      </c>
    </row>
    <row r="154" spans="6:12" ht="20.100000000000001" hidden="1" customHeight="1">
      <c r="F154" s="74" t="s">
        <v>39</v>
      </c>
      <c r="G154" s="74" t="s">
        <v>2</v>
      </c>
      <c r="H154" s="74" t="s">
        <v>18</v>
      </c>
      <c r="I154" s="73" t="s">
        <v>25</v>
      </c>
      <c r="J154" s="14">
        <v>755</v>
      </c>
      <c r="K154" s="21">
        <v>45085</v>
      </c>
      <c r="L154" s="77" t="s">
        <v>5</v>
      </c>
    </row>
    <row r="155" spans="6:12" ht="20.100000000000001" hidden="1" customHeight="1">
      <c r="F155" s="74" t="s">
        <v>39</v>
      </c>
      <c r="G155" s="74" t="s">
        <v>2</v>
      </c>
      <c r="H155" s="74" t="s">
        <v>18</v>
      </c>
      <c r="I155" s="73" t="s">
        <v>13</v>
      </c>
      <c r="J155" s="14">
        <v>778</v>
      </c>
      <c r="K155" s="21">
        <v>45086</v>
      </c>
      <c r="L155" s="77" t="s">
        <v>5</v>
      </c>
    </row>
    <row r="156" spans="6:12" ht="20.100000000000001" hidden="1" customHeight="1">
      <c r="F156" s="74" t="s">
        <v>39</v>
      </c>
      <c r="G156" s="74" t="s">
        <v>26</v>
      </c>
      <c r="H156" s="74" t="s">
        <v>27</v>
      </c>
      <c r="I156" s="73" t="s">
        <v>28</v>
      </c>
      <c r="J156" s="15">
        <v>25000</v>
      </c>
      <c r="K156" s="21"/>
      <c r="L156" s="77"/>
    </row>
    <row r="157" spans="6:12" ht="20.100000000000001" hidden="1" customHeight="1">
      <c r="F157" s="74" t="s">
        <v>39</v>
      </c>
      <c r="G157" s="74" t="s">
        <v>26</v>
      </c>
      <c r="H157" s="74" t="s">
        <v>27</v>
      </c>
      <c r="I157" s="73" t="s">
        <v>29</v>
      </c>
      <c r="J157" s="15">
        <v>5000</v>
      </c>
      <c r="K157" s="21"/>
      <c r="L157" s="77"/>
    </row>
    <row r="158" spans="6:12" ht="20.100000000000001" hidden="1" customHeight="1">
      <c r="F158" s="74" t="s">
        <v>39</v>
      </c>
      <c r="G158" s="74" t="s">
        <v>26</v>
      </c>
      <c r="H158" s="74" t="s">
        <v>30</v>
      </c>
      <c r="I158" s="73" t="s">
        <v>31</v>
      </c>
      <c r="J158" s="15">
        <v>400</v>
      </c>
      <c r="K158" s="21"/>
      <c r="L158" s="77"/>
    </row>
    <row r="159" spans="6:12" ht="20.100000000000001" hidden="1" customHeight="1">
      <c r="F159" s="74" t="s">
        <v>39</v>
      </c>
      <c r="G159" s="74" t="s">
        <v>26</v>
      </c>
      <c r="H159" s="74" t="s">
        <v>30</v>
      </c>
      <c r="I159" s="73" t="s">
        <v>32</v>
      </c>
      <c r="J159" s="15">
        <v>300</v>
      </c>
      <c r="K159" s="21"/>
      <c r="L159" s="77"/>
    </row>
    <row r="160" spans="6:12" ht="20.100000000000001" hidden="1" customHeight="1">
      <c r="F160" s="74" t="s">
        <v>38</v>
      </c>
      <c r="G160" s="74" t="s">
        <v>2</v>
      </c>
      <c r="H160" s="74" t="s">
        <v>3</v>
      </c>
      <c r="I160" s="73" t="s">
        <v>4</v>
      </c>
      <c r="J160" s="14">
        <v>400</v>
      </c>
      <c r="K160" s="21">
        <v>45114</v>
      </c>
      <c r="L160" s="77" t="s">
        <v>5</v>
      </c>
    </row>
    <row r="161" spans="6:12" ht="20.100000000000001" hidden="1" customHeight="1">
      <c r="F161" s="74" t="s">
        <v>38</v>
      </c>
      <c r="G161" s="74" t="s">
        <v>2</v>
      </c>
      <c r="H161" s="74" t="s">
        <v>3</v>
      </c>
      <c r="I161" s="73" t="s">
        <v>6</v>
      </c>
      <c r="J161" s="14">
        <v>280</v>
      </c>
      <c r="K161" s="21">
        <v>45109</v>
      </c>
      <c r="L161" s="77" t="s">
        <v>5</v>
      </c>
    </row>
    <row r="162" spans="6:12" ht="20.100000000000001" hidden="1" customHeight="1">
      <c r="F162" s="74" t="s">
        <v>38</v>
      </c>
      <c r="G162" s="74" t="s">
        <v>2</v>
      </c>
      <c r="H162" s="74" t="s">
        <v>3</v>
      </c>
      <c r="I162" s="73" t="s">
        <v>7</v>
      </c>
      <c r="J162" s="14">
        <v>77</v>
      </c>
      <c r="K162" s="21">
        <v>45109</v>
      </c>
      <c r="L162" s="77" t="s">
        <v>5</v>
      </c>
    </row>
    <row r="163" spans="6:12" ht="20.100000000000001" hidden="1" customHeight="1">
      <c r="F163" s="74" t="s">
        <v>38</v>
      </c>
      <c r="G163" s="74" t="s">
        <v>2</v>
      </c>
      <c r="H163" s="74" t="s">
        <v>3</v>
      </c>
      <c r="I163" s="73" t="s">
        <v>8</v>
      </c>
      <c r="J163" s="14">
        <v>350</v>
      </c>
      <c r="K163" s="21">
        <v>45110</v>
      </c>
      <c r="L163" s="77" t="s">
        <v>59</v>
      </c>
    </row>
    <row r="164" spans="6:12" ht="20.100000000000001" hidden="1" customHeight="1">
      <c r="F164" s="74" t="s">
        <v>38</v>
      </c>
      <c r="G164" s="74" t="s">
        <v>2</v>
      </c>
      <c r="H164" s="74" t="s">
        <v>3</v>
      </c>
      <c r="I164" s="73" t="s">
        <v>9</v>
      </c>
      <c r="J164" s="14">
        <v>100</v>
      </c>
      <c r="K164" s="21">
        <v>45111</v>
      </c>
      <c r="L164" s="77" t="s">
        <v>5</v>
      </c>
    </row>
    <row r="165" spans="6:12" ht="20.100000000000001" hidden="1" customHeight="1">
      <c r="F165" s="74" t="s">
        <v>38</v>
      </c>
      <c r="G165" s="74" t="s">
        <v>2</v>
      </c>
      <c r="H165" s="74" t="s">
        <v>3</v>
      </c>
      <c r="I165" s="73" t="s">
        <v>10</v>
      </c>
      <c r="J165" s="14">
        <v>245</v>
      </c>
      <c r="K165" s="21">
        <v>45112</v>
      </c>
      <c r="L165" s="77" t="s">
        <v>5</v>
      </c>
    </row>
    <row r="166" spans="6:12" ht="20.100000000000001" hidden="1" customHeight="1">
      <c r="F166" s="74" t="s">
        <v>38</v>
      </c>
      <c r="G166" s="74" t="s">
        <v>2</v>
      </c>
      <c r="H166" s="74" t="s">
        <v>3</v>
      </c>
      <c r="I166" s="73" t="s">
        <v>11</v>
      </c>
      <c r="J166" s="14">
        <v>1650</v>
      </c>
      <c r="K166" s="21">
        <v>45113</v>
      </c>
      <c r="L166" s="77" t="s">
        <v>5</v>
      </c>
    </row>
    <row r="167" spans="6:12" ht="20.100000000000001" hidden="1" customHeight="1">
      <c r="F167" s="74" t="s">
        <v>38</v>
      </c>
      <c r="G167" s="74" t="s">
        <v>2</v>
      </c>
      <c r="H167" s="74" t="s">
        <v>3</v>
      </c>
      <c r="I167" s="73" t="s">
        <v>12</v>
      </c>
      <c r="J167" s="14">
        <v>77</v>
      </c>
      <c r="K167" s="21">
        <v>45114</v>
      </c>
      <c r="L167" s="77" t="s">
        <v>5</v>
      </c>
    </row>
    <row r="168" spans="6:12" ht="20.100000000000001" hidden="1" customHeight="1">
      <c r="F168" s="74" t="s">
        <v>38</v>
      </c>
      <c r="G168" s="74" t="s">
        <v>2</v>
      </c>
      <c r="H168" s="74" t="s">
        <v>3</v>
      </c>
      <c r="I168" s="73" t="s">
        <v>13</v>
      </c>
      <c r="J168" s="14">
        <v>473</v>
      </c>
      <c r="K168" s="21">
        <v>45115</v>
      </c>
      <c r="L168" s="77" t="s">
        <v>5</v>
      </c>
    </row>
    <row r="169" spans="6:12" ht="20.100000000000001" hidden="1" customHeight="1">
      <c r="F169" s="74" t="s">
        <v>38</v>
      </c>
      <c r="G169" s="74" t="s">
        <v>2</v>
      </c>
      <c r="H169" s="74" t="s">
        <v>14</v>
      </c>
      <c r="I169" s="73" t="s">
        <v>15</v>
      </c>
      <c r="J169" s="14">
        <v>1210</v>
      </c>
      <c r="K169" s="21">
        <v>45116</v>
      </c>
      <c r="L169" s="77" t="s">
        <v>5</v>
      </c>
    </row>
    <row r="170" spans="6:12" ht="20.100000000000001" hidden="1" customHeight="1">
      <c r="F170" s="74" t="s">
        <v>38</v>
      </c>
      <c r="G170" s="74" t="s">
        <v>2</v>
      </c>
      <c r="H170" s="74" t="s">
        <v>14</v>
      </c>
      <c r="I170" s="73" t="s">
        <v>16</v>
      </c>
      <c r="J170" s="14">
        <v>3000</v>
      </c>
      <c r="K170" s="21">
        <v>45111</v>
      </c>
      <c r="L170" s="77" t="s">
        <v>5</v>
      </c>
    </row>
    <row r="171" spans="6:12" ht="20.100000000000001" hidden="1" customHeight="1">
      <c r="F171" s="74" t="s">
        <v>38</v>
      </c>
      <c r="G171" s="74" t="s">
        <v>2</v>
      </c>
      <c r="H171" s="74" t="s">
        <v>14</v>
      </c>
      <c r="I171" s="73" t="s">
        <v>17</v>
      </c>
      <c r="J171" s="14">
        <v>440</v>
      </c>
      <c r="K171" s="21">
        <v>45112</v>
      </c>
      <c r="L171" s="77" t="s">
        <v>5</v>
      </c>
    </row>
    <row r="172" spans="6:12" ht="20.100000000000001" hidden="1" customHeight="1">
      <c r="F172" s="74" t="s">
        <v>38</v>
      </c>
      <c r="G172" s="74" t="s">
        <v>2</v>
      </c>
      <c r="H172" s="74" t="s">
        <v>18</v>
      </c>
      <c r="I172" s="73" t="s">
        <v>4</v>
      </c>
      <c r="J172" s="14">
        <v>88</v>
      </c>
      <c r="K172" s="21">
        <v>45113</v>
      </c>
      <c r="L172" s="77" t="s">
        <v>5</v>
      </c>
    </row>
    <row r="173" spans="6:12" ht="20.100000000000001" hidden="1" customHeight="1">
      <c r="F173" s="74" t="s">
        <v>38</v>
      </c>
      <c r="G173" s="74" t="s">
        <v>2</v>
      </c>
      <c r="H173" s="74" t="s">
        <v>18</v>
      </c>
      <c r="I173" s="73" t="s">
        <v>19</v>
      </c>
      <c r="J173" s="14">
        <v>352</v>
      </c>
      <c r="K173" s="21">
        <v>45114</v>
      </c>
      <c r="L173" s="77" t="s">
        <v>5</v>
      </c>
    </row>
    <row r="174" spans="6:12" ht="20.100000000000001" hidden="1" customHeight="1">
      <c r="F174" s="74" t="s">
        <v>38</v>
      </c>
      <c r="G174" s="74" t="s">
        <v>2</v>
      </c>
      <c r="H174" s="74" t="s">
        <v>18</v>
      </c>
      <c r="I174" s="73" t="s">
        <v>20</v>
      </c>
      <c r="J174" s="14">
        <v>100</v>
      </c>
      <c r="K174" s="21">
        <v>45110</v>
      </c>
      <c r="L174" s="77" t="s">
        <v>5</v>
      </c>
    </row>
    <row r="175" spans="6:12" ht="20.100000000000001" hidden="1" customHeight="1">
      <c r="F175" s="74" t="s">
        <v>38</v>
      </c>
      <c r="G175" s="74" t="s">
        <v>2</v>
      </c>
      <c r="H175" s="74" t="s">
        <v>18</v>
      </c>
      <c r="I175" s="73" t="s">
        <v>21</v>
      </c>
      <c r="J175" s="14">
        <v>200</v>
      </c>
      <c r="K175" s="21">
        <v>45111</v>
      </c>
      <c r="L175" s="77" t="s">
        <v>5</v>
      </c>
    </row>
    <row r="176" spans="6:12" ht="20.100000000000001" hidden="1" customHeight="1">
      <c r="F176" s="74" t="s">
        <v>38</v>
      </c>
      <c r="G176" s="74" t="s">
        <v>2</v>
      </c>
      <c r="H176" s="74" t="s">
        <v>18</v>
      </c>
      <c r="I176" s="73" t="s">
        <v>22</v>
      </c>
      <c r="J176" s="14">
        <v>150</v>
      </c>
      <c r="K176" s="21">
        <v>45112</v>
      </c>
      <c r="L176" s="77" t="s">
        <v>5</v>
      </c>
    </row>
    <row r="177" spans="6:12" ht="20.100000000000001" hidden="1" customHeight="1">
      <c r="F177" s="74" t="s">
        <v>38</v>
      </c>
      <c r="G177" s="74" t="s">
        <v>2</v>
      </c>
      <c r="H177" s="74" t="s">
        <v>18</v>
      </c>
      <c r="I177" s="73" t="s">
        <v>23</v>
      </c>
      <c r="J177" s="14">
        <v>550</v>
      </c>
      <c r="K177" s="21">
        <v>45113</v>
      </c>
      <c r="L177" s="77" t="s">
        <v>5</v>
      </c>
    </row>
    <row r="178" spans="6:12" ht="20.100000000000001" hidden="1" customHeight="1">
      <c r="F178" s="74" t="s">
        <v>38</v>
      </c>
      <c r="G178" s="74" t="s">
        <v>2</v>
      </c>
      <c r="H178" s="74" t="s">
        <v>18</v>
      </c>
      <c r="I178" s="73" t="s">
        <v>24</v>
      </c>
      <c r="J178" s="14">
        <v>220</v>
      </c>
      <c r="K178" s="21">
        <v>45114</v>
      </c>
      <c r="L178" s="77" t="s">
        <v>5</v>
      </c>
    </row>
    <row r="179" spans="6:12" ht="20.100000000000001" hidden="1" customHeight="1">
      <c r="F179" s="74" t="s">
        <v>38</v>
      </c>
      <c r="G179" s="74" t="s">
        <v>2</v>
      </c>
      <c r="H179" s="74" t="s">
        <v>18</v>
      </c>
      <c r="I179" s="73" t="s">
        <v>25</v>
      </c>
      <c r="J179" s="14">
        <v>375</v>
      </c>
      <c r="K179" s="21">
        <v>45115</v>
      </c>
      <c r="L179" s="77" t="s">
        <v>5</v>
      </c>
    </row>
    <row r="180" spans="6:12" ht="20.100000000000001" hidden="1" customHeight="1">
      <c r="F180" s="74" t="s">
        <v>38</v>
      </c>
      <c r="G180" s="74" t="s">
        <v>2</v>
      </c>
      <c r="H180" s="74" t="s">
        <v>18</v>
      </c>
      <c r="I180" s="73" t="s">
        <v>13</v>
      </c>
      <c r="J180" s="14">
        <v>700</v>
      </c>
      <c r="K180" s="21">
        <v>45116</v>
      </c>
      <c r="L180" s="77" t="s">
        <v>59</v>
      </c>
    </row>
    <row r="181" spans="6:12" ht="20.100000000000001" hidden="1" customHeight="1">
      <c r="F181" s="74" t="s">
        <v>38</v>
      </c>
      <c r="G181" s="74" t="s">
        <v>26</v>
      </c>
      <c r="H181" s="74" t="s">
        <v>27</v>
      </c>
      <c r="I181" s="73" t="s">
        <v>28</v>
      </c>
      <c r="J181" s="15">
        <v>5000</v>
      </c>
      <c r="K181" s="21"/>
      <c r="L181" s="77"/>
    </row>
    <row r="182" spans="6:12" ht="20.100000000000001" hidden="1" customHeight="1">
      <c r="F182" s="74" t="s">
        <v>38</v>
      </c>
      <c r="G182" s="74" t="s">
        <v>26</v>
      </c>
      <c r="H182" s="74" t="s">
        <v>27</v>
      </c>
      <c r="I182" s="73" t="s">
        <v>29</v>
      </c>
      <c r="J182" s="15">
        <v>990</v>
      </c>
      <c r="K182" s="21"/>
      <c r="L182" s="77"/>
    </row>
    <row r="183" spans="6:12" ht="20.100000000000001" hidden="1" customHeight="1">
      <c r="F183" s="74" t="s">
        <v>38</v>
      </c>
      <c r="G183" s="74" t="s">
        <v>26</v>
      </c>
      <c r="H183" s="74" t="s">
        <v>30</v>
      </c>
      <c r="I183" s="73" t="s">
        <v>31</v>
      </c>
      <c r="J183" s="15">
        <v>350</v>
      </c>
      <c r="K183" s="21"/>
      <c r="L183" s="77"/>
    </row>
    <row r="184" spans="6:12" ht="20.100000000000001" hidden="1" customHeight="1">
      <c r="F184" s="74" t="s">
        <v>38</v>
      </c>
      <c r="G184" s="74" t="s">
        <v>26</v>
      </c>
      <c r="H184" s="74" t="s">
        <v>30</v>
      </c>
      <c r="I184" s="73" t="s">
        <v>32</v>
      </c>
      <c r="J184" s="15">
        <v>120</v>
      </c>
      <c r="K184" s="21"/>
      <c r="L184" s="77"/>
    </row>
    <row r="185" spans="6:12" ht="20.100000000000001" hidden="1" customHeight="1">
      <c r="F185" s="74" t="s">
        <v>44</v>
      </c>
      <c r="G185" s="74" t="s">
        <v>2</v>
      </c>
      <c r="H185" s="74" t="s">
        <v>3</v>
      </c>
      <c r="I185" s="73" t="s">
        <v>4</v>
      </c>
      <c r="J185" s="14">
        <v>480</v>
      </c>
      <c r="K185" s="21">
        <v>45178</v>
      </c>
      <c r="L185" s="77" t="s">
        <v>5</v>
      </c>
    </row>
    <row r="186" spans="6:12" ht="20.100000000000001" hidden="1" customHeight="1">
      <c r="F186" s="74" t="s">
        <v>44</v>
      </c>
      <c r="G186" s="74" t="s">
        <v>2</v>
      </c>
      <c r="H186" s="74" t="s">
        <v>3</v>
      </c>
      <c r="I186" s="73" t="s">
        <v>6</v>
      </c>
      <c r="J186" s="14">
        <v>320</v>
      </c>
      <c r="K186" s="21">
        <v>45174</v>
      </c>
      <c r="L186" s="77" t="s">
        <v>5</v>
      </c>
    </row>
    <row r="187" spans="6:12" ht="20.100000000000001" hidden="1" customHeight="1">
      <c r="F187" s="74" t="s">
        <v>44</v>
      </c>
      <c r="G187" s="74" t="s">
        <v>2</v>
      </c>
      <c r="H187" s="74" t="s">
        <v>3</v>
      </c>
      <c r="I187" s="73" t="s">
        <v>7</v>
      </c>
      <c r="J187" s="14">
        <v>120</v>
      </c>
      <c r="K187" s="21">
        <v>45177</v>
      </c>
      <c r="L187" s="77" t="s">
        <v>5</v>
      </c>
    </row>
    <row r="188" spans="6:12" ht="20.100000000000001" hidden="1" customHeight="1">
      <c r="F188" s="74" t="s">
        <v>44</v>
      </c>
      <c r="G188" s="74" t="s">
        <v>2</v>
      </c>
      <c r="H188" s="74" t="s">
        <v>3</v>
      </c>
      <c r="I188" s="73" t="s">
        <v>8</v>
      </c>
      <c r="J188" s="14">
        <v>400</v>
      </c>
      <c r="K188" s="21">
        <v>45173</v>
      </c>
      <c r="L188" s="77" t="s">
        <v>5</v>
      </c>
    </row>
    <row r="189" spans="6:12" ht="20.100000000000001" hidden="1" customHeight="1">
      <c r="F189" s="74" t="s">
        <v>44</v>
      </c>
      <c r="G189" s="74" t="s">
        <v>2</v>
      </c>
      <c r="H189" s="74" t="s">
        <v>3</v>
      </c>
      <c r="I189" s="73" t="s">
        <v>9</v>
      </c>
      <c r="J189" s="14">
        <v>150</v>
      </c>
      <c r="K189" s="21">
        <v>45175</v>
      </c>
      <c r="L189" s="77" t="s">
        <v>59</v>
      </c>
    </row>
    <row r="190" spans="6:12" ht="20.100000000000001" hidden="1" customHeight="1">
      <c r="F190" s="74" t="s">
        <v>44</v>
      </c>
      <c r="G190" s="74" t="s">
        <v>2</v>
      </c>
      <c r="H190" s="74" t="s">
        <v>3</v>
      </c>
      <c r="I190" s="73" t="s">
        <v>10</v>
      </c>
      <c r="J190" s="14">
        <v>300</v>
      </c>
      <c r="K190" s="21">
        <v>45176</v>
      </c>
      <c r="L190" s="77" t="s">
        <v>5</v>
      </c>
    </row>
    <row r="191" spans="6:12" ht="20.100000000000001" hidden="1" customHeight="1">
      <c r="F191" s="74" t="s">
        <v>44</v>
      </c>
      <c r="G191" s="74" t="s">
        <v>2</v>
      </c>
      <c r="H191" s="74" t="s">
        <v>3</v>
      </c>
      <c r="I191" s="73" t="s">
        <v>11</v>
      </c>
      <c r="J191" s="14">
        <v>1800</v>
      </c>
      <c r="K191" s="21">
        <v>45172</v>
      </c>
      <c r="L191" s="77" t="s">
        <v>5</v>
      </c>
    </row>
    <row r="192" spans="6:12" ht="20.100000000000001" hidden="1" customHeight="1">
      <c r="F192" s="74" t="s">
        <v>44</v>
      </c>
      <c r="G192" s="74" t="s">
        <v>2</v>
      </c>
      <c r="H192" s="74" t="s">
        <v>3</v>
      </c>
      <c r="I192" s="73" t="s">
        <v>12</v>
      </c>
      <c r="J192" s="14">
        <v>80</v>
      </c>
      <c r="K192" s="21">
        <v>45176</v>
      </c>
      <c r="L192" s="77" t="s">
        <v>5</v>
      </c>
    </row>
    <row r="193" spans="6:12" ht="20.100000000000001" hidden="1" customHeight="1">
      <c r="F193" s="74" t="s">
        <v>44</v>
      </c>
      <c r="G193" s="74" t="s">
        <v>2</v>
      </c>
      <c r="H193" s="74" t="s">
        <v>3</v>
      </c>
      <c r="I193" s="73" t="s">
        <v>13</v>
      </c>
      <c r="J193" s="14">
        <v>600</v>
      </c>
      <c r="K193" s="21">
        <v>45177</v>
      </c>
      <c r="L193" s="77" t="s">
        <v>5</v>
      </c>
    </row>
    <row r="194" spans="6:12" ht="20.100000000000001" hidden="1" customHeight="1">
      <c r="F194" s="74" t="s">
        <v>44</v>
      </c>
      <c r="G194" s="74" t="s">
        <v>2</v>
      </c>
      <c r="H194" s="74" t="s">
        <v>14</v>
      </c>
      <c r="I194" s="73" t="s">
        <v>15</v>
      </c>
      <c r="J194" s="14">
        <v>2500</v>
      </c>
      <c r="K194" s="21">
        <v>45173</v>
      </c>
      <c r="L194" s="77" t="s">
        <v>5</v>
      </c>
    </row>
    <row r="195" spans="6:12" ht="20.100000000000001" hidden="1" customHeight="1">
      <c r="F195" s="74" t="s">
        <v>44</v>
      </c>
      <c r="G195" s="74" t="s">
        <v>2</v>
      </c>
      <c r="H195" s="74" t="s">
        <v>14</v>
      </c>
      <c r="I195" s="73" t="s">
        <v>16</v>
      </c>
      <c r="J195" s="14">
        <v>1500</v>
      </c>
      <c r="K195" s="21">
        <v>45173</v>
      </c>
      <c r="L195" s="77" t="s">
        <v>5</v>
      </c>
    </row>
    <row r="196" spans="6:12" ht="20.100000000000001" hidden="1" customHeight="1">
      <c r="F196" s="74" t="s">
        <v>44</v>
      </c>
      <c r="G196" s="74" t="s">
        <v>2</v>
      </c>
      <c r="H196" s="74" t="s">
        <v>14</v>
      </c>
      <c r="I196" s="73" t="s">
        <v>17</v>
      </c>
      <c r="J196" s="14">
        <v>500</v>
      </c>
      <c r="K196" s="21">
        <v>45170</v>
      </c>
      <c r="L196" s="77" t="s">
        <v>5</v>
      </c>
    </row>
    <row r="197" spans="6:12" ht="20.100000000000001" hidden="1" customHeight="1">
      <c r="F197" s="74" t="s">
        <v>44</v>
      </c>
      <c r="G197" s="74" t="s">
        <v>2</v>
      </c>
      <c r="H197" s="74" t="s">
        <v>18</v>
      </c>
      <c r="I197" s="73" t="s">
        <v>4</v>
      </c>
      <c r="J197" s="14">
        <v>200</v>
      </c>
      <c r="K197" s="21">
        <v>45175</v>
      </c>
      <c r="L197" s="77" t="s">
        <v>59</v>
      </c>
    </row>
    <row r="198" spans="6:12" ht="20.100000000000001" hidden="1" customHeight="1">
      <c r="F198" s="74" t="s">
        <v>44</v>
      </c>
      <c r="G198" s="74" t="s">
        <v>2</v>
      </c>
      <c r="H198" s="74" t="s">
        <v>18</v>
      </c>
      <c r="I198" s="73" t="s">
        <v>19</v>
      </c>
      <c r="J198" s="14">
        <v>376</v>
      </c>
      <c r="K198" s="21">
        <v>45170</v>
      </c>
      <c r="L198" s="77" t="s">
        <v>5</v>
      </c>
    </row>
    <row r="199" spans="6:12" ht="20.100000000000001" hidden="1" customHeight="1">
      <c r="F199" s="74" t="s">
        <v>44</v>
      </c>
      <c r="G199" s="74" t="s">
        <v>2</v>
      </c>
      <c r="H199" s="74" t="s">
        <v>18</v>
      </c>
      <c r="I199" s="73" t="s">
        <v>20</v>
      </c>
      <c r="J199" s="14">
        <v>165</v>
      </c>
      <c r="K199" s="21">
        <v>45172</v>
      </c>
      <c r="L199" s="77" t="s">
        <v>5</v>
      </c>
    </row>
    <row r="200" spans="6:12" ht="20.100000000000001" hidden="1" customHeight="1">
      <c r="F200" s="74" t="s">
        <v>44</v>
      </c>
      <c r="G200" s="74" t="s">
        <v>2</v>
      </c>
      <c r="H200" s="74" t="s">
        <v>18</v>
      </c>
      <c r="I200" s="73" t="s">
        <v>21</v>
      </c>
      <c r="J200" s="14">
        <v>100</v>
      </c>
      <c r="K200" s="21">
        <v>45173</v>
      </c>
      <c r="L200" s="77" t="s">
        <v>5</v>
      </c>
    </row>
    <row r="201" spans="6:12" ht="20.100000000000001" hidden="1" customHeight="1">
      <c r="F201" s="74" t="s">
        <v>44</v>
      </c>
      <c r="G201" s="74" t="s">
        <v>2</v>
      </c>
      <c r="H201" s="74" t="s">
        <v>18</v>
      </c>
      <c r="I201" s="73" t="s">
        <v>22</v>
      </c>
      <c r="J201" s="14">
        <v>90</v>
      </c>
      <c r="K201" s="21">
        <v>45175</v>
      </c>
      <c r="L201" s="77" t="s">
        <v>5</v>
      </c>
    </row>
    <row r="202" spans="6:12" ht="20.100000000000001" hidden="1" customHeight="1">
      <c r="F202" s="74" t="s">
        <v>44</v>
      </c>
      <c r="G202" s="74" t="s">
        <v>2</v>
      </c>
      <c r="H202" s="74" t="s">
        <v>18</v>
      </c>
      <c r="I202" s="73" t="s">
        <v>23</v>
      </c>
      <c r="J202" s="14">
        <v>650</v>
      </c>
      <c r="K202" s="21">
        <v>45176</v>
      </c>
      <c r="L202" s="77" t="s">
        <v>5</v>
      </c>
    </row>
    <row r="203" spans="6:12" ht="20.100000000000001" hidden="1" customHeight="1">
      <c r="F203" s="74" t="s">
        <v>44</v>
      </c>
      <c r="G203" s="74" t="s">
        <v>2</v>
      </c>
      <c r="H203" s="74" t="s">
        <v>18</v>
      </c>
      <c r="I203" s="73" t="s">
        <v>24</v>
      </c>
      <c r="J203" s="14">
        <v>678</v>
      </c>
      <c r="K203" s="21">
        <v>45177</v>
      </c>
      <c r="L203" s="77" t="s">
        <v>59</v>
      </c>
    </row>
    <row r="204" spans="6:12" ht="20.100000000000001" hidden="1" customHeight="1">
      <c r="F204" s="74" t="s">
        <v>44</v>
      </c>
      <c r="G204" s="74" t="s">
        <v>2</v>
      </c>
      <c r="H204" s="74" t="s">
        <v>18</v>
      </c>
      <c r="I204" s="73" t="s">
        <v>25</v>
      </c>
      <c r="J204" s="14">
        <v>345</v>
      </c>
      <c r="K204" s="21">
        <v>45178</v>
      </c>
      <c r="L204" s="77" t="s">
        <v>5</v>
      </c>
    </row>
    <row r="205" spans="6:12" ht="20.100000000000001" hidden="1" customHeight="1">
      <c r="F205" s="74" t="s">
        <v>44</v>
      </c>
      <c r="G205" s="74" t="s">
        <v>2</v>
      </c>
      <c r="H205" s="74" t="s">
        <v>18</v>
      </c>
      <c r="I205" s="73" t="s">
        <v>13</v>
      </c>
      <c r="J205" s="14">
        <v>900</v>
      </c>
      <c r="K205" s="21">
        <v>45173</v>
      </c>
      <c r="L205" s="77" t="s">
        <v>5</v>
      </c>
    </row>
    <row r="206" spans="6:12" ht="20.100000000000001" hidden="1" customHeight="1">
      <c r="F206" s="74" t="s">
        <v>44</v>
      </c>
      <c r="G206" s="74" t="s">
        <v>26</v>
      </c>
      <c r="H206" s="74" t="s">
        <v>27</v>
      </c>
      <c r="I206" s="73" t="s">
        <v>28</v>
      </c>
      <c r="J206" s="15">
        <v>14000</v>
      </c>
      <c r="K206" s="21"/>
      <c r="L206" s="77"/>
    </row>
    <row r="207" spans="6:12" ht="20.100000000000001" hidden="1" customHeight="1">
      <c r="F207" s="74" t="s">
        <v>44</v>
      </c>
      <c r="G207" s="74" t="s">
        <v>26</v>
      </c>
      <c r="H207" s="74" t="s">
        <v>27</v>
      </c>
      <c r="I207" s="73" t="s">
        <v>29</v>
      </c>
      <c r="J207" s="15">
        <v>2500</v>
      </c>
      <c r="K207" s="21"/>
      <c r="L207" s="77"/>
    </row>
    <row r="208" spans="6:12" ht="20.100000000000001" hidden="1" customHeight="1">
      <c r="F208" s="74" t="s">
        <v>44</v>
      </c>
      <c r="G208" s="74" t="s">
        <v>26</v>
      </c>
      <c r="H208" s="74" t="s">
        <v>30</v>
      </c>
      <c r="I208" s="73" t="s">
        <v>31</v>
      </c>
      <c r="J208" s="15">
        <v>350</v>
      </c>
      <c r="K208" s="21"/>
      <c r="L208" s="77"/>
    </row>
    <row r="209" spans="6:12" ht="20.100000000000001" hidden="1" customHeight="1">
      <c r="F209" s="74" t="s">
        <v>44</v>
      </c>
      <c r="G209" s="74" t="s">
        <v>26</v>
      </c>
      <c r="H209" s="74" t="s">
        <v>30</v>
      </c>
      <c r="I209" s="73" t="s">
        <v>32</v>
      </c>
      <c r="J209" s="15">
        <v>160</v>
      </c>
      <c r="K209" s="21"/>
      <c r="L209" s="77"/>
    </row>
    <row r="210" spans="6:12" ht="20.100000000000001" hidden="1" customHeight="1">
      <c r="F210" s="74" t="s">
        <v>43</v>
      </c>
      <c r="G210" s="74" t="s">
        <v>2</v>
      </c>
      <c r="H210" s="74" t="s">
        <v>3</v>
      </c>
      <c r="I210" s="73" t="s">
        <v>4</v>
      </c>
      <c r="J210" s="14">
        <v>480</v>
      </c>
      <c r="K210" s="21">
        <v>45200</v>
      </c>
      <c r="L210" s="77" t="s">
        <v>5</v>
      </c>
    </row>
    <row r="211" spans="6:12" ht="20.100000000000001" hidden="1" customHeight="1">
      <c r="F211" s="74" t="s">
        <v>43</v>
      </c>
      <c r="G211" s="74" t="s">
        <v>2</v>
      </c>
      <c r="H211" s="74" t="s">
        <v>3</v>
      </c>
      <c r="I211" s="73" t="s">
        <v>6</v>
      </c>
      <c r="J211" s="14">
        <v>340</v>
      </c>
      <c r="K211" s="21">
        <v>45202</v>
      </c>
      <c r="L211" s="77" t="s">
        <v>5</v>
      </c>
    </row>
    <row r="212" spans="6:12" ht="20.100000000000001" hidden="1" customHeight="1">
      <c r="F212" s="74" t="s">
        <v>43</v>
      </c>
      <c r="G212" s="74" t="s">
        <v>2</v>
      </c>
      <c r="H212" s="74" t="s">
        <v>3</v>
      </c>
      <c r="I212" s="73" t="s">
        <v>7</v>
      </c>
      <c r="J212" s="14">
        <v>160</v>
      </c>
      <c r="K212" s="21">
        <v>45200</v>
      </c>
      <c r="L212" s="77" t="s">
        <v>5</v>
      </c>
    </row>
    <row r="213" spans="6:12" ht="20.100000000000001" hidden="1" customHeight="1">
      <c r="F213" s="74" t="s">
        <v>43</v>
      </c>
      <c r="G213" s="74" t="s">
        <v>2</v>
      </c>
      <c r="H213" s="74" t="s">
        <v>3</v>
      </c>
      <c r="I213" s="73" t="s">
        <v>8</v>
      </c>
      <c r="J213" s="14">
        <v>425</v>
      </c>
      <c r="K213" s="21">
        <v>45203</v>
      </c>
      <c r="L213" s="77" t="s">
        <v>59</v>
      </c>
    </row>
    <row r="214" spans="6:12" ht="20.100000000000001" hidden="1" customHeight="1">
      <c r="F214" s="74" t="s">
        <v>43</v>
      </c>
      <c r="G214" s="74" t="s">
        <v>2</v>
      </c>
      <c r="H214" s="74" t="s">
        <v>3</v>
      </c>
      <c r="I214" s="73" t="s">
        <v>9</v>
      </c>
      <c r="J214" s="14">
        <v>175</v>
      </c>
      <c r="K214" s="21">
        <v>45205</v>
      </c>
      <c r="L214" s="77" t="s">
        <v>5</v>
      </c>
    </row>
    <row r="215" spans="6:12" ht="20.100000000000001" hidden="1" customHeight="1">
      <c r="F215" s="74" t="s">
        <v>43</v>
      </c>
      <c r="G215" s="74" t="s">
        <v>2</v>
      </c>
      <c r="H215" s="74" t="s">
        <v>3</v>
      </c>
      <c r="I215" s="73" t="s">
        <v>10</v>
      </c>
      <c r="J215" s="14">
        <v>325</v>
      </c>
      <c r="K215" s="21">
        <v>45206</v>
      </c>
      <c r="L215" s="77" t="s">
        <v>5</v>
      </c>
    </row>
    <row r="216" spans="6:12" ht="20.100000000000001" hidden="1" customHeight="1">
      <c r="F216" s="74" t="s">
        <v>43</v>
      </c>
      <c r="G216" s="74" t="s">
        <v>2</v>
      </c>
      <c r="H216" s="74" t="s">
        <v>3</v>
      </c>
      <c r="I216" s="73" t="s">
        <v>11</v>
      </c>
      <c r="J216" s="14">
        <v>800</v>
      </c>
      <c r="K216" s="21">
        <v>45205</v>
      </c>
      <c r="L216" s="77" t="s">
        <v>5</v>
      </c>
    </row>
    <row r="217" spans="6:12" ht="20.100000000000001" hidden="1" customHeight="1">
      <c r="F217" s="74" t="s">
        <v>43</v>
      </c>
      <c r="G217" s="74" t="s">
        <v>2</v>
      </c>
      <c r="H217" s="74" t="s">
        <v>3</v>
      </c>
      <c r="I217" s="73" t="s">
        <v>12</v>
      </c>
      <c r="J217" s="14">
        <v>100</v>
      </c>
      <c r="K217" s="21">
        <v>45206</v>
      </c>
      <c r="L217" s="77" t="s">
        <v>5</v>
      </c>
    </row>
    <row r="218" spans="6:12" ht="20.100000000000001" hidden="1" customHeight="1">
      <c r="F218" s="74" t="s">
        <v>43</v>
      </c>
      <c r="G218" s="74" t="s">
        <v>2</v>
      </c>
      <c r="H218" s="74" t="s">
        <v>3</v>
      </c>
      <c r="I218" s="73" t="s">
        <v>13</v>
      </c>
      <c r="J218" s="14">
        <v>575</v>
      </c>
      <c r="K218" s="21">
        <v>45207</v>
      </c>
      <c r="L218" s="77" t="s">
        <v>5</v>
      </c>
    </row>
    <row r="219" spans="6:12" ht="20.100000000000001" hidden="1" customHeight="1">
      <c r="F219" s="74" t="s">
        <v>43</v>
      </c>
      <c r="G219" s="74" t="s">
        <v>2</v>
      </c>
      <c r="H219" s="74" t="s">
        <v>14</v>
      </c>
      <c r="I219" s="73" t="s">
        <v>15</v>
      </c>
      <c r="J219" s="14">
        <v>2000</v>
      </c>
      <c r="K219" s="21">
        <v>45208</v>
      </c>
      <c r="L219" s="77" t="s">
        <v>5</v>
      </c>
    </row>
    <row r="220" spans="6:12" ht="20.100000000000001" hidden="1" customHeight="1">
      <c r="F220" s="74" t="s">
        <v>43</v>
      </c>
      <c r="G220" s="74" t="s">
        <v>2</v>
      </c>
      <c r="H220" s="74" t="s">
        <v>14</v>
      </c>
      <c r="I220" s="73" t="s">
        <v>16</v>
      </c>
      <c r="J220" s="14">
        <v>1400</v>
      </c>
      <c r="K220" s="21">
        <v>45203</v>
      </c>
      <c r="L220" s="77" t="s">
        <v>5</v>
      </c>
    </row>
    <row r="221" spans="6:12" ht="20.100000000000001" hidden="1" customHeight="1">
      <c r="F221" s="74" t="s">
        <v>43</v>
      </c>
      <c r="G221" s="74" t="s">
        <v>2</v>
      </c>
      <c r="H221" s="74" t="s">
        <v>14</v>
      </c>
      <c r="I221" s="73" t="s">
        <v>17</v>
      </c>
      <c r="J221" s="14">
        <v>250</v>
      </c>
      <c r="K221" s="21">
        <v>45204</v>
      </c>
      <c r="L221" s="77" t="s">
        <v>5</v>
      </c>
    </row>
    <row r="222" spans="6:12" ht="20.100000000000001" hidden="1" customHeight="1">
      <c r="F222" s="74" t="s">
        <v>43</v>
      </c>
      <c r="G222" s="74" t="s">
        <v>2</v>
      </c>
      <c r="H222" s="74" t="s">
        <v>18</v>
      </c>
      <c r="I222" s="73" t="s">
        <v>4</v>
      </c>
      <c r="J222" s="14">
        <v>190</v>
      </c>
      <c r="K222" s="21">
        <v>45205</v>
      </c>
      <c r="L222" s="77" t="s">
        <v>5</v>
      </c>
    </row>
    <row r="223" spans="6:12" ht="20.100000000000001" hidden="1" customHeight="1">
      <c r="F223" s="74" t="s">
        <v>43</v>
      </c>
      <c r="G223" s="74" t="s">
        <v>2</v>
      </c>
      <c r="H223" s="74" t="s">
        <v>18</v>
      </c>
      <c r="I223" s="73" t="s">
        <v>19</v>
      </c>
      <c r="J223" s="14">
        <v>286</v>
      </c>
      <c r="K223" s="21">
        <v>45206</v>
      </c>
      <c r="L223" s="77" t="s">
        <v>5</v>
      </c>
    </row>
    <row r="224" spans="6:12" ht="20.100000000000001" hidden="1" customHeight="1">
      <c r="F224" s="74" t="s">
        <v>43</v>
      </c>
      <c r="G224" s="74" t="s">
        <v>2</v>
      </c>
      <c r="H224" s="74" t="s">
        <v>18</v>
      </c>
      <c r="I224" s="73" t="s">
        <v>20</v>
      </c>
      <c r="J224" s="14">
        <v>135</v>
      </c>
      <c r="K224" s="21">
        <v>45202</v>
      </c>
      <c r="L224" s="77" t="s">
        <v>5</v>
      </c>
    </row>
    <row r="225" spans="6:12" ht="20.100000000000001" hidden="1" customHeight="1">
      <c r="F225" s="74" t="s">
        <v>43</v>
      </c>
      <c r="G225" s="74" t="s">
        <v>2</v>
      </c>
      <c r="H225" s="74" t="s">
        <v>18</v>
      </c>
      <c r="I225" s="73" t="s">
        <v>21</v>
      </c>
      <c r="J225" s="14">
        <v>75</v>
      </c>
      <c r="K225" s="21">
        <v>45203</v>
      </c>
      <c r="L225" s="77" t="s">
        <v>5</v>
      </c>
    </row>
    <row r="226" spans="6:12" ht="20.100000000000001" hidden="1" customHeight="1">
      <c r="F226" s="74" t="s">
        <v>43</v>
      </c>
      <c r="G226" s="74" t="s">
        <v>2</v>
      </c>
      <c r="H226" s="74" t="s">
        <v>18</v>
      </c>
      <c r="I226" s="73" t="s">
        <v>22</v>
      </c>
      <c r="J226" s="14">
        <v>32</v>
      </c>
      <c r="K226" s="21">
        <v>45205</v>
      </c>
      <c r="L226" s="77" t="s">
        <v>5</v>
      </c>
    </row>
    <row r="227" spans="6:12" ht="20.100000000000001" hidden="1" customHeight="1">
      <c r="F227" s="74" t="s">
        <v>43</v>
      </c>
      <c r="G227" s="74" t="s">
        <v>2</v>
      </c>
      <c r="H227" s="74" t="s">
        <v>18</v>
      </c>
      <c r="I227" s="73" t="s">
        <v>23</v>
      </c>
      <c r="J227" s="14">
        <v>578</v>
      </c>
      <c r="K227" s="21">
        <v>45206</v>
      </c>
      <c r="L227" s="77" t="s">
        <v>5</v>
      </c>
    </row>
    <row r="228" spans="6:12" ht="20.100000000000001" hidden="1" customHeight="1">
      <c r="F228" s="74" t="s">
        <v>43</v>
      </c>
      <c r="G228" s="74" t="s">
        <v>2</v>
      </c>
      <c r="H228" s="74" t="s">
        <v>18</v>
      </c>
      <c r="I228" s="73" t="s">
        <v>24</v>
      </c>
      <c r="J228" s="14">
        <v>623</v>
      </c>
      <c r="K228" s="21">
        <v>45207</v>
      </c>
      <c r="L228" s="77" t="s">
        <v>5</v>
      </c>
    </row>
    <row r="229" spans="6:12" ht="20.100000000000001" hidden="1" customHeight="1">
      <c r="F229" s="74" t="s">
        <v>43</v>
      </c>
      <c r="G229" s="74" t="s">
        <v>2</v>
      </c>
      <c r="H229" s="74" t="s">
        <v>18</v>
      </c>
      <c r="I229" s="73" t="s">
        <v>25</v>
      </c>
      <c r="J229" s="14">
        <v>346</v>
      </c>
      <c r="K229" s="21">
        <v>45208</v>
      </c>
      <c r="L229" s="77" t="s">
        <v>5</v>
      </c>
    </row>
    <row r="230" spans="6:12" ht="20.100000000000001" hidden="1" customHeight="1">
      <c r="F230" s="74" t="s">
        <v>43</v>
      </c>
      <c r="G230" s="74" t="s">
        <v>2</v>
      </c>
      <c r="H230" s="74" t="s">
        <v>18</v>
      </c>
      <c r="I230" s="73" t="s">
        <v>13</v>
      </c>
      <c r="J230" s="14">
        <v>754</v>
      </c>
      <c r="K230" s="21">
        <v>45203</v>
      </c>
      <c r="L230" s="77" t="s">
        <v>5</v>
      </c>
    </row>
    <row r="231" spans="6:12" ht="20.100000000000001" hidden="1" customHeight="1">
      <c r="F231" s="74" t="s">
        <v>43</v>
      </c>
      <c r="G231" s="74" t="s">
        <v>26</v>
      </c>
      <c r="H231" s="74" t="s">
        <v>27</v>
      </c>
      <c r="I231" s="73" t="s">
        <v>28</v>
      </c>
      <c r="J231" s="15">
        <v>18000</v>
      </c>
      <c r="K231" s="21"/>
      <c r="L231" s="77"/>
    </row>
    <row r="232" spans="6:12" ht="20.100000000000001" hidden="1" customHeight="1">
      <c r="F232" s="74" t="s">
        <v>43</v>
      </c>
      <c r="G232" s="74" t="s">
        <v>26</v>
      </c>
      <c r="H232" s="74" t="s">
        <v>27</v>
      </c>
      <c r="I232" s="73" t="s">
        <v>29</v>
      </c>
      <c r="J232" s="15">
        <v>3500</v>
      </c>
      <c r="K232" s="21"/>
      <c r="L232" s="77"/>
    </row>
    <row r="233" spans="6:12" ht="20.100000000000001" hidden="1" customHeight="1">
      <c r="F233" s="74" t="s">
        <v>43</v>
      </c>
      <c r="G233" s="74" t="s">
        <v>26</v>
      </c>
      <c r="H233" s="74" t="s">
        <v>30</v>
      </c>
      <c r="I233" s="73" t="s">
        <v>31</v>
      </c>
      <c r="J233" s="15">
        <v>200</v>
      </c>
      <c r="K233" s="21"/>
      <c r="L233" s="77"/>
    </row>
    <row r="234" spans="6:12" ht="20.100000000000001" hidden="1" customHeight="1">
      <c r="F234" s="74" t="s">
        <v>43</v>
      </c>
      <c r="G234" s="74" t="s">
        <v>26</v>
      </c>
      <c r="H234" s="74" t="s">
        <v>30</v>
      </c>
      <c r="I234" s="73" t="s">
        <v>32</v>
      </c>
      <c r="J234" s="15">
        <v>180</v>
      </c>
      <c r="K234" s="21"/>
      <c r="L234" s="77"/>
    </row>
    <row r="235" spans="6:12" ht="20.100000000000001" hidden="1" customHeight="1">
      <c r="F235" s="74" t="s">
        <v>42</v>
      </c>
      <c r="G235" s="74" t="s">
        <v>2</v>
      </c>
      <c r="H235" s="74" t="s">
        <v>3</v>
      </c>
      <c r="I235" s="73" t="s">
        <v>4</v>
      </c>
      <c r="J235" s="14">
        <v>532</v>
      </c>
      <c r="K235" s="21">
        <v>45238</v>
      </c>
      <c r="L235" s="77" t="s">
        <v>5</v>
      </c>
    </row>
    <row r="236" spans="6:12" ht="20.100000000000001" hidden="1" customHeight="1">
      <c r="F236" s="74" t="s">
        <v>42</v>
      </c>
      <c r="G236" s="74" t="s">
        <v>2</v>
      </c>
      <c r="H236" s="74" t="s">
        <v>3</v>
      </c>
      <c r="I236" s="73" t="s">
        <v>6</v>
      </c>
      <c r="J236" s="14">
        <v>346</v>
      </c>
      <c r="K236" s="21">
        <v>45233</v>
      </c>
      <c r="L236" s="77" t="s">
        <v>5</v>
      </c>
    </row>
    <row r="237" spans="6:12" ht="20.100000000000001" hidden="1" customHeight="1">
      <c r="F237" s="74" t="s">
        <v>42</v>
      </c>
      <c r="G237" s="74" t="s">
        <v>2</v>
      </c>
      <c r="H237" s="74" t="s">
        <v>3</v>
      </c>
      <c r="I237" s="73" t="s">
        <v>7</v>
      </c>
      <c r="J237" s="14">
        <v>175</v>
      </c>
      <c r="K237" s="21">
        <v>45234</v>
      </c>
      <c r="L237" s="77" t="s">
        <v>59</v>
      </c>
    </row>
    <row r="238" spans="6:12" ht="20.100000000000001" hidden="1" customHeight="1">
      <c r="F238" s="74" t="s">
        <v>42</v>
      </c>
      <c r="G238" s="74" t="s">
        <v>2</v>
      </c>
      <c r="H238" s="74" t="s">
        <v>3</v>
      </c>
      <c r="I238" s="73" t="s">
        <v>8</v>
      </c>
      <c r="J238" s="14">
        <v>464</v>
      </c>
      <c r="K238" s="21">
        <v>45234</v>
      </c>
      <c r="L238" s="77" t="s">
        <v>5</v>
      </c>
    </row>
    <row r="239" spans="6:12" ht="20.100000000000001" hidden="1" customHeight="1">
      <c r="F239" s="74" t="s">
        <v>42</v>
      </c>
      <c r="G239" s="74" t="s">
        <v>2</v>
      </c>
      <c r="H239" s="74" t="s">
        <v>3</v>
      </c>
      <c r="I239" s="73" t="s">
        <v>9</v>
      </c>
      <c r="J239" s="14">
        <v>134</v>
      </c>
      <c r="K239" s="21">
        <v>45236</v>
      </c>
      <c r="L239" s="77" t="s">
        <v>5</v>
      </c>
    </row>
    <row r="240" spans="6:12" ht="20.100000000000001" hidden="1" customHeight="1">
      <c r="F240" s="74" t="s">
        <v>42</v>
      </c>
      <c r="G240" s="74" t="s">
        <v>2</v>
      </c>
      <c r="H240" s="74" t="s">
        <v>3</v>
      </c>
      <c r="I240" s="73" t="s">
        <v>10</v>
      </c>
      <c r="J240" s="14">
        <v>34</v>
      </c>
      <c r="K240" s="21">
        <v>45237</v>
      </c>
      <c r="L240" s="77" t="s">
        <v>5</v>
      </c>
    </row>
    <row r="241" spans="6:12" ht="20.100000000000001" hidden="1" customHeight="1">
      <c r="F241" s="74" t="s">
        <v>42</v>
      </c>
      <c r="G241" s="74" t="s">
        <v>2</v>
      </c>
      <c r="H241" s="74" t="s">
        <v>3</v>
      </c>
      <c r="I241" s="73" t="s">
        <v>11</v>
      </c>
      <c r="J241" s="14">
        <v>856</v>
      </c>
      <c r="K241" s="21">
        <v>45236</v>
      </c>
      <c r="L241" s="77" t="s">
        <v>5</v>
      </c>
    </row>
    <row r="242" spans="6:12" ht="20.100000000000001" hidden="1" customHeight="1">
      <c r="F242" s="74" t="s">
        <v>42</v>
      </c>
      <c r="G242" s="74" t="s">
        <v>2</v>
      </c>
      <c r="H242" s="74" t="s">
        <v>3</v>
      </c>
      <c r="I242" s="73" t="s">
        <v>12</v>
      </c>
      <c r="J242" s="14">
        <v>145</v>
      </c>
      <c r="K242" s="21">
        <v>45237</v>
      </c>
      <c r="L242" s="77" t="s">
        <v>5</v>
      </c>
    </row>
    <row r="243" spans="6:12" ht="20.100000000000001" hidden="1" customHeight="1">
      <c r="F243" s="74" t="s">
        <v>42</v>
      </c>
      <c r="G243" s="74" t="s">
        <v>2</v>
      </c>
      <c r="H243" s="74" t="s">
        <v>3</v>
      </c>
      <c r="I243" s="73" t="s">
        <v>13</v>
      </c>
      <c r="J243" s="14">
        <v>523</v>
      </c>
      <c r="K243" s="21">
        <v>45238</v>
      </c>
      <c r="L243" s="77" t="s">
        <v>5</v>
      </c>
    </row>
    <row r="244" spans="6:12" ht="20.100000000000001" hidden="1" customHeight="1">
      <c r="F244" s="74" t="s">
        <v>42</v>
      </c>
      <c r="G244" s="74" t="s">
        <v>2</v>
      </c>
      <c r="H244" s="74" t="s">
        <v>14</v>
      </c>
      <c r="I244" s="73" t="s">
        <v>15</v>
      </c>
      <c r="J244" s="14">
        <v>2456</v>
      </c>
      <c r="K244" s="21">
        <v>45239</v>
      </c>
      <c r="L244" s="77" t="s">
        <v>5</v>
      </c>
    </row>
    <row r="245" spans="6:12" ht="20.100000000000001" hidden="1" customHeight="1">
      <c r="F245" s="74" t="s">
        <v>42</v>
      </c>
      <c r="G245" s="74" t="s">
        <v>2</v>
      </c>
      <c r="H245" s="74" t="s">
        <v>14</v>
      </c>
      <c r="I245" s="73" t="s">
        <v>16</v>
      </c>
      <c r="J245" s="14">
        <v>1325</v>
      </c>
      <c r="K245" s="21">
        <v>45234</v>
      </c>
      <c r="L245" s="77" t="s">
        <v>5</v>
      </c>
    </row>
    <row r="246" spans="6:12" ht="20.100000000000001" hidden="1" customHeight="1">
      <c r="F246" s="74" t="s">
        <v>42</v>
      </c>
      <c r="G246" s="74" t="s">
        <v>2</v>
      </c>
      <c r="H246" s="74" t="s">
        <v>14</v>
      </c>
      <c r="I246" s="73" t="s">
        <v>17</v>
      </c>
      <c r="J246" s="14">
        <v>254</v>
      </c>
      <c r="K246" s="21">
        <v>45235</v>
      </c>
      <c r="L246" s="77" t="s">
        <v>59</v>
      </c>
    </row>
    <row r="247" spans="6:12" ht="20.100000000000001" hidden="1" customHeight="1">
      <c r="F247" s="74" t="s">
        <v>42</v>
      </c>
      <c r="G247" s="74" t="s">
        <v>2</v>
      </c>
      <c r="H247" s="74" t="s">
        <v>18</v>
      </c>
      <c r="I247" s="73" t="s">
        <v>4</v>
      </c>
      <c r="J247" s="14">
        <v>134</v>
      </c>
      <c r="K247" s="21">
        <v>45236</v>
      </c>
      <c r="L247" s="77" t="s">
        <v>5</v>
      </c>
    </row>
    <row r="248" spans="6:12" ht="20.100000000000001" hidden="1" customHeight="1">
      <c r="F248" s="74" t="s">
        <v>42</v>
      </c>
      <c r="G248" s="74" t="s">
        <v>2</v>
      </c>
      <c r="H248" s="74" t="s">
        <v>18</v>
      </c>
      <c r="I248" s="73" t="s">
        <v>19</v>
      </c>
      <c r="J248" s="14">
        <v>246</v>
      </c>
      <c r="K248" s="21">
        <v>45237</v>
      </c>
      <c r="L248" s="77" t="s">
        <v>5</v>
      </c>
    </row>
    <row r="249" spans="6:12" ht="20.100000000000001" hidden="1" customHeight="1">
      <c r="F249" s="74" t="s">
        <v>42</v>
      </c>
      <c r="G249" s="74" t="s">
        <v>2</v>
      </c>
      <c r="H249" s="74" t="s">
        <v>18</v>
      </c>
      <c r="I249" s="73" t="s">
        <v>20</v>
      </c>
      <c r="J249" s="14">
        <v>246</v>
      </c>
      <c r="K249" s="21">
        <v>45233</v>
      </c>
      <c r="L249" s="77" t="s">
        <v>5</v>
      </c>
    </row>
    <row r="250" spans="6:12" ht="20.100000000000001" hidden="1" customHeight="1">
      <c r="F250" s="74" t="s">
        <v>42</v>
      </c>
      <c r="G250" s="74" t="s">
        <v>2</v>
      </c>
      <c r="H250" s="74" t="s">
        <v>18</v>
      </c>
      <c r="I250" s="73" t="s">
        <v>21</v>
      </c>
      <c r="J250" s="14">
        <v>54</v>
      </c>
      <c r="K250" s="21">
        <v>45234</v>
      </c>
      <c r="L250" s="77" t="s">
        <v>5</v>
      </c>
    </row>
    <row r="251" spans="6:12" ht="20.100000000000001" hidden="1" customHeight="1">
      <c r="F251" s="74" t="s">
        <v>42</v>
      </c>
      <c r="G251" s="74" t="s">
        <v>2</v>
      </c>
      <c r="H251" s="74" t="s">
        <v>18</v>
      </c>
      <c r="I251" s="73" t="s">
        <v>22</v>
      </c>
      <c r="J251" s="14">
        <v>78</v>
      </c>
      <c r="K251" s="21">
        <v>45236</v>
      </c>
      <c r="L251" s="77" t="s">
        <v>5</v>
      </c>
    </row>
    <row r="252" spans="6:12" ht="20.100000000000001" hidden="1" customHeight="1">
      <c r="F252" s="74" t="s">
        <v>42</v>
      </c>
      <c r="G252" s="74" t="s">
        <v>2</v>
      </c>
      <c r="H252" s="74" t="s">
        <v>18</v>
      </c>
      <c r="I252" s="73" t="s">
        <v>23</v>
      </c>
      <c r="J252" s="14">
        <v>523</v>
      </c>
      <c r="K252" s="21">
        <v>45237</v>
      </c>
      <c r="L252" s="77" t="s">
        <v>5</v>
      </c>
    </row>
    <row r="253" spans="6:12" ht="20.100000000000001" hidden="1" customHeight="1">
      <c r="F253" s="74" t="s">
        <v>42</v>
      </c>
      <c r="G253" s="74" t="s">
        <v>2</v>
      </c>
      <c r="H253" s="74" t="s">
        <v>18</v>
      </c>
      <c r="I253" s="73" t="s">
        <v>24</v>
      </c>
      <c r="J253" s="14">
        <v>678</v>
      </c>
      <c r="K253" s="21">
        <v>45238</v>
      </c>
      <c r="L253" s="77" t="s">
        <v>5</v>
      </c>
    </row>
    <row r="254" spans="6:12" ht="20.100000000000001" hidden="1" customHeight="1">
      <c r="F254" s="74" t="s">
        <v>42</v>
      </c>
      <c r="G254" s="74" t="s">
        <v>2</v>
      </c>
      <c r="H254" s="74" t="s">
        <v>18</v>
      </c>
      <c r="I254" s="73" t="s">
        <v>25</v>
      </c>
      <c r="J254" s="14">
        <v>422</v>
      </c>
      <c r="K254" s="21">
        <v>45239</v>
      </c>
      <c r="L254" s="77" t="s">
        <v>5</v>
      </c>
    </row>
    <row r="255" spans="6:12" ht="20.100000000000001" hidden="1" customHeight="1">
      <c r="F255" s="74" t="s">
        <v>42</v>
      </c>
      <c r="G255" s="74" t="s">
        <v>2</v>
      </c>
      <c r="H255" s="74" t="s">
        <v>18</v>
      </c>
      <c r="I255" s="73" t="s">
        <v>13</v>
      </c>
      <c r="J255" s="14">
        <v>567</v>
      </c>
      <c r="K255" s="21">
        <v>45234</v>
      </c>
      <c r="L255" s="77" t="s">
        <v>5</v>
      </c>
    </row>
    <row r="256" spans="6:12" ht="20.100000000000001" hidden="1" customHeight="1">
      <c r="F256" s="74" t="s">
        <v>42</v>
      </c>
      <c r="G256" s="74" t="s">
        <v>26</v>
      </c>
      <c r="H256" s="74" t="s">
        <v>27</v>
      </c>
      <c r="I256" s="73" t="s">
        <v>28</v>
      </c>
      <c r="J256" s="15">
        <v>20000</v>
      </c>
      <c r="K256" s="21"/>
      <c r="L256" s="77"/>
    </row>
    <row r="257" spans="6:12" ht="20.100000000000001" hidden="1" customHeight="1">
      <c r="F257" s="74" t="s">
        <v>42</v>
      </c>
      <c r="G257" s="74" t="s">
        <v>26</v>
      </c>
      <c r="H257" s="74" t="s">
        <v>27</v>
      </c>
      <c r="I257" s="73" t="s">
        <v>29</v>
      </c>
      <c r="J257" s="15">
        <v>2500</v>
      </c>
      <c r="K257" s="21"/>
      <c r="L257" s="77"/>
    </row>
    <row r="258" spans="6:12" ht="20.100000000000001" hidden="1" customHeight="1">
      <c r="F258" s="74" t="s">
        <v>42</v>
      </c>
      <c r="G258" s="74" t="s">
        <v>26</v>
      </c>
      <c r="H258" s="74" t="s">
        <v>30</v>
      </c>
      <c r="I258" s="73" t="s">
        <v>31</v>
      </c>
      <c r="J258" s="15">
        <v>300</v>
      </c>
      <c r="K258" s="21"/>
      <c r="L258" s="77"/>
    </row>
    <row r="259" spans="6:12" ht="20.100000000000001" hidden="1" customHeight="1">
      <c r="F259" s="74" t="s">
        <v>42</v>
      </c>
      <c r="G259" s="74" t="s">
        <v>26</v>
      </c>
      <c r="H259" s="74" t="s">
        <v>30</v>
      </c>
      <c r="I259" s="73" t="s">
        <v>32</v>
      </c>
      <c r="J259" s="15">
        <v>250</v>
      </c>
      <c r="K259" s="21"/>
      <c r="L259" s="77"/>
    </row>
    <row r="260" spans="6:12" ht="20.100000000000001" hidden="1" customHeight="1">
      <c r="F260" s="74" t="s">
        <v>33</v>
      </c>
      <c r="G260" s="74" t="s">
        <v>2</v>
      </c>
      <c r="H260" s="74" t="s">
        <v>3</v>
      </c>
      <c r="I260" s="73" t="s">
        <v>4</v>
      </c>
      <c r="J260" s="14">
        <v>440</v>
      </c>
      <c r="K260" s="21">
        <v>45139</v>
      </c>
      <c r="L260" s="77" t="s">
        <v>5</v>
      </c>
    </row>
    <row r="261" spans="6:12" ht="20.100000000000001" hidden="1" customHeight="1">
      <c r="F261" s="74" t="s">
        <v>33</v>
      </c>
      <c r="G261" s="74" t="s">
        <v>2</v>
      </c>
      <c r="H261" s="74" t="s">
        <v>3</v>
      </c>
      <c r="I261" s="73" t="s">
        <v>6</v>
      </c>
      <c r="J261" s="14">
        <v>308</v>
      </c>
      <c r="K261" s="21">
        <v>45145</v>
      </c>
      <c r="L261" s="77" t="s">
        <v>5</v>
      </c>
    </row>
    <row r="262" spans="6:12" ht="20.100000000000001" hidden="1" customHeight="1">
      <c r="F262" s="74" t="s">
        <v>33</v>
      </c>
      <c r="G262" s="74" t="s">
        <v>2</v>
      </c>
      <c r="H262" s="74" t="s">
        <v>3</v>
      </c>
      <c r="I262" s="73" t="s">
        <v>7</v>
      </c>
      <c r="J262" s="14">
        <v>100</v>
      </c>
      <c r="K262" s="21">
        <v>45140</v>
      </c>
      <c r="L262" s="77" t="s">
        <v>5</v>
      </c>
    </row>
    <row r="263" spans="6:12" ht="20.100000000000001" hidden="1" customHeight="1">
      <c r="F263" s="74" t="s">
        <v>33</v>
      </c>
      <c r="G263" s="74" t="s">
        <v>2</v>
      </c>
      <c r="H263" s="74" t="s">
        <v>3</v>
      </c>
      <c r="I263" s="73" t="s">
        <v>8</v>
      </c>
      <c r="J263" s="14">
        <v>380</v>
      </c>
      <c r="K263" s="21">
        <v>45142</v>
      </c>
      <c r="L263" s="77" t="s">
        <v>5</v>
      </c>
    </row>
    <row r="264" spans="6:12" ht="20.100000000000001" hidden="1" customHeight="1">
      <c r="F264" s="74" t="s">
        <v>33</v>
      </c>
      <c r="G264" s="74" t="s">
        <v>2</v>
      </c>
      <c r="H264" s="74" t="s">
        <v>3</v>
      </c>
      <c r="I264" s="73" t="s">
        <v>9</v>
      </c>
      <c r="J264" s="14">
        <v>250</v>
      </c>
      <c r="K264" s="21">
        <v>45142</v>
      </c>
      <c r="L264" s="77" t="s">
        <v>5</v>
      </c>
    </row>
    <row r="265" spans="6:12" ht="20.100000000000001" hidden="1" customHeight="1">
      <c r="F265" s="74" t="s">
        <v>33</v>
      </c>
      <c r="G265" s="74" t="s">
        <v>2</v>
      </c>
      <c r="H265" s="74" t="s">
        <v>3</v>
      </c>
      <c r="I265" s="73" t="s">
        <v>10</v>
      </c>
      <c r="J265" s="14">
        <v>250</v>
      </c>
      <c r="K265" s="21">
        <v>45143</v>
      </c>
      <c r="L265" s="77" t="s">
        <v>59</v>
      </c>
    </row>
    <row r="266" spans="6:12" ht="20.100000000000001" hidden="1" customHeight="1">
      <c r="F266" s="74" t="s">
        <v>33</v>
      </c>
      <c r="G266" s="74" t="s">
        <v>2</v>
      </c>
      <c r="H266" s="74" t="s">
        <v>3</v>
      </c>
      <c r="I266" s="73" t="s">
        <v>11</v>
      </c>
      <c r="J266" s="14">
        <v>1700</v>
      </c>
      <c r="K266" s="21">
        <v>45144</v>
      </c>
      <c r="L266" s="77" t="s">
        <v>5</v>
      </c>
    </row>
    <row r="267" spans="6:12" ht="20.100000000000001" hidden="1" customHeight="1">
      <c r="F267" s="74" t="s">
        <v>33</v>
      </c>
      <c r="G267" s="74" t="s">
        <v>2</v>
      </c>
      <c r="H267" s="74" t="s">
        <v>3</v>
      </c>
      <c r="I267" s="73" t="s">
        <v>12</v>
      </c>
      <c r="J267" s="14">
        <v>80</v>
      </c>
      <c r="K267" s="21">
        <v>45145</v>
      </c>
      <c r="L267" s="77" t="s">
        <v>5</v>
      </c>
    </row>
    <row r="268" spans="6:12" ht="20.100000000000001" hidden="1" customHeight="1">
      <c r="F268" s="74" t="s">
        <v>33</v>
      </c>
      <c r="G268" s="74" t="s">
        <v>2</v>
      </c>
      <c r="H268" s="74" t="s">
        <v>3</v>
      </c>
      <c r="I268" s="73" t="s">
        <v>13</v>
      </c>
      <c r="J268" s="14">
        <v>550</v>
      </c>
      <c r="K268" s="21">
        <v>45146</v>
      </c>
      <c r="L268" s="77" t="s">
        <v>59</v>
      </c>
    </row>
    <row r="269" spans="6:12" ht="20.100000000000001" hidden="1" customHeight="1">
      <c r="F269" s="74" t="s">
        <v>33</v>
      </c>
      <c r="G269" s="74" t="s">
        <v>2</v>
      </c>
      <c r="H269" s="74" t="s">
        <v>14</v>
      </c>
      <c r="I269" s="73" t="s">
        <v>15</v>
      </c>
      <c r="J269" s="14">
        <v>2000</v>
      </c>
      <c r="K269" s="21">
        <v>45147</v>
      </c>
      <c r="L269" s="77" t="s">
        <v>5</v>
      </c>
    </row>
    <row r="270" spans="6:12" ht="20.100000000000001" hidden="1" customHeight="1">
      <c r="F270" s="74" t="s">
        <v>33</v>
      </c>
      <c r="G270" s="74" t="s">
        <v>2</v>
      </c>
      <c r="H270" s="74" t="s">
        <v>14</v>
      </c>
      <c r="I270" s="73" t="s">
        <v>16</v>
      </c>
      <c r="J270" s="14">
        <v>3000</v>
      </c>
      <c r="K270" s="21">
        <v>45142</v>
      </c>
      <c r="L270" s="77" t="s">
        <v>5</v>
      </c>
    </row>
    <row r="271" spans="6:12" ht="20.100000000000001" hidden="1" customHeight="1">
      <c r="F271" s="74" t="s">
        <v>33</v>
      </c>
      <c r="G271" s="74" t="s">
        <v>2</v>
      </c>
      <c r="H271" s="74" t="s">
        <v>14</v>
      </c>
      <c r="I271" s="73" t="s">
        <v>17</v>
      </c>
      <c r="J271" s="14">
        <v>480</v>
      </c>
      <c r="K271" s="21">
        <v>45143</v>
      </c>
      <c r="L271" s="77" t="s">
        <v>59</v>
      </c>
    </row>
    <row r="272" spans="6:12" ht="20.100000000000001" hidden="1" customHeight="1">
      <c r="F272" s="74" t="s">
        <v>33</v>
      </c>
      <c r="G272" s="74" t="s">
        <v>2</v>
      </c>
      <c r="H272" s="74" t="s">
        <v>18</v>
      </c>
      <c r="I272" s="73" t="s">
        <v>4</v>
      </c>
      <c r="J272" s="14">
        <v>200</v>
      </c>
      <c r="K272" s="21">
        <v>45144</v>
      </c>
      <c r="L272" s="77" t="s">
        <v>5</v>
      </c>
    </row>
    <row r="273" spans="6:12" ht="20.100000000000001" hidden="1" customHeight="1">
      <c r="F273" s="74" t="s">
        <v>33</v>
      </c>
      <c r="G273" s="74" t="s">
        <v>2</v>
      </c>
      <c r="H273" s="74" t="s">
        <v>18</v>
      </c>
      <c r="I273" s="73" t="s">
        <v>19</v>
      </c>
      <c r="J273" s="14">
        <v>376</v>
      </c>
      <c r="K273" s="21">
        <v>45145</v>
      </c>
      <c r="L273" s="77" t="s">
        <v>5</v>
      </c>
    </row>
    <row r="274" spans="6:12" ht="20.100000000000001" hidden="1" customHeight="1">
      <c r="F274" s="74" t="s">
        <v>33</v>
      </c>
      <c r="G274" s="74" t="s">
        <v>2</v>
      </c>
      <c r="H274" s="74" t="s">
        <v>18</v>
      </c>
      <c r="I274" s="73" t="s">
        <v>20</v>
      </c>
      <c r="J274" s="14">
        <v>165</v>
      </c>
      <c r="K274" s="21">
        <v>45141</v>
      </c>
      <c r="L274" s="77" t="s">
        <v>59</v>
      </c>
    </row>
    <row r="275" spans="6:12" ht="20.100000000000001" hidden="1" customHeight="1">
      <c r="F275" s="74" t="s">
        <v>33</v>
      </c>
      <c r="G275" s="74" t="s">
        <v>2</v>
      </c>
      <c r="H275" s="74" t="s">
        <v>18</v>
      </c>
      <c r="I275" s="73" t="s">
        <v>21</v>
      </c>
      <c r="J275" s="14">
        <v>100</v>
      </c>
      <c r="K275" s="21">
        <v>45142</v>
      </c>
      <c r="L275" s="77" t="s">
        <v>5</v>
      </c>
    </row>
    <row r="276" spans="6:12" ht="20.100000000000001" hidden="1" customHeight="1">
      <c r="F276" s="74" t="s">
        <v>33</v>
      </c>
      <c r="G276" s="74" t="s">
        <v>2</v>
      </c>
      <c r="H276" s="74" t="s">
        <v>18</v>
      </c>
      <c r="I276" s="73" t="s">
        <v>22</v>
      </c>
      <c r="J276" s="14">
        <v>90</v>
      </c>
      <c r="K276" s="21">
        <v>45143</v>
      </c>
      <c r="L276" s="77" t="s">
        <v>5</v>
      </c>
    </row>
    <row r="277" spans="6:12" ht="20.100000000000001" hidden="1" customHeight="1">
      <c r="F277" s="74" t="s">
        <v>33</v>
      </c>
      <c r="G277" s="74" t="s">
        <v>2</v>
      </c>
      <c r="H277" s="74" t="s">
        <v>18</v>
      </c>
      <c r="I277" s="73" t="s">
        <v>23</v>
      </c>
      <c r="J277" s="14">
        <v>650</v>
      </c>
      <c r="K277" s="21">
        <v>45144</v>
      </c>
      <c r="L277" s="77" t="s">
        <v>59</v>
      </c>
    </row>
    <row r="278" spans="6:12" ht="20.100000000000001" hidden="1" customHeight="1">
      <c r="F278" s="74" t="s">
        <v>33</v>
      </c>
      <c r="G278" s="74" t="s">
        <v>2</v>
      </c>
      <c r="H278" s="74" t="s">
        <v>18</v>
      </c>
      <c r="I278" s="73" t="s">
        <v>24</v>
      </c>
      <c r="J278" s="14">
        <v>678</v>
      </c>
      <c r="K278" s="21">
        <v>45145</v>
      </c>
      <c r="L278" s="77" t="s">
        <v>5</v>
      </c>
    </row>
    <row r="279" spans="6:12" ht="20.100000000000001" hidden="1" customHeight="1">
      <c r="F279" s="74" t="s">
        <v>33</v>
      </c>
      <c r="G279" s="74" t="s">
        <v>2</v>
      </c>
      <c r="H279" s="74" t="s">
        <v>18</v>
      </c>
      <c r="I279" s="73" t="s">
        <v>25</v>
      </c>
      <c r="J279" s="14">
        <v>345</v>
      </c>
      <c r="K279" s="21">
        <v>45146</v>
      </c>
      <c r="L279" s="77" t="s">
        <v>5</v>
      </c>
    </row>
    <row r="280" spans="6:12" ht="20.100000000000001" hidden="1" customHeight="1">
      <c r="F280" s="74" t="s">
        <v>33</v>
      </c>
      <c r="G280" s="74" t="s">
        <v>2</v>
      </c>
      <c r="H280" s="74" t="s">
        <v>18</v>
      </c>
      <c r="I280" s="73" t="s">
        <v>13</v>
      </c>
      <c r="J280" s="14">
        <v>900</v>
      </c>
      <c r="K280" s="21">
        <v>45147</v>
      </c>
      <c r="L280" s="77" t="s">
        <v>5</v>
      </c>
    </row>
    <row r="281" spans="6:12" ht="20.100000000000001" hidden="1" customHeight="1">
      <c r="F281" s="74" t="s">
        <v>33</v>
      </c>
      <c r="G281" s="74" t="s">
        <v>26</v>
      </c>
      <c r="H281" s="74" t="s">
        <v>27</v>
      </c>
      <c r="I281" s="73" t="s">
        <v>28</v>
      </c>
      <c r="J281" s="15">
        <v>12000</v>
      </c>
      <c r="K281" s="21"/>
      <c r="L281" s="77"/>
    </row>
    <row r="282" spans="6:12" ht="20.100000000000001" hidden="1" customHeight="1">
      <c r="F282" s="74" t="s">
        <v>33</v>
      </c>
      <c r="G282" s="74" t="s">
        <v>26</v>
      </c>
      <c r="H282" s="74" t="s">
        <v>27</v>
      </c>
      <c r="I282" s="73" t="s">
        <v>29</v>
      </c>
      <c r="J282" s="15">
        <v>1500</v>
      </c>
      <c r="K282" s="21"/>
      <c r="L282" s="77"/>
    </row>
    <row r="283" spans="6:12" ht="20.100000000000001" hidden="1" customHeight="1">
      <c r="F283" s="74" t="s">
        <v>33</v>
      </c>
      <c r="G283" s="74" t="s">
        <v>26</v>
      </c>
      <c r="H283" s="74" t="s">
        <v>30</v>
      </c>
      <c r="I283" s="73" t="s">
        <v>31</v>
      </c>
      <c r="J283" s="15">
        <v>250</v>
      </c>
      <c r="K283" s="21"/>
      <c r="L283" s="77"/>
    </row>
    <row r="284" spans="6:12" ht="20.100000000000001" hidden="1" customHeight="1">
      <c r="F284" s="74" t="s">
        <v>33</v>
      </c>
      <c r="G284" s="74" t="s">
        <v>26</v>
      </c>
      <c r="H284" s="74" t="s">
        <v>30</v>
      </c>
      <c r="I284" s="73" t="s">
        <v>32</v>
      </c>
      <c r="J284" s="15">
        <v>140</v>
      </c>
      <c r="K284" s="21"/>
      <c r="L284" s="77"/>
    </row>
    <row r="285" spans="6:12" ht="20.100000000000001" hidden="1" customHeight="1">
      <c r="F285" s="74" t="s">
        <v>35</v>
      </c>
      <c r="G285" s="74" t="s">
        <v>2</v>
      </c>
      <c r="H285" s="74" t="s">
        <v>3</v>
      </c>
      <c r="I285" s="73" t="s">
        <v>4</v>
      </c>
      <c r="J285" s="14">
        <v>523</v>
      </c>
      <c r="K285" s="21">
        <v>45261</v>
      </c>
      <c r="L285" s="77" t="s">
        <v>5</v>
      </c>
    </row>
    <row r="286" spans="6:12" ht="20.100000000000001" hidden="1" customHeight="1">
      <c r="F286" s="74" t="s">
        <v>35</v>
      </c>
      <c r="G286" s="74" t="s">
        <v>2</v>
      </c>
      <c r="H286" s="74" t="s">
        <v>3</v>
      </c>
      <c r="I286" s="73" t="s">
        <v>6</v>
      </c>
      <c r="J286" s="14">
        <v>367</v>
      </c>
      <c r="K286" s="21">
        <v>45267</v>
      </c>
      <c r="L286" s="77" t="s">
        <v>59</v>
      </c>
    </row>
    <row r="287" spans="6:12" ht="20.100000000000001" hidden="1" customHeight="1">
      <c r="F287" s="74" t="s">
        <v>35</v>
      </c>
      <c r="G287" s="74" t="s">
        <v>2</v>
      </c>
      <c r="H287" s="74" t="s">
        <v>3</v>
      </c>
      <c r="I287" s="73" t="s">
        <v>7</v>
      </c>
      <c r="J287" s="14">
        <v>456</v>
      </c>
      <c r="K287" s="21">
        <v>45262</v>
      </c>
      <c r="L287" s="77" t="s">
        <v>5</v>
      </c>
    </row>
    <row r="288" spans="6:12" ht="20.100000000000001" hidden="1" customHeight="1">
      <c r="F288" s="74" t="s">
        <v>35</v>
      </c>
      <c r="G288" s="74" t="s">
        <v>2</v>
      </c>
      <c r="H288" s="74" t="s">
        <v>3</v>
      </c>
      <c r="I288" s="73" t="s">
        <v>8</v>
      </c>
      <c r="J288" s="14">
        <v>412</v>
      </c>
      <c r="K288" s="21">
        <v>45264</v>
      </c>
      <c r="L288" s="77" t="s">
        <v>5</v>
      </c>
    </row>
    <row r="289" spans="6:12" ht="20.100000000000001" hidden="1" customHeight="1">
      <c r="F289" s="74" t="s">
        <v>35</v>
      </c>
      <c r="G289" s="74" t="s">
        <v>2</v>
      </c>
      <c r="H289" s="74" t="s">
        <v>3</v>
      </c>
      <c r="I289" s="73" t="s">
        <v>9</v>
      </c>
      <c r="J289" s="14">
        <v>254</v>
      </c>
      <c r="K289" s="21">
        <v>45264</v>
      </c>
      <c r="L289" s="77" t="s">
        <v>59</v>
      </c>
    </row>
    <row r="290" spans="6:12" ht="20.100000000000001" hidden="1" customHeight="1">
      <c r="F290" s="74" t="s">
        <v>35</v>
      </c>
      <c r="G290" s="74" t="s">
        <v>2</v>
      </c>
      <c r="H290" s="74" t="s">
        <v>3</v>
      </c>
      <c r="I290" s="73" t="s">
        <v>10</v>
      </c>
      <c r="J290" s="14">
        <v>356</v>
      </c>
      <c r="K290" s="21">
        <v>45265</v>
      </c>
      <c r="L290" s="77" t="s">
        <v>5</v>
      </c>
    </row>
    <row r="291" spans="6:12" ht="20.100000000000001" hidden="1" customHeight="1">
      <c r="F291" s="74" t="s">
        <v>35</v>
      </c>
      <c r="G291" s="74" t="s">
        <v>2</v>
      </c>
      <c r="H291" s="74" t="s">
        <v>3</v>
      </c>
      <c r="I291" s="73" t="s">
        <v>11</v>
      </c>
      <c r="J291" s="14">
        <v>635</v>
      </c>
      <c r="K291" s="21">
        <v>45266</v>
      </c>
      <c r="L291" s="77" t="s">
        <v>5</v>
      </c>
    </row>
    <row r="292" spans="6:12" ht="20.100000000000001" hidden="1" customHeight="1">
      <c r="F292" s="74" t="s">
        <v>35</v>
      </c>
      <c r="G292" s="74" t="s">
        <v>2</v>
      </c>
      <c r="H292" s="74" t="s">
        <v>3</v>
      </c>
      <c r="I292" s="73" t="s">
        <v>12</v>
      </c>
      <c r="J292" s="14">
        <v>135</v>
      </c>
      <c r="K292" s="21">
        <v>45267</v>
      </c>
      <c r="L292" s="77" t="s">
        <v>59</v>
      </c>
    </row>
    <row r="293" spans="6:12" ht="20.100000000000001" hidden="1" customHeight="1">
      <c r="F293" s="74" t="s">
        <v>35</v>
      </c>
      <c r="G293" s="74" t="s">
        <v>2</v>
      </c>
      <c r="H293" s="74" t="s">
        <v>3</v>
      </c>
      <c r="I293" s="73" t="s">
        <v>13</v>
      </c>
      <c r="J293" s="14">
        <v>678</v>
      </c>
      <c r="K293" s="21">
        <v>45268</v>
      </c>
      <c r="L293" s="77" t="s">
        <v>5</v>
      </c>
    </row>
    <row r="294" spans="6:12" ht="20.100000000000001" hidden="1" customHeight="1">
      <c r="F294" s="74" t="s">
        <v>35</v>
      </c>
      <c r="G294" s="74" t="s">
        <v>2</v>
      </c>
      <c r="H294" s="74" t="s">
        <v>14</v>
      </c>
      <c r="I294" s="73" t="s">
        <v>15</v>
      </c>
      <c r="J294" s="14">
        <v>2356</v>
      </c>
      <c r="K294" s="21">
        <v>45269</v>
      </c>
      <c r="L294" s="77" t="s">
        <v>5</v>
      </c>
    </row>
    <row r="295" spans="6:12" ht="20.100000000000001" hidden="1" customHeight="1">
      <c r="F295" s="74" t="s">
        <v>35</v>
      </c>
      <c r="G295" s="74" t="s">
        <v>2</v>
      </c>
      <c r="H295" s="74" t="s">
        <v>14</v>
      </c>
      <c r="I295" s="73" t="s">
        <v>16</v>
      </c>
      <c r="J295" s="14">
        <v>1546</v>
      </c>
      <c r="K295" s="21">
        <v>45264</v>
      </c>
      <c r="L295" s="77" t="s">
        <v>5</v>
      </c>
    </row>
    <row r="296" spans="6:12" ht="20.100000000000001" hidden="1" customHeight="1">
      <c r="F296" s="74" t="s">
        <v>35</v>
      </c>
      <c r="G296" s="74" t="s">
        <v>2</v>
      </c>
      <c r="H296" s="74" t="s">
        <v>14</v>
      </c>
      <c r="I296" s="73" t="s">
        <v>17</v>
      </c>
      <c r="J296" s="14">
        <v>256</v>
      </c>
      <c r="K296" s="21">
        <v>45265</v>
      </c>
      <c r="L296" s="77" t="s">
        <v>5</v>
      </c>
    </row>
    <row r="297" spans="6:12" ht="20.100000000000001" hidden="1" customHeight="1">
      <c r="F297" s="74" t="s">
        <v>35</v>
      </c>
      <c r="G297" s="74" t="s">
        <v>2</v>
      </c>
      <c r="H297" s="74" t="s">
        <v>18</v>
      </c>
      <c r="I297" s="73" t="s">
        <v>4</v>
      </c>
      <c r="J297" s="14">
        <v>467</v>
      </c>
      <c r="K297" s="21">
        <v>45266</v>
      </c>
      <c r="L297" s="77" t="s">
        <v>5</v>
      </c>
    </row>
    <row r="298" spans="6:12" ht="20.100000000000001" hidden="1" customHeight="1">
      <c r="F298" s="74" t="s">
        <v>35</v>
      </c>
      <c r="G298" s="74" t="s">
        <v>2</v>
      </c>
      <c r="H298" s="74" t="s">
        <v>18</v>
      </c>
      <c r="I298" s="73" t="s">
        <v>19</v>
      </c>
      <c r="J298" s="14">
        <v>235</v>
      </c>
      <c r="K298" s="21">
        <v>45267</v>
      </c>
      <c r="L298" s="77" t="s">
        <v>5</v>
      </c>
    </row>
    <row r="299" spans="6:12" ht="20.100000000000001" hidden="1" customHeight="1">
      <c r="F299" s="74" t="s">
        <v>35</v>
      </c>
      <c r="G299" s="74" t="s">
        <v>2</v>
      </c>
      <c r="H299" s="74" t="s">
        <v>18</v>
      </c>
      <c r="I299" s="73" t="s">
        <v>20</v>
      </c>
      <c r="J299" s="14">
        <v>644</v>
      </c>
      <c r="K299" s="21">
        <v>45263</v>
      </c>
      <c r="L299" s="77" t="s">
        <v>5</v>
      </c>
    </row>
    <row r="300" spans="6:12" ht="20.100000000000001" hidden="1" customHeight="1">
      <c r="F300" s="74" t="s">
        <v>35</v>
      </c>
      <c r="G300" s="74" t="s">
        <v>2</v>
      </c>
      <c r="H300" s="74" t="s">
        <v>18</v>
      </c>
      <c r="I300" s="73" t="s">
        <v>21</v>
      </c>
      <c r="J300" s="14">
        <v>32</v>
      </c>
      <c r="K300" s="21">
        <v>45264</v>
      </c>
      <c r="L300" s="77" t="s">
        <v>5</v>
      </c>
    </row>
    <row r="301" spans="6:12" ht="20.100000000000001" hidden="1" customHeight="1">
      <c r="F301" s="74" t="s">
        <v>35</v>
      </c>
      <c r="G301" s="74" t="s">
        <v>2</v>
      </c>
      <c r="H301" s="74" t="s">
        <v>18</v>
      </c>
      <c r="I301" s="73" t="s">
        <v>22</v>
      </c>
      <c r="J301" s="14">
        <v>43</v>
      </c>
      <c r="K301" s="21">
        <v>45265</v>
      </c>
      <c r="L301" s="77" t="s">
        <v>5</v>
      </c>
    </row>
    <row r="302" spans="6:12" ht="20.100000000000001" hidden="1" customHeight="1">
      <c r="F302" s="74" t="s">
        <v>35</v>
      </c>
      <c r="G302" s="74" t="s">
        <v>2</v>
      </c>
      <c r="H302" s="74" t="s">
        <v>18</v>
      </c>
      <c r="I302" s="73" t="s">
        <v>23</v>
      </c>
      <c r="J302" s="14">
        <v>788</v>
      </c>
      <c r="K302" s="21">
        <v>45266</v>
      </c>
      <c r="L302" s="77" t="s">
        <v>5</v>
      </c>
    </row>
    <row r="303" spans="6:12" ht="20.100000000000001" hidden="1" customHeight="1">
      <c r="F303" s="74" t="s">
        <v>35</v>
      </c>
      <c r="G303" s="74" t="s">
        <v>2</v>
      </c>
      <c r="H303" s="74" t="s">
        <v>18</v>
      </c>
      <c r="I303" s="73" t="s">
        <v>24</v>
      </c>
      <c r="J303" s="14">
        <v>547</v>
      </c>
      <c r="K303" s="21">
        <v>45267</v>
      </c>
      <c r="L303" s="77" t="s">
        <v>5</v>
      </c>
    </row>
    <row r="304" spans="6:12" ht="20.100000000000001" hidden="1" customHeight="1">
      <c r="F304" s="74" t="s">
        <v>35</v>
      </c>
      <c r="G304" s="74" t="s">
        <v>2</v>
      </c>
      <c r="H304" s="74" t="s">
        <v>18</v>
      </c>
      <c r="I304" s="73" t="s">
        <v>25</v>
      </c>
      <c r="J304" s="14">
        <v>755</v>
      </c>
      <c r="K304" s="21">
        <v>45268</v>
      </c>
      <c r="L304" s="77" t="s">
        <v>5</v>
      </c>
    </row>
    <row r="305" spans="6:12" ht="20.100000000000001" hidden="1" customHeight="1">
      <c r="F305" s="74" t="s">
        <v>35</v>
      </c>
      <c r="G305" s="74" t="s">
        <v>2</v>
      </c>
      <c r="H305" s="74" t="s">
        <v>18</v>
      </c>
      <c r="I305" s="73" t="s">
        <v>13</v>
      </c>
      <c r="J305" s="14">
        <v>778</v>
      </c>
      <c r="K305" s="21">
        <v>45269</v>
      </c>
      <c r="L305" s="77" t="s">
        <v>5</v>
      </c>
    </row>
    <row r="306" spans="6:12" ht="20.100000000000001" hidden="1" customHeight="1">
      <c r="F306" s="74" t="s">
        <v>35</v>
      </c>
      <c r="G306" s="74" t="s">
        <v>26</v>
      </c>
      <c r="H306" s="74" t="s">
        <v>27</v>
      </c>
      <c r="I306" s="73" t="s">
        <v>28</v>
      </c>
      <c r="J306" s="15">
        <v>25000</v>
      </c>
      <c r="K306" s="21"/>
      <c r="L306" s="77"/>
    </row>
    <row r="307" spans="6:12" ht="20.100000000000001" hidden="1" customHeight="1">
      <c r="F307" s="74" t="s">
        <v>35</v>
      </c>
      <c r="G307" s="74" t="s">
        <v>26</v>
      </c>
      <c r="H307" s="74" t="s">
        <v>27</v>
      </c>
      <c r="I307" s="73" t="s">
        <v>29</v>
      </c>
      <c r="J307" s="15">
        <v>5000</v>
      </c>
      <c r="K307" s="21"/>
      <c r="L307" s="77"/>
    </row>
    <row r="308" spans="6:12" ht="20.100000000000001" hidden="1" customHeight="1">
      <c r="F308" s="74" t="s">
        <v>35</v>
      </c>
      <c r="G308" s="74" t="s">
        <v>26</v>
      </c>
      <c r="H308" s="74" t="s">
        <v>30</v>
      </c>
      <c r="I308" s="73" t="s">
        <v>31</v>
      </c>
      <c r="J308" s="15">
        <v>400</v>
      </c>
      <c r="K308" s="21"/>
      <c r="L308" s="77"/>
    </row>
    <row r="309" spans="6:12" ht="20.100000000000001" hidden="1" customHeight="1">
      <c r="F309" s="74" t="s">
        <v>35</v>
      </c>
      <c r="G309" s="74" t="s">
        <v>26</v>
      </c>
      <c r="H309" s="74" t="s">
        <v>30</v>
      </c>
      <c r="I309" s="73" t="s">
        <v>32</v>
      </c>
      <c r="J309" s="15">
        <v>300</v>
      </c>
      <c r="K309" s="21"/>
      <c r="L309" s="77"/>
    </row>
  </sheetData>
  <conditionalFormatting sqref="L10:L309">
    <cfRule type="containsText" dxfId="20" priority="1" operator="containsText" text="Late">
      <formula>NOT(ISERROR(SEARCH("Late",L10)))</formula>
    </cfRule>
  </conditionalFormatting>
  <dataValidations count="1">
    <dataValidation type="list" allowBlank="1" showInputMessage="1" showErrorMessage="1" sqref="L10:L309">
      <formula1>"Paid,Late"</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66"/>
  </sheetPr>
  <dimension ref="F7:O309"/>
  <sheetViews>
    <sheetView showGridLines="0" showRowColHeaders="0" zoomScaleNormal="100" workbookViewId="0"/>
  </sheetViews>
  <sheetFormatPr defaultRowHeight="20.100000000000001" customHeight="1"/>
  <cols>
    <col min="6" max="6" width="9" style="17"/>
    <col min="7" max="7" width="13.25" style="17" customWidth="1"/>
    <col min="8" max="8" width="11.375" style="45" customWidth="1"/>
    <col min="9" max="9" width="12.5" style="31" customWidth="1"/>
    <col min="10" max="10" width="11.125" customWidth="1"/>
    <col min="11" max="11" width="7.125" customWidth="1"/>
    <col min="12" max="12" width="12.25" style="26" customWidth="1"/>
    <col min="13" max="13" width="16.875" style="31" customWidth="1"/>
    <col min="14" max="14" width="11.375" style="36" customWidth="1"/>
  </cols>
  <sheetData>
    <row r="7" spans="6:15" ht="20.100000000000001" customHeight="1">
      <c r="F7"/>
      <c r="G7"/>
    </row>
    <row r="8" spans="6:15" ht="20.100000000000001" customHeight="1">
      <c r="F8" t="s">
        <v>52</v>
      </c>
      <c r="G8" t="s">
        <v>53</v>
      </c>
      <c r="H8" s="45" t="s">
        <v>54</v>
      </c>
      <c r="I8" s="31" t="s">
        <v>55</v>
      </c>
      <c r="J8" s="8" t="s">
        <v>56</v>
      </c>
      <c r="K8" s="9" t="s">
        <v>57</v>
      </c>
      <c r="L8" s="27" t="s">
        <v>58</v>
      </c>
      <c r="M8" s="32" t="s">
        <v>61</v>
      </c>
      <c r="N8" s="37" t="s">
        <v>75</v>
      </c>
      <c r="O8" s="20" t="s">
        <v>76</v>
      </c>
    </row>
    <row r="9" spans="6:15" ht="20.100000000000001" hidden="1" customHeight="1">
      <c r="F9"/>
      <c r="G9"/>
      <c r="M9" s="33"/>
      <c r="N9" s="38"/>
      <c r="O9" s="18"/>
    </row>
    <row r="10" spans="6:15" ht="20.100000000000001" hidden="1" customHeight="1">
      <c r="F10"/>
      <c r="G10"/>
      <c r="M10" s="33"/>
      <c r="N10" s="38"/>
      <c r="O10" s="18"/>
    </row>
    <row r="11" spans="6:15" ht="20.100000000000001" hidden="1" customHeight="1">
      <c r="F11"/>
      <c r="G11"/>
      <c r="M11" s="33"/>
      <c r="N11" s="38"/>
      <c r="O11" s="18"/>
    </row>
    <row r="12" spans="6:15" ht="20.100000000000001" hidden="1" customHeight="1">
      <c r="F12"/>
      <c r="G12"/>
      <c r="M12" s="33"/>
      <c r="N12" s="38"/>
      <c r="O12" s="18"/>
    </row>
    <row r="13" spans="6:15" ht="20.100000000000001" hidden="1" customHeight="1">
      <c r="F13"/>
      <c r="G13"/>
      <c r="M13" s="33"/>
      <c r="N13" s="38"/>
      <c r="O13" s="18"/>
    </row>
    <row r="14" spans="6:15" ht="20.100000000000001" hidden="1" customHeight="1">
      <c r="F14"/>
      <c r="G14"/>
      <c r="M14" s="33"/>
      <c r="N14" s="38"/>
      <c r="O14" s="18"/>
    </row>
    <row r="15" spans="6:15" ht="20.100000000000001" hidden="1" customHeight="1">
      <c r="F15"/>
      <c r="G15"/>
      <c r="M15" s="33"/>
      <c r="N15" s="38"/>
      <c r="O15" s="18"/>
    </row>
    <row r="16" spans="6:15" ht="20.100000000000001" hidden="1" customHeight="1">
      <c r="F16"/>
      <c r="G16"/>
      <c r="M16" s="33"/>
      <c r="N16" s="38"/>
      <c r="O16" s="18"/>
    </row>
    <row r="17" spans="6:15" ht="20.100000000000001" hidden="1" customHeight="1">
      <c r="F17"/>
      <c r="G17"/>
      <c r="M17" s="33"/>
      <c r="N17" s="38"/>
      <c r="O17" s="18"/>
    </row>
    <row r="18" spans="6:15" ht="20.100000000000001" hidden="1" customHeight="1">
      <c r="F18"/>
      <c r="G18"/>
      <c r="M18" s="33"/>
      <c r="N18" s="38"/>
      <c r="O18" s="18"/>
    </row>
    <row r="19" spans="6:15" ht="20.100000000000001" hidden="1" customHeight="1">
      <c r="F19"/>
      <c r="G19"/>
      <c r="M19" s="33"/>
      <c r="N19" s="38"/>
      <c r="O19" s="18"/>
    </row>
    <row r="20" spans="6:15" ht="20.100000000000001" hidden="1" customHeight="1">
      <c r="F20"/>
      <c r="G20"/>
      <c r="M20" s="33"/>
      <c r="N20" s="38"/>
      <c r="O20" s="18"/>
    </row>
    <row r="21" spans="6:15" ht="20.100000000000001" hidden="1" customHeight="1">
      <c r="F21"/>
      <c r="G21"/>
      <c r="M21" s="33"/>
      <c r="N21" s="38"/>
      <c r="O21" s="18"/>
    </row>
    <row r="22" spans="6:15" ht="20.100000000000001" hidden="1" customHeight="1">
      <c r="F22"/>
      <c r="G22"/>
      <c r="M22" s="33"/>
      <c r="N22" s="38"/>
      <c r="O22" s="18"/>
    </row>
    <row r="23" spans="6:15" ht="20.100000000000001" hidden="1" customHeight="1">
      <c r="F23"/>
      <c r="G23"/>
      <c r="M23" s="33"/>
      <c r="N23" s="38"/>
      <c r="O23" s="18"/>
    </row>
    <row r="24" spans="6:15" ht="20.100000000000001" hidden="1" customHeight="1">
      <c r="F24"/>
      <c r="G24"/>
      <c r="M24" s="33"/>
      <c r="N24" s="38"/>
      <c r="O24" s="18"/>
    </row>
    <row r="25" spans="6:15" ht="20.100000000000001" hidden="1" customHeight="1">
      <c r="F25"/>
      <c r="G25"/>
      <c r="M25" s="33"/>
      <c r="N25" s="38"/>
      <c r="O25" s="18"/>
    </row>
    <row r="26" spans="6:15" ht="20.100000000000001" hidden="1" customHeight="1">
      <c r="F26"/>
      <c r="G26"/>
      <c r="M26" s="33"/>
      <c r="N26" s="38"/>
      <c r="O26" s="18"/>
    </row>
    <row r="27" spans="6:15" ht="20.100000000000001" hidden="1" customHeight="1">
      <c r="F27"/>
      <c r="G27"/>
      <c r="M27" s="33"/>
      <c r="N27" s="38"/>
      <c r="O27" s="18"/>
    </row>
    <row r="28" spans="6:15" ht="20.100000000000001" hidden="1" customHeight="1">
      <c r="F28"/>
      <c r="G28"/>
      <c r="M28" s="33"/>
      <c r="N28" s="38"/>
      <c r="O28" s="18"/>
    </row>
    <row r="29" spans="6:15" ht="20.100000000000001" hidden="1" customHeight="1">
      <c r="F29"/>
      <c r="G29"/>
      <c r="M29" s="33"/>
      <c r="N29" s="38"/>
      <c r="O29" s="18"/>
    </row>
    <row r="30" spans="6:15" ht="20.100000000000001" hidden="1" customHeight="1">
      <c r="F30"/>
      <c r="G30"/>
      <c r="M30" s="33"/>
      <c r="N30" s="38"/>
      <c r="O30" s="18"/>
    </row>
    <row r="31" spans="6:15" ht="20.100000000000001" hidden="1" customHeight="1">
      <c r="F31"/>
      <c r="G31"/>
      <c r="M31" s="33"/>
      <c r="N31" s="38"/>
      <c r="O31" s="18"/>
    </row>
    <row r="32" spans="6:15" ht="20.100000000000001" hidden="1" customHeight="1">
      <c r="F32"/>
      <c r="G32"/>
      <c r="M32" s="33"/>
      <c r="N32" s="38"/>
      <c r="O32" s="18"/>
    </row>
    <row r="33" spans="6:15" ht="20.100000000000001" hidden="1" customHeight="1">
      <c r="F33"/>
      <c r="G33"/>
      <c r="M33" s="33"/>
      <c r="N33" s="38"/>
      <c r="O33" s="18"/>
    </row>
    <row r="34" spans="6:15" ht="20.100000000000001" hidden="1" customHeight="1">
      <c r="F34" s="16" t="s">
        <v>36</v>
      </c>
      <c r="G34" s="16" t="s">
        <v>2</v>
      </c>
      <c r="H34" s="46" t="s">
        <v>3</v>
      </c>
      <c r="I34" s="41" t="s">
        <v>4</v>
      </c>
      <c r="J34" s="11">
        <v>400</v>
      </c>
      <c r="K34" s="12">
        <v>44964</v>
      </c>
      <c r="L34" s="28" t="s">
        <v>5</v>
      </c>
      <c r="M34" s="33"/>
      <c r="N34" s="38"/>
      <c r="O34" s="18"/>
    </row>
    <row r="35" spans="6:15" ht="20.100000000000001" hidden="1" customHeight="1">
      <c r="F35" s="16" t="s">
        <v>36</v>
      </c>
      <c r="G35" s="16" t="s">
        <v>2</v>
      </c>
      <c r="H35" s="46" t="s">
        <v>3</v>
      </c>
      <c r="I35" s="41" t="s">
        <v>6</v>
      </c>
      <c r="J35" s="11">
        <v>400</v>
      </c>
      <c r="K35" s="12">
        <v>44959</v>
      </c>
      <c r="L35" s="28" t="s">
        <v>5</v>
      </c>
      <c r="M35" s="33"/>
      <c r="N35" s="38"/>
      <c r="O35" s="18"/>
    </row>
    <row r="36" spans="6:15" ht="20.100000000000001" hidden="1" customHeight="1">
      <c r="F36" s="16" t="s">
        <v>36</v>
      </c>
      <c r="G36" s="16" t="s">
        <v>2</v>
      </c>
      <c r="H36" s="46" t="s">
        <v>3</v>
      </c>
      <c r="I36" s="41" t="s">
        <v>7</v>
      </c>
      <c r="J36" s="11">
        <v>400</v>
      </c>
      <c r="K36" s="12">
        <v>44959</v>
      </c>
      <c r="L36" s="28" t="s">
        <v>5</v>
      </c>
      <c r="M36" s="33"/>
      <c r="N36" s="38"/>
      <c r="O36" s="18"/>
    </row>
    <row r="37" spans="6:15" ht="20.100000000000001" hidden="1" customHeight="1">
      <c r="F37" s="16" t="s">
        <v>36</v>
      </c>
      <c r="G37" s="16" t="s">
        <v>2</v>
      </c>
      <c r="H37" s="46" t="s">
        <v>3</v>
      </c>
      <c r="I37" s="41" t="s">
        <v>8</v>
      </c>
      <c r="J37" s="11">
        <v>400</v>
      </c>
      <c r="K37" s="12">
        <v>44960</v>
      </c>
      <c r="L37" s="28" t="s">
        <v>5</v>
      </c>
      <c r="M37" s="33"/>
      <c r="N37" s="38"/>
      <c r="O37" s="18"/>
    </row>
    <row r="38" spans="6:15" ht="20.100000000000001" hidden="1" customHeight="1">
      <c r="F38" s="16" t="s">
        <v>36</v>
      </c>
      <c r="G38" s="16" t="s">
        <v>2</v>
      </c>
      <c r="H38" s="46" t="s">
        <v>3</v>
      </c>
      <c r="I38" s="41" t="s">
        <v>9</v>
      </c>
      <c r="J38" s="11">
        <v>400</v>
      </c>
      <c r="K38" s="12">
        <v>44961</v>
      </c>
      <c r="L38" s="28" t="s">
        <v>5</v>
      </c>
      <c r="M38" s="33"/>
      <c r="N38" s="38"/>
      <c r="O38" s="18"/>
    </row>
    <row r="39" spans="6:15" ht="20.100000000000001" hidden="1" customHeight="1">
      <c r="F39" s="16" t="s">
        <v>36</v>
      </c>
      <c r="G39" s="16" t="s">
        <v>2</v>
      </c>
      <c r="H39" s="46" t="s">
        <v>3</v>
      </c>
      <c r="I39" s="41" t="s">
        <v>10</v>
      </c>
      <c r="J39" s="11">
        <v>400</v>
      </c>
      <c r="K39" s="12">
        <v>44962</v>
      </c>
      <c r="L39" s="28" t="s">
        <v>5</v>
      </c>
      <c r="M39" s="33"/>
      <c r="N39" s="38"/>
      <c r="O39" s="18"/>
    </row>
    <row r="40" spans="6:15" ht="20.100000000000001" hidden="1" customHeight="1">
      <c r="F40" s="16" t="s">
        <v>36</v>
      </c>
      <c r="G40" s="16" t="s">
        <v>2</v>
      </c>
      <c r="H40" s="46" t="s">
        <v>3</v>
      </c>
      <c r="I40" s="41" t="s">
        <v>11</v>
      </c>
      <c r="J40" s="11">
        <v>400</v>
      </c>
      <c r="K40" s="12">
        <v>44963</v>
      </c>
      <c r="L40" s="28" t="s">
        <v>5</v>
      </c>
      <c r="M40" s="33"/>
      <c r="N40" s="38"/>
      <c r="O40" s="18"/>
    </row>
    <row r="41" spans="6:15" ht="20.100000000000001" hidden="1" customHeight="1">
      <c r="F41" s="16" t="s">
        <v>36</v>
      </c>
      <c r="G41" s="16" t="s">
        <v>2</v>
      </c>
      <c r="H41" s="46" t="s">
        <v>3</v>
      </c>
      <c r="I41" s="41" t="s">
        <v>12</v>
      </c>
      <c r="J41" s="11">
        <v>400</v>
      </c>
      <c r="K41" s="12">
        <v>44964</v>
      </c>
      <c r="L41" s="28" t="s">
        <v>5</v>
      </c>
      <c r="M41" s="33"/>
      <c r="N41" s="38"/>
      <c r="O41" s="18"/>
    </row>
    <row r="42" spans="6:15" ht="20.100000000000001" hidden="1" customHeight="1">
      <c r="F42" s="16" t="s">
        <v>36</v>
      </c>
      <c r="G42" s="16" t="s">
        <v>2</v>
      </c>
      <c r="H42" s="46" t="s">
        <v>3</v>
      </c>
      <c r="I42" s="41" t="s">
        <v>13</v>
      </c>
      <c r="J42" s="11">
        <v>400</v>
      </c>
      <c r="K42" s="12">
        <v>44965</v>
      </c>
      <c r="L42" s="28" t="s">
        <v>5</v>
      </c>
      <c r="M42" s="33"/>
      <c r="N42" s="38"/>
      <c r="O42" s="18"/>
    </row>
    <row r="43" spans="6:15" ht="20.100000000000001" hidden="1" customHeight="1">
      <c r="F43" s="16" t="s">
        <v>36</v>
      </c>
      <c r="G43" s="16" t="s">
        <v>2</v>
      </c>
      <c r="H43" s="46" t="s">
        <v>14</v>
      </c>
      <c r="I43" s="41" t="s">
        <v>15</v>
      </c>
      <c r="J43" s="11">
        <v>400</v>
      </c>
      <c r="K43" s="12">
        <v>44966</v>
      </c>
      <c r="L43" s="28" t="s">
        <v>5</v>
      </c>
      <c r="M43" s="33"/>
      <c r="N43" s="38"/>
      <c r="O43" s="18"/>
    </row>
    <row r="44" spans="6:15" ht="20.100000000000001" hidden="1" customHeight="1">
      <c r="F44" s="16" t="s">
        <v>36</v>
      </c>
      <c r="G44" s="16" t="s">
        <v>2</v>
      </c>
      <c r="H44" s="46" t="s">
        <v>14</v>
      </c>
      <c r="I44" s="41" t="s">
        <v>16</v>
      </c>
      <c r="J44" s="11">
        <v>400</v>
      </c>
      <c r="K44" s="12">
        <v>44961</v>
      </c>
      <c r="L44" s="28" t="s">
        <v>5</v>
      </c>
      <c r="M44" s="33"/>
      <c r="N44" s="38"/>
      <c r="O44" s="18"/>
    </row>
    <row r="45" spans="6:15" ht="20.100000000000001" hidden="1" customHeight="1">
      <c r="F45" s="16" t="s">
        <v>36</v>
      </c>
      <c r="G45" s="16" t="s">
        <v>2</v>
      </c>
      <c r="H45" s="46" t="s">
        <v>14</v>
      </c>
      <c r="I45" s="41" t="s">
        <v>17</v>
      </c>
      <c r="J45" s="11">
        <v>400</v>
      </c>
      <c r="K45" s="12">
        <v>44962</v>
      </c>
      <c r="L45" s="28" t="s">
        <v>5</v>
      </c>
      <c r="M45" s="33"/>
      <c r="N45" s="38"/>
      <c r="O45" s="18"/>
    </row>
    <row r="46" spans="6:15" ht="20.100000000000001" hidden="1" customHeight="1">
      <c r="F46" s="16" t="s">
        <v>36</v>
      </c>
      <c r="G46" s="16" t="s">
        <v>2</v>
      </c>
      <c r="H46" s="46" t="s">
        <v>18</v>
      </c>
      <c r="I46" s="41" t="s">
        <v>4</v>
      </c>
      <c r="J46" s="11">
        <v>400</v>
      </c>
      <c r="K46" s="12">
        <v>44963</v>
      </c>
      <c r="L46" s="28" t="s">
        <v>5</v>
      </c>
      <c r="M46" s="33"/>
      <c r="N46" s="38"/>
      <c r="O46" s="18"/>
    </row>
    <row r="47" spans="6:15" ht="20.100000000000001" hidden="1" customHeight="1">
      <c r="F47" s="16" t="s">
        <v>36</v>
      </c>
      <c r="G47" s="16" t="s">
        <v>2</v>
      </c>
      <c r="H47" s="46" t="s">
        <v>18</v>
      </c>
      <c r="I47" s="41" t="s">
        <v>19</v>
      </c>
      <c r="J47" s="11">
        <v>400</v>
      </c>
      <c r="K47" s="12">
        <v>44964</v>
      </c>
      <c r="L47" s="28" t="s">
        <v>5</v>
      </c>
      <c r="M47" s="33"/>
      <c r="N47" s="38"/>
      <c r="O47" s="18"/>
    </row>
    <row r="48" spans="6:15" ht="20.100000000000001" hidden="1" customHeight="1">
      <c r="F48" s="16" t="s">
        <v>36</v>
      </c>
      <c r="G48" s="16" t="s">
        <v>2</v>
      </c>
      <c r="H48" s="46" t="s">
        <v>18</v>
      </c>
      <c r="I48" s="41" t="s">
        <v>20</v>
      </c>
      <c r="J48" s="11">
        <v>400</v>
      </c>
      <c r="K48" s="12">
        <v>44960</v>
      </c>
      <c r="L48" s="28" t="s">
        <v>5</v>
      </c>
      <c r="M48" s="33"/>
      <c r="N48" s="38"/>
      <c r="O48" s="18"/>
    </row>
    <row r="49" spans="6:15" ht="20.100000000000001" hidden="1" customHeight="1">
      <c r="F49" s="16" t="s">
        <v>36</v>
      </c>
      <c r="G49" s="16" t="s">
        <v>2</v>
      </c>
      <c r="H49" s="46" t="s">
        <v>18</v>
      </c>
      <c r="I49" s="41" t="s">
        <v>21</v>
      </c>
      <c r="J49" s="11">
        <v>400</v>
      </c>
      <c r="K49" s="12">
        <v>44961</v>
      </c>
      <c r="L49" s="28" t="s">
        <v>5</v>
      </c>
      <c r="M49" s="33"/>
      <c r="N49" s="38"/>
      <c r="O49" s="18"/>
    </row>
    <row r="50" spans="6:15" ht="20.100000000000001" hidden="1" customHeight="1">
      <c r="F50" s="16" t="s">
        <v>36</v>
      </c>
      <c r="G50" s="16" t="s">
        <v>2</v>
      </c>
      <c r="H50" s="46" t="s">
        <v>18</v>
      </c>
      <c r="I50" s="41" t="s">
        <v>22</v>
      </c>
      <c r="J50" s="11">
        <v>400</v>
      </c>
      <c r="K50" s="12">
        <v>44962</v>
      </c>
      <c r="L50" s="28" t="s">
        <v>5</v>
      </c>
      <c r="M50" s="33"/>
      <c r="N50" s="38"/>
      <c r="O50" s="18"/>
    </row>
    <row r="51" spans="6:15" ht="20.100000000000001" hidden="1" customHeight="1">
      <c r="F51" s="16" t="s">
        <v>36</v>
      </c>
      <c r="G51" s="16" t="s">
        <v>2</v>
      </c>
      <c r="H51" s="46" t="s">
        <v>18</v>
      </c>
      <c r="I51" s="41" t="s">
        <v>23</v>
      </c>
      <c r="J51" s="11">
        <v>400</v>
      </c>
      <c r="K51" s="12">
        <v>44963</v>
      </c>
      <c r="L51" s="28" t="s">
        <v>5</v>
      </c>
      <c r="M51" s="33"/>
      <c r="N51" s="38"/>
      <c r="O51" s="18"/>
    </row>
    <row r="52" spans="6:15" ht="20.100000000000001" hidden="1" customHeight="1">
      <c r="F52" s="16" t="s">
        <v>36</v>
      </c>
      <c r="G52" s="16" t="s">
        <v>2</v>
      </c>
      <c r="H52" s="46" t="s">
        <v>18</v>
      </c>
      <c r="I52" s="41" t="s">
        <v>24</v>
      </c>
      <c r="J52" s="11">
        <v>400</v>
      </c>
      <c r="K52" s="12">
        <v>44964</v>
      </c>
      <c r="L52" s="28" t="s">
        <v>5</v>
      </c>
      <c r="M52" s="33"/>
      <c r="N52" s="38"/>
      <c r="O52" s="18"/>
    </row>
    <row r="53" spans="6:15" ht="20.100000000000001" hidden="1" customHeight="1">
      <c r="F53" s="16" t="s">
        <v>36</v>
      </c>
      <c r="G53" s="16" t="s">
        <v>2</v>
      </c>
      <c r="H53" s="46" t="s">
        <v>18</v>
      </c>
      <c r="I53" s="41" t="s">
        <v>25</v>
      </c>
      <c r="J53" s="11">
        <v>400</v>
      </c>
      <c r="K53" s="12">
        <v>44965</v>
      </c>
      <c r="L53" s="28" t="s">
        <v>5</v>
      </c>
      <c r="M53" s="33"/>
      <c r="N53" s="38"/>
      <c r="O53" s="18"/>
    </row>
    <row r="54" spans="6:15" ht="20.100000000000001" hidden="1" customHeight="1">
      <c r="F54" s="16" t="s">
        <v>36</v>
      </c>
      <c r="G54" s="16" t="s">
        <v>2</v>
      </c>
      <c r="H54" s="46" t="s">
        <v>18</v>
      </c>
      <c r="I54" s="41" t="s">
        <v>13</v>
      </c>
      <c r="J54" s="11">
        <v>400</v>
      </c>
      <c r="K54" s="12">
        <v>44966</v>
      </c>
      <c r="L54" s="28" t="s">
        <v>5</v>
      </c>
      <c r="M54" s="33"/>
      <c r="N54" s="38"/>
      <c r="O54" s="18"/>
    </row>
    <row r="55" spans="6:15" ht="20.100000000000001" hidden="1" customHeight="1">
      <c r="F55" s="16" t="s">
        <v>36</v>
      </c>
      <c r="G55" s="16" t="s">
        <v>26</v>
      </c>
      <c r="H55" s="46" t="s">
        <v>27</v>
      </c>
      <c r="I55" s="41" t="s">
        <v>28</v>
      </c>
      <c r="J55" s="13">
        <v>400</v>
      </c>
      <c r="K55" s="12"/>
      <c r="L55" s="28"/>
      <c r="M55" s="33"/>
      <c r="N55" s="38"/>
      <c r="O55" s="18"/>
    </row>
    <row r="56" spans="6:15" ht="20.100000000000001" hidden="1" customHeight="1">
      <c r="F56" s="16" t="s">
        <v>36</v>
      </c>
      <c r="G56" s="16" t="s">
        <v>26</v>
      </c>
      <c r="H56" s="46" t="s">
        <v>27</v>
      </c>
      <c r="I56" s="41" t="s">
        <v>29</v>
      </c>
      <c r="J56" s="13">
        <v>400</v>
      </c>
      <c r="K56" s="12"/>
      <c r="L56" s="28"/>
      <c r="M56" s="33"/>
      <c r="N56" s="38"/>
      <c r="O56" s="18"/>
    </row>
    <row r="57" spans="6:15" ht="20.100000000000001" hidden="1" customHeight="1">
      <c r="F57" s="16" t="s">
        <v>36</v>
      </c>
      <c r="G57" s="16" t="s">
        <v>26</v>
      </c>
      <c r="H57" s="46" t="s">
        <v>30</v>
      </c>
      <c r="I57" s="41" t="s">
        <v>31</v>
      </c>
      <c r="J57" s="13">
        <v>400</v>
      </c>
      <c r="K57" s="12"/>
      <c r="L57" s="28"/>
      <c r="M57" s="33"/>
      <c r="N57" s="38"/>
      <c r="O57" s="18"/>
    </row>
    <row r="58" spans="6:15" ht="20.100000000000001" hidden="1" customHeight="1">
      <c r="F58" s="16" t="s">
        <v>36</v>
      </c>
      <c r="G58" s="16" t="s">
        <v>26</v>
      </c>
      <c r="H58" s="46" t="s">
        <v>30</v>
      </c>
      <c r="I58" s="41" t="s">
        <v>32</v>
      </c>
      <c r="J58" s="13">
        <v>400</v>
      </c>
      <c r="K58" s="12"/>
      <c r="L58" s="28"/>
      <c r="M58" s="33"/>
      <c r="N58" s="38"/>
      <c r="O58" s="18"/>
    </row>
    <row r="59" spans="6:15" ht="20.100000000000001" hidden="1" customHeight="1">
      <c r="F59" s="16" t="s">
        <v>40</v>
      </c>
      <c r="G59" s="16" t="s">
        <v>2</v>
      </c>
      <c r="H59" s="46" t="s">
        <v>3</v>
      </c>
      <c r="I59" s="41" t="s">
        <v>4</v>
      </c>
      <c r="J59" s="11">
        <v>400</v>
      </c>
      <c r="K59" s="12">
        <v>44991</v>
      </c>
      <c r="L59" s="28" t="s">
        <v>5</v>
      </c>
      <c r="M59" s="33"/>
      <c r="N59" s="38"/>
      <c r="O59" s="18"/>
    </row>
    <row r="60" spans="6:15" ht="20.100000000000001" hidden="1" customHeight="1">
      <c r="F60" s="16" t="s">
        <v>40</v>
      </c>
      <c r="G60" s="16" t="s">
        <v>2</v>
      </c>
      <c r="H60" s="46" t="s">
        <v>3</v>
      </c>
      <c r="I60" s="41" t="s">
        <v>6</v>
      </c>
      <c r="J60" s="11">
        <v>400</v>
      </c>
      <c r="K60" s="12">
        <v>44992</v>
      </c>
      <c r="L60" s="28" t="s">
        <v>5</v>
      </c>
      <c r="M60" s="33"/>
      <c r="N60" s="38"/>
      <c r="O60" s="18"/>
    </row>
    <row r="61" spans="6:15" ht="20.100000000000001" hidden="1" customHeight="1">
      <c r="F61" s="16" t="s">
        <v>40</v>
      </c>
      <c r="G61" s="16" t="s">
        <v>2</v>
      </c>
      <c r="H61" s="46" t="s">
        <v>3</v>
      </c>
      <c r="I61" s="41" t="s">
        <v>7</v>
      </c>
      <c r="J61" s="11">
        <v>400</v>
      </c>
      <c r="K61" s="12">
        <v>44993</v>
      </c>
      <c r="L61" s="28" t="s">
        <v>5</v>
      </c>
      <c r="M61" s="33"/>
      <c r="N61" s="38"/>
      <c r="O61" s="18"/>
    </row>
    <row r="62" spans="6:15" ht="20.100000000000001" hidden="1" customHeight="1">
      <c r="F62" s="16" t="s">
        <v>40</v>
      </c>
      <c r="G62" s="16" t="s">
        <v>2</v>
      </c>
      <c r="H62" s="46" t="s">
        <v>3</v>
      </c>
      <c r="I62" s="41" t="s">
        <v>8</v>
      </c>
      <c r="J62" s="11">
        <v>400</v>
      </c>
      <c r="K62" s="12">
        <v>44994</v>
      </c>
      <c r="L62" s="28" t="s">
        <v>5</v>
      </c>
      <c r="M62" s="33"/>
      <c r="N62" s="38"/>
      <c r="O62" s="18"/>
    </row>
    <row r="63" spans="6:15" ht="20.100000000000001" hidden="1" customHeight="1">
      <c r="F63" s="16" t="s">
        <v>40</v>
      </c>
      <c r="G63" s="16" t="s">
        <v>2</v>
      </c>
      <c r="H63" s="46" t="s">
        <v>3</v>
      </c>
      <c r="I63" s="41" t="s">
        <v>9</v>
      </c>
      <c r="J63" s="11">
        <v>400</v>
      </c>
      <c r="K63" s="12">
        <v>44989</v>
      </c>
      <c r="L63" s="28" t="s">
        <v>5</v>
      </c>
      <c r="M63" s="33"/>
      <c r="N63" s="38"/>
      <c r="O63" s="18"/>
    </row>
    <row r="64" spans="6:15" ht="20.100000000000001" hidden="1" customHeight="1">
      <c r="F64" s="16" t="s">
        <v>40</v>
      </c>
      <c r="G64" s="16" t="s">
        <v>2</v>
      </c>
      <c r="H64" s="46" t="s">
        <v>3</v>
      </c>
      <c r="I64" s="41" t="s">
        <v>10</v>
      </c>
      <c r="J64" s="11">
        <v>400</v>
      </c>
      <c r="K64" s="12">
        <v>44990</v>
      </c>
      <c r="L64" s="28" t="s">
        <v>5</v>
      </c>
      <c r="M64" s="33"/>
      <c r="N64" s="38"/>
      <c r="O64" s="18"/>
    </row>
    <row r="65" spans="6:15" ht="20.100000000000001" hidden="1" customHeight="1">
      <c r="F65" s="16" t="s">
        <v>40</v>
      </c>
      <c r="G65" s="16" t="s">
        <v>2</v>
      </c>
      <c r="H65" s="46" t="s">
        <v>3</v>
      </c>
      <c r="I65" s="41" t="s">
        <v>11</v>
      </c>
      <c r="J65" s="11">
        <v>400</v>
      </c>
      <c r="K65" s="12">
        <v>44991</v>
      </c>
      <c r="L65" s="28" t="s">
        <v>34</v>
      </c>
      <c r="M65" s="33"/>
      <c r="N65" s="38"/>
      <c r="O65" s="18"/>
    </row>
    <row r="66" spans="6:15" ht="20.100000000000001" hidden="1" customHeight="1">
      <c r="F66" s="16" t="s">
        <v>40</v>
      </c>
      <c r="G66" s="16" t="s">
        <v>2</v>
      </c>
      <c r="H66" s="46" t="s">
        <v>3</v>
      </c>
      <c r="I66" s="41" t="s">
        <v>12</v>
      </c>
      <c r="J66" s="11">
        <v>400</v>
      </c>
      <c r="K66" s="12">
        <v>44992</v>
      </c>
      <c r="L66" s="28" t="s">
        <v>5</v>
      </c>
      <c r="M66" s="33"/>
      <c r="N66" s="38"/>
      <c r="O66" s="18"/>
    </row>
    <row r="67" spans="6:15" ht="20.100000000000001" hidden="1" customHeight="1">
      <c r="F67" s="16" t="s">
        <v>40</v>
      </c>
      <c r="G67" s="16" t="s">
        <v>2</v>
      </c>
      <c r="H67" s="46" t="s">
        <v>3</v>
      </c>
      <c r="I67" s="41" t="s">
        <v>13</v>
      </c>
      <c r="J67" s="11">
        <v>400</v>
      </c>
      <c r="K67" s="12">
        <v>44993</v>
      </c>
      <c r="L67" s="28" t="s">
        <v>34</v>
      </c>
      <c r="M67" s="33"/>
      <c r="N67" s="38"/>
      <c r="O67" s="18"/>
    </row>
    <row r="68" spans="6:15" ht="20.100000000000001" hidden="1" customHeight="1">
      <c r="F68" s="16" t="s">
        <v>40</v>
      </c>
      <c r="G68" s="16" t="s">
        <v>2</v>
      </c>
      <c r="H68" s="46" t="s">
        <v>14</v>
      </c>
      <c r="I68" s="41" t="s">
        <v>15</v>
      </c>
      <c r="J68" s="11">
        <v>400</v>
      </c>
      <c r="K68" s="12">
        <v>44994</v>
      </c>
      <c r="L68" s="28" t="s">
        <v>5</v>
      </c>
      <c r="M68" s="33"/>
      <c r="N68" s="38"/>
      <c r="O68" s="18"/>
    </row>
    <row r="69" spans="6:15" ht="20.100000000000001" hidden="1" customHeight="1">
      <c r="F69" s="16" t="s">
        <v>40</v>
      </c>
      <c r="G69" s="16" t="s">
        <v>2</v>
      </c>
      <c r="H69" s="46" t="s">
        <v>14</v>
      </c>
      <c r="I69" s="41" t="s">
        <v>16</v>
      </c>
      <c r="J69" s="11">
        <v>400</v>
      </c>
      <c r="K69" s="12">
        <v>44989</v>
      </c>
      <c r="L69" s="28" t="s">
        <v>5</v>
      </c>
      <c r="M69" s="33"/>
      <c r="N69" s="38"/>
      <c r="O69" s="18"/>
    </row>
    <row r="70" spans="6:15" ht="20.100000000000001" hidden="1" customHeight="1">
      <c r="F70" s="16" t="s">
        <v>40</v>
      </c>
      <c r="G70" s="16" t="s">
        <v>2</v>
      </c>
      <c r="H70" s="46" t="s">
        <v>14</v>
      </c>
      <c r="I70" s="41" t="s">
        <v>17</v>
      </c>
      <c r="J70" s="11">
        <v>400</v>
      </c>
      <c r="K70" s="12">
        <v>44990</v>
      </c>
      <c r="L70" s="28" t="s">
        <v>5</v>
      </c>
      <c r="M70" s="33"/>
      <c r="N70" s="38"/>
      <c r="O70" s="18"/>
    </row>
    <row r="71" spans="6:15" ht="20.100000000000001" hidden="1" customHeight="1">
      <c r="F71" s="16" t="s">
        <v>40</v>
      </c>
      <c r="G71" s="16" t="s">
        <v>2</v>
      </c>
      <c r="H71" s="46" t="s">
        <v>18</v>
      </c>
      <c r="I71" s="41" t="s">
        <v>4</v>
      </c>
      <c r="J71" s="11">
        <v>400</v>
      </c>
      <c r="K71" s="12">
        <v>44991</v>
      </c>
      <c r="L71" s="28" t="s">
        <v>34</v>
      </c>
      <c r="M71" s="33"/>
      <c r="N71" s="38"/>
      <c r="O71" s="18"/>
    </row>
    <row r="72" spans="6:15" ht="20.100000000000001" hidden="1" customHeight="1">
      <c r="F72" s="16" t="s">
        <v>40</v>
      </c>
      <c r="G72" s="16" t="s">
        <v>2</v>
      </c>
      <c r="H72" s="46" t="s">
        <v>18</v>
      </c>
      <c r="I72" s="41" t="s">
        <v>19</v>
      </c>
      <c r="J72" s="11">
        <v>400</v>
      </c>
      <c r="K72" s="12">
        <v>44992</v>
      </c>
      <c r="L72" s="28" t="s">
        <v>5</v>
      </c>
      <c r="M72" s="33"/>
      <c r="N72" s="38"/>
      <c r="O72" s="18"/>
    </row>
    <row r="73" spans="6:15" ht="20.100000000000001" hidden="1" customHeight="1">
      <c r="F73" s="16" t="s">
        <v>40</v>
      </c>
      <c r="G73" s="16" t="s">
        <v>2</v>
      </c>
      <c r="H73" s="46" t="s">
        <v>18</v>
      </c>
      <c r="I73" s="41" t="s">
        <v>20</v>
      </c>
      <c r="J73" s="11">
        <v>400</v>
      </c>
      <c r="K73" s="12">
        <v>44988</v>
      </c>
      <c r="L73" s="28" t="s">
        <v>5</v>
      </c>
      <c r="M73" s="33"/>
      <c r="N73" s="38"/>
      <c r="O73" s="18"/>
    </row>
    <row r="74" spans="6:15" ht="20.100000000000001" hidden="1" customHeight="1">
      <c r="F74" s="16" t="s">
        <v>40</v>
      </c>
      <c r="G74" s="16" t="s">
        <v>2</v>
      </c>
      <c r="H74" s="46" t="s">
        <v>18</v>
      </c>
      <c r="I74" s="41" t="s">
        <v>21</v>
      </c>
      <c r="J74" s="11">
        <v>400</v>
      </c>
      <c r="K74" s="12">
        <v>44989</v>
      </c>
      <c r="L74" s="28" t="s">
        <v>34</v>
      </c>
      <c r="M74" s="33"/>
      <c r="N74" s="38"/>
      <c r="O74" s="18"/>
    </row>
    <row r="75" spans="6:15" ht="20.100000000000001" hidden="1" customHeight="1">
      <c r="F75" s="16" t="s">
        <v>40</v>
      </c>
      <c r="G75" s="16" t="s">
        <v>2</v>
      </c>
      <c r="H75" s="46" t="s">
        <v>18</v>
      </c>
      <c r="I75" s="41" t="s">
        <v>22</v>
      </c>
      <c r="J75" s="11">
        <v>400</v>
      </c>
      <c r="K75" s="12">
        <v>44991</v>
      </c>
      <c r="L75" s="28" t="s">
        <v>5</v>
      </c>
      <c r="M75" s="33"/>
      <c r="N75" s="38"/>
      <c r="O75" s="18"/>
    </row>
    <row r="76" spans="6:15" ht="20.100000000000001" hidden="1" customHeight="1">
      <c r="F76" s="16" t="s">
        <v>40</v>
      </c>
      <c r="G76" s="16" t="s">
        <v>2</v>
      </c>
      <c r="H76" s="46" t="s">
        <v>18</v>
      </c>
      <c r="I76" s="41" t="s">
        <v>23</v>
      </c>
      <c r="J76" s="11">
        <v>400</v>
      </c>
      <c r="K76" s="12">
        <v>44992</v>
      </c>
      <c r="L76" s="28" t="s">
        <v>5</v>
      </c>
      <c r="M76" s="33"/>
      <c r="N76" s="38"/>
      <c r="O76" s="18"/>
    </row>
    <row r="77" spans="6:15" ht="20.100000000000001" hidden="1" customHeight="1">
      <c r="F77" s="16" t="s">
        <v>40</v>
      </c>
      <c r="G77" s="16" t="s">
        <v>2</v>
      </c>
      <c r="H77" s="46" t="s">
        <v>18</v>
      </c>
      <c r="I77" s="41" t="s">
        <v>24</v>
      </c>
      <c r="J77" s="11">
        <v>400</v>
      </c>
      <c r="K77" s="12">
        <v>44993</v>
      </c>
      <c r="L77" s="28" t="s">
        <v>5</v>
      </c>
      <c r="M77" s="33"/>
      <c r="N77" s="38"/>
      <c r="O77" s="18"/>
    </row>
    <row r="78" spans="6:15" ht="20.100000000000001" hidden="1" customHeight="1">
      <c r="F78" s="16" t="s">
        <v>40</v>
      </c>
      <c r="G78" s="16" t="s">
        <v>2</v>
      </c>
      <c r="H78" s="46" t="s">
        <v>18</v>
      </c>
      <c r="I78" s="41" t="s">
        <v>25</v>
      </c>
      <c r="J78" s="11">
        <v>400</v>
      </c>
      <c r="K78" s="12">
        <v>44994</v>
      </c>
      <c r="L78" s="28" t="s">
        <v>5</v>
      </c>
      <c r="M78" s="33"/>
      <c r="N78" s="38"/>
      <c r="O78" s="18"/>
    </row>
    <row r="79" spans="6:15" ht="20.100000000000001" hidden="1" customHeight="1">
      <c r="F79" s="16" t="s">
        <v>40</v>
      </c>
      <c r="G79" s="16" t="s">
        <v>2</v>
      </c>
      <c r="H79" s="46" t="s">
        <v>18</v>
      </c>
      <c r="I79" s="41" t="s">
        <v>13</v>
      </c>
      <c r="J79" s="11">
        <v>400</v>
      </c>
      <c r="K79" s="12">
        <v>44989</v>
      </c>
      <c r="L79" s="28" t="s">
        <v>5</v>
      </c>
      <c r="M79" s="33"/>
      <c r="N79" s="38"/>
      <c r="O79" s="18"/>
    </row>
    <row r="80" spans="6:15" ht="20.100000000000001" hidden="1" customHeight="1">
      <c r="F80" s="16" t="s">
        <v>40</v>
      </c>
      <c r="G80" s="16" t="s">
        <v>26</v>
      </c>
      <c r="H80" s="46" t="s">
        <v>27</v>
      </c>
      <c r="I80" s="41" t="s">
        <v>28</v>
      </c>
      <c r="J80" s="13">
        <v>400</v>
      </c>
      <c r="K80" s="12"/>
      <c r="L80" s="28"/>
      <c r="M80" s="33"/>
      <c r="N80" s="38"/>
      <c r="O80" s="18"/>
    </row>
    <row r="81" spans="6:15" ht="20.100000000000001" hidden="1" customHeight="1">
      <c r="F81" s="16" t="s">
        <v>40</v>
      </c>
      <c r="G81" s="16" t="s">
        <v>26</v>
      </c>
      <c r="H81" s="46" t="s">
        <v>27</v>
      </c>
      <c r="I81" s="41" t="s">
        <v>29</v>
      </c>
      <c r="J81" s="13">
        <v>400</v>
      </c>
      <c r="K81" s="12"/>
      <c r="L81" s="28"/>
      <c r="M81" s="33"/>
      <c r="N81" s="38"/>
      <c r="O81" s="18"/>
    </row>
    <row r="82" spans="6:15" ht="20.100000000000001" hidden="1" customHeight="1">
      <c r="F82" s="16" t="s">
        <v>40</v>
      </c>
      <c r="G82" s="16" t="s">
        <v>26</v>
      </c>
      <c r="H82" s="46" t="s">
        <v>30</v>
      </c>
      <c r="I82" s="41" t="s">
        <v>31</v>
      </c>
      <c r="J82" s="13">
        <v>400</v>
      </c>
      <c r="K82" s="12"/>
      <c r="L82" s="28"/>
      <c r="M82" s="33"/>
      <c r="N82" s="38"/>
      <c r="O82" s="18"/>
    </row>
    <row r="83" spans="6:15" ht="20.100000000000001" hidden="1" customHeight="1">
      <c r="F83" s="16" t="s">
        <v>40</v>
      </c>
      <c r="G83" s="16" t="s">
        <v>26</v>
      </c>
      <c r="H83" s="46" t="s">
        <v>30</v>
      </c>
      <c r="I83" s="41" t="s">
        <v>32</v>
      </c>
      <c r="J83" s="13">
        <v>400</v>
      </c>
      <c r="K83" s="12"/>
      <c r="L83" s="28"/>
      <c r="M83" s="33"/>
      <c r="N83" s="38"/>
      <c r="O83" s="18"/>
    </row>
    <row r="84" spans="6:15" ht="20.100000000000001" hidden="1" customHeight="1">
      <c r="F84" s="16" t="s">
        <v>1</v>
      </c>
      <c r="G84" s="16" t="s">
        <v>2</v>
      </c>
      <c r="H84" s="46" t="s">
        <v>3</v>
      </c>
      <c r="I84" s="41" t="s">
        <v>4</v>
      </c>
      <c r="J84" s="11">
        <v>400</v>
      </c>
      <c r="K84" s="12">
        <v>45019</v>
      </c>
      <c r="L84" s="28" t="s">
        <v>5</v>
      </c>
      <c r="M84" s="33"/>
      <c r="N84" s="38"/>
      <c r="O84" s="18"/>
    </row>
    <row r="85" spans="6:15" ht="20.100000000000001" hidden="1" customHeight="1">
      <c r="F85" s="16" t="s">
        <v>1</v>
      </c>
      <c r="G85" s="16" t="s">
        <v>2</v>
      </c>
      <c r="H85" s="46" t="s">
        <v>3</v>
      </c>
      <c r="I85" s="41" t="s">
        <v>6</v>
      </c>
      <c r="J85" s="11">
        <v>400</v>
      </c>
      <c r="K85" s="12">
        <v>45021</v>
      </c>
      <c r="L85" s="28" t="s">
        <v>5</v>
      </c>
      <c r="M85" s="33"/>
      <c r="N85" s="38"/>
      <c r="O85" s="18"/>
    </row>
    <row r="86" spans="6:15" ht="20.100000000000001" hidden="1" customHeight="1">
      <c r="F86" s="16" t="s">
        <v>1</v>
      </c>
      <c r="G86" s="16" t="s">
        <v>2</v>
      </c>
      <c r="H86" s="46" t="s">
        <v>3</v>
      </c>
      <c r="I86" s="41" t="s">
        <v>7</v>
      </c>
      <c r="J86" s="11">
        <v>400</v>
      </c>
      <c r="K86" s="12">
        <v>45023</v>
      </c>
      <c r="L86" s="28" t="s">
        <v>5</v>
      </c>
      <c r="M86" s="33"/>
      <c r="N86" s="38"/>
      <c r="O86" s="18"/>
    </row>
    <row r="87" spans="6:15" ht="20.100000000000001" hidden="1" customHeight="1">
      <c r="F87" s="16" t="s">
        <v>1</v>
      </c>
      <c r="G87" s="16" t="s">
        <v>2</v>
      </c>
      <c r="H87" s="46" t="s">
        <v>3</v>
      </c>
      <c r="I87" s="41" t="s">
        <v>8</v>
      </c>
      <c r="J87" s="11">
        <v>400</v>
      </c>
      <c r="K87" s="12">
        <v>45025</v>
      </c>
      <c r="L87" s="28" t="s">
        <v>5</v>
      </c>
      <c r="M87" s="33"/>
      <c r="N87" s="38"/>
      <c r="O87" s="18"/>
    </row>
    <row r="88" spans="6:15" ht="20.100000000000001" hidden="1" customHeight="1">
      <c r="F88" s="16" t="s">
        <v>1</v>
      </c>
      <c r="G88" s="16" t="s">
        <v>2</v>
      </c>
      <c r="H88" s="46" t="s">
        <v>3</v>
      </c>
      <c r="I88" s="41" t="s">
        <v>9</v>
      </c>
      <c r="J88" s="11">
        <v>400</v>
      </c>
      <c r="K88" s="12">
        <v>45020</v>
      </c>
      <c r="L88" s="28" t="s">
        <v>5</v>
      </c>
      <c r="M88" s="33"/>
      <c r="N88" s="38"/>
      <c r="O88" s="18"/>
    </row>
    <row r="89" spans="6:15" ht="20.100000000000001" hidden="1" customHeight="1">
      <c r="F89" s="16" t="s">
        <v>1</v>
      </c>
      <c r="G89" s="16" t="s">
        <v>2</v>
      </c>
      <c r="H89" s="46" t="s">
        <v>3</v>
      </c>
      <c r="I89" s="41" t="s">
        <v>10</v>
      </c>
      <c r="J89" s="11">
        <v>400</v>
      </c>
      <c r="K89" s="12">
        <v>45021</v>
      </c>
      <c r="L89" s="28" t="s">
        <v>5</v>
      </c>
      <c r="M89" s="33"/>
      <c r="N89" s="38"/>
      <c r="O89" s="18"/>
    </row>
    <row r="90" spans="6:15" ht="20.100000000000001" hidden="1" customHeight="1">
      <c r="F90" s="16" t="s">
        <v>1</v>
      </c>
      <c r="G90" s="16" t="s">
        <v>2</v>
      </c>
      <c r="H90" s="46" t="s">
        <v>3</v>
      </c>
      <c r="I90" s="41" t="s">
        <v>11</v>
      </c>
      <c r="J90" s="11">
        <v>400</v>
      </c>
      <c r="K90" s="12">
        <v>45022</v>
      </c>
      <c r="L90" s="28" t="s">
        <v>5</v>
      </c>
      <c r="M90" s="33"/>
      <c r="N90" s="38"/>
      <c r="O90" s="18"/>
    </row>
    <row r="91" spans="6:15" ht="20.100000000000001" hidden="1" customHeight="1">
      <c r="F91" s="16" t="s">
        <v>1</v>
      </c>
      <c r="G91" s="16" t="s">
        <v>2</v>
      </c>
      <c r="H91" s="46" t="s">
        <v>3</v>
      </c>
      <c r="I91" s="41" t="s">
        <v>12</v>
      </c>
      <c r="J91" s="11">
        <v>400</v>
      </c>
      <c r="K91" s="12">
        <v>45023</v>
      </c>
      <c r="L91" s="28" t="s">
        <v>5</v>
      </c>
      <c r="M91" s="33"/>
      <c r="N91" s="38"/>
      <c r="O91" s="18"/>
    </row>
    <row r="92" spans="6:15" ht="20.100000000000001" hidden="1" customHeight="1">
      <c r="F92" s="16" t="s">
        <v>1</v>
      </c>
      <c r="G92" s="16" t="s">
        <v>2</v>
      </c>
      <c r="H92" s="46" t="s">
        <v>3</v>
      </c>
      <c r="I92" s="41" t="s">
        <v>13</v>
      </c>
      <c r="J92" s="11">
        <v>400</v>
      </c>
      <c r="K92" s="12">
        <v>45024</v>
      </c>
      <c r="L92" s="28" t="s">
        <v>5</v>
      </c>
      <c r="M92" s="33"/>
      <c r="N92" s="38"/>
      <c r="O92" s="18"/>
    </row>
    <row r="93" spans="6:15" ht="20.100000000000001" hidden="1" customHeight="1">
      <c r="F93" s="16" t="s">
        <v>1</v>
      </c>
      <c r="G93" s="16" t="s">
        <v>2</v>
      </c>
      <c r="H93" s="46" t="s">
        <v>14</v>
      </c>
      <c r="I93" s="41" t="s">
        <v>15</v>
      </c>
      <c r="J93" s="11">
        <v>400</v>
      </c>
      <c r="K93" s="12">
        <v>45025</v>
      </c>
      <c r="L93" s="28" t="s">
        <v>5</v>
      </c>
      <c r="M93" s="33"/>
      <c r="N93" s="38"/>
      <c r="O93" s="18"/>
    </row>
    <row r="94" spans="6:15" ht="20.100000000000001" hidden="1" customHeight="1">
      <c r="F94" s="16" t="s">
        <v>1</v>
      </c>
      <c r="G94" s="16" t="s">
        <v>2</v>
      </c>
      <c r="H94" s="46" t="s">
        <v>14</v>
      </c>
      <c r="I94" s="41" t="s">
        <v>16</v>
      </c>
      <c r="J94" s="11">
        <v>400</v>
      </c>
      <c r="K94" s="12">
        <v>45020</v>
      </c>
      <c r="L94" s="28" t="s">
        <v>5</v>
      </c>
      <c r="M94" s="33"/>
      <c r="N94" s="38"/>
      <c r="O94" s="18"/>
    </row>
    <row r="95" spans="6:15" ht="20.100000000000001" hidden="1" customHeight="1">
      <c r="F95" s="16" t="s">
        <v>1</v>
      </c>
      <c r="G95" s="16" t="s">
        <v>2</v>
      </c>
      <c r="H95" s="46" t="s">
        <v>14</v>
      </c>
      <c r="I95" s="41" t="s">
        <v>17</v>
      </c>
      <c r="J95" s="11">
        <v>400</v>
      </c>
      <c r="K95" s="12">
        <v>45021</v>
      </c>
      <c r="L95" s="28" t="s">
        <v>5</v>
      </c>
      <c r="M95" s="33"/>
      <c r="N95" s="38"/>
      <c r="O95" s="18"/>
    </row>
    <row r="96" spans="6:15" ht="20.100000000000001" hidden="1" customHeight="1">
      <c r="F96" s="16" t="s">
        <v>1</v>
      </c>
      <c r="G96" s="16" t="s">
        <v>2</v>
      </c>
      <c r="H96" s="46" t="s">
        <v>18</v>
      </c>
      <c r="I96" s="41" t="s">
        <v>4</v>
      </c>
      <c r="J96" s="11">
        <v>400</v>
      </c>
      <c r="K96" s="12">
        <v>45017</v>
      </c>
      <c r="L96" s="28" t="s">
        <v>5</v>
      </c>
      <c r="M96" s="33"/>
      <c r="N96" s="38"/>
      <c r="O96" s="18"/>
    </row>
    <row r="97" spans="6:15" ht="20.100000000000001" hidden="1" customHeight="1">
      <c r="F97" s="16" t="s">
        <v>1</v>
      </c>
      <c r="G97" s="16" t="s">
        <v>2</v>
      </c>
      <c r="H97" s="46" t="s">
        <v>18</v>
      </c>
      <c r="I97" s="41" t="s">
        <v>19</v>
      </c>
      <c r="J97" s="11">
        <v>400</v>
      </c>
      <c r="K97" s="12">
        <v>45017</v>
      </c>
      <c r="L97" s="28" t="s">
        <v>5</v>
      </c>
      <c r="M97" s="33"/>
      <c r="N97" s="38"/>
      <c r="O97" s="18"/>
    </row>
    <row r="98" spans="6:15" ht="20.100000000000001" hidden="1" customHeight="1">
      <c r="F98" s="16" t="s">
        <v>1</v>
      </c>
      <c r="G98" s="16" t="s">
        <v>2</v>
      </c>
      <c r="H98" s="46" t="s">
        <v>18</v>
      </c>
      <c r="I98" s="41" t="s">
        <v>20</v>
      </c>
      <c r="J98" s="11">
        <v>400</v>
      </c>
      <c r="K98" s="12">
        <v>45017</v>
      </c>
      <c r="L98" s="28" t="s">
        <v>5</v>
      </c>
      <c r="M98" s="33"/>
      <c r="N98" s="38"/>
      <c r="O98" s="18"/>
    </row>
    <row r="99" spans="6:15" ht="20.100000000000001" hidden="1" customHeight="1">
      <c r="F99" s="16" t="s">
        <v>1</v>
      </c>
      <c r="G99" s="16" t="s">
        <v>2</v>
      </c>
      <c r="H99" s="46" t="s">
        <v>18</v>
      </c>
      <c r="I99" s="41" t="s">
        <v>21</v>
      </c>
      <c r="J99" s="11">
        <v>400</v>
      </c>
      <c r="K99" s="12">
        <v>45017</v>
      </c>
      <c r="L99" s="28" t="s">
        <v>5</v>
      </c>
      <c r="M99" s="33"/>
      <c r="N99" s="38"/>
      <c r="O99" s="18"/>
    </row>
    <row r="100" spans="6:15" ht="20.100000000000001" hidden="1" customHeight="1">
      <c r="F100" s="16" t="s">
        <v>1</v>
      </c>
      <c r="G100" s="16" t="s">
        <v>2</v>
      </c>
      <c r="H100" s="46" t="s">
        <v>18</v>
      </c>
      <c r="I100" s="41" t="s">
        <v>22</v>
      </c>
      <c r="J100" s="11">
        <v>400</v>
      </c>
      <c r="K100" s="12">
        <v>45021</v>
      </c>
      <c r="L100" s="28" t="s">
        <v>5</v>
      </c>
      <c r="M100" s="33"/>
      <c r="N100" s="38"/>
      <c r="O100" s="18"/>
    </row>
    <row r="101" spans="6:15" ht="20.100000000000001" hidden="1" customHeight="1">
      <c r="F101" s="16" t="s">
        <v>1</v>
      </c>
      <c r="G101" s="16" t="s">
        <v>2</v>
      </c>
      <c r="H101" s="46" t="s">
        <v>18</v>
      </c>
      <c r="I101" s="41" t="s">
        <v>23</v>
      </c>
      <c r="J101" s="11">
        <v>400</v>
      </c>
      <c r="K101" s="12">
        <v>45022</v>
      </c>
      <c r="L101" s="28" t="s">
        <v>5</v>
      </c>
      <c r="M101" s="33"/>
      <c r="N101" s="38"/>
      <c r="O101" s="18"/>
    </row>
    <row r="102" spans="6:15" ht="20.100000000000001" hidden="1" customHeight="1">
      <c r="F102" s="16" t="s">
        <v>1</v>
      </c>
      <c r="G102" s="16" t="s">
        <v>2</v>
      </c>
      <c r="H102" s="46" t="s">
        <v>18</v>
      </c>
      <c r="I102" s="41" t="s">
        <v>24</v>
      </c>
      <c r="J102" s="11">
        <v>400</v>
      </c>
      <c r="K102" s="12">
        <v>45023</v>
      </c>
      <c r="L102" s="28" t="s">
        <v>5</v>
      </c>
      <c r="M102" s="33"/>
      <c r="N102" s="38"/>
      <c r="O102" s="18"/>
    </row>
    <row r="103" spans="6:15" ht="20.100000000000001" hidden="1" customHeight="1">
      <c r="F103" s="16" t="s">
        <v>1</v>
      </c>
      <c r="G103" s="16" t="s">
        <v>2</v>
      </c>
      <c r="H103" s="46" t="s">
        <v>18</v>
      </c>
      <c r="I103" s="41" t="s">
        <v>25</v>
      </c>
      <c r="J103" s="11">
        <v>400</v>
      </c>
      <c r="K103" s="12">
        <v>45024</v>
      </c>
      <c r="L103" s="28" t="s">
        <v>5</v>
      </c>
      <c r="M103" s="33"/>
      <c r="N103" s="38"/>
      <c r="O103" s="18"/>
    </row>
    <row r="104" spans="6:15" ht="20.100000000000001" hidden="1" customHeight="1">
      <c r="F104" s="16" t="s">
        <v>1</v>
      </c>
      <c r="G104" s="16" t="s">
        <v>2</v>
      </c>
      <c r="H104" s="46" t="s">
        <v>18</v>
      </c>
      <c r="I104" s="41" t="s">
        <v>13</v>
      </c>
      <c r="J104" s="11">
        <v>400</v>
      </c>
      <c r="K104" s="12">
        <v>45025</v>
      </c>
      <c r="L104" s="28" t="s">
        <v>5</v>
      </c>
      <c r="M104" s="33"/>
      <c r="N104" s="38"/>
      <c r="O104" s="18"/>
    </row>
    <row r="105" spans="6:15" ht="20.100000000000001" hidden="1" customHeight="1">
      <c r="F105" s="16" t="s">
        <v>1</v>
      </c>
      <c r="G105" s="16" t="s">
        <v>26</v>
      </c>
      <c r="H105" s="46" t="s">
        <v>27</v>
      </c>
      <c r="I105" s="41" t="s">
        <v>28</v>
      </c>
      <c r="J105" s="13">
        <v>400</v>
      </c>
      <c r="K105" s="12"/>
      <c r="L105" s="28"/>
      <c r="M105" s="33"/>
      <c r="N105" s="38"/>
      <c r="O105" s="18"/>
    </row>
    <row r="106" spans="6:15" ht="20.100000000000001" hidden="1" customHeight="1">
      <c r="F106" s="16" t="s">
        <v>1</v>
      </c>
      <c r="G106" s="16" t="s">
        <v>26</v>
      </c>
      <c r="H106" s="46" t="s">
        <v>27</v>
      </c>
      <c r="I106" s="41" t="s">
        <v>29</v>
      </c>
      <c r="J106" s="13">
        <v>400</v>
      </c>
      <c r="K106" s="12"/>
      <c r="L106" s="28"/>
      <c r="M106" s="33"/>
      <c r="N106" s="38"/>
      <c r="O106" s="18"/>
    </row>
    <row r="107" spans="6:15" ht="20.100000000000001" hidden="1" customHeight="1">
      <c r="F107" s="16" t="s">
        <v>1</v>
      </c>
      <c r="G107" s="16" t="s">
        <v>26</v>
      </c>
      <c r="H107" s="46" t="s">
        <v>30</v>
      </c>
      <c r="I107" s="41" t="s">
        <v>31</v>
      </c>
      <c r="J107" s="13">
        <v>400</v>
      </c>
      <c r="K107" s="12"/>
      <c r="L107" s="28"/>
      <c r="M107" s="33"/>
      <c r="N107" s="38"/>
      <c r="O107" s="18"/>
    </row>
    <row r="108" spans="6:15" ht="20.100000000000001" hidden="1" customHeight="1">
      <c r="F108" s="16" t="s">
        <v>1</v>
      </c>
      <c r="G108" s="16" t="s">
        <v>26</v>
      </c>
      <c r="H108" s="46" t="s">
        <v>30</v>
      </c>
      <c r="I108" s="41" t="s">
        <v>32</v>
      </c>
      <c r="J108" s="13">
        <v>400</v>
      </c>
      <c r="K108" s="12"/>
      <c r="L108" s="28"/>
      <c r="M108" s="33"/>
      <c r="N108" s="38"/>
      <c r="O108" s="18"/>
    </row>
    <row r="109" spans="6:15" ht="20.100000000000001" hidden="1" customHeight="1">
      <c r="F109" s="16" t="s">
        <v>41</v>
      </c>
      <c r="G109" s="16" t="s">
        <v>2</v>
      </c>
      <c r="H109" s="46" t="s">
        <v>3</v>
      </c>
      <c r="I109" s="41" t="s">
        <v>4</v>
      </c>
      <c r="J109" s="11">
        <v>400</v>
      </c>
      <c r="K109" s="12">
        <v>45047</v>
      </c>
      <c r="L109" s="28" t="s">
        <v>5</v>
      </c>
      <c r="M109" s="33"/>
      <c r="N109" s="38"/>
      <c r="O109" s="18"/>
    </row>
    <row r="110" spans="6:15" ht="20.100000000000001" hidden="1" customHeight="1">
      <c r="F110" s="16" t="s">
        <v>41</v>
      </c>
      <c r="G110" s="16" t="s">
        <v>2</v>
      </c>
      <c r="H110" s="46" t="s">
        <v>3</v>
      </c>
      <c r="I110" s="41" t="s">
        <v>6</v>
      </c>
      <c r="J110" s="11">
        <v>400</v>
      </c>
      <c r="K110" s="12">
        <v>45055</v>
      </c>
      <c r="L110" s="28" t="s">
        <v>5</v>
      </c>
      <c r="M110" s="33"/>
      <c r="N110" s="38"/>
      <c r="O110" s="18"/>
    </row>
    <row r="111" spans="6:15" ht="20.100000000000001" hidden="1" customHeight="1">
      <c r="F111" s="16" t="s">
        <v>41</v>
      </c>
      <c r="G111" s="16" t="s">
        <v>2</v>
      </c>
      <c r="H111" s="46" t="s">
        <v>3</v>
      </c>
      <c r="I111" s="41" t="s">
        <v>7</v>
      </c>
      <c r="J111" s="11">
        <v>400</v>
      </c>
      <c r="K111" s="12">
        <v>45049</v>
      </c>
      <c r="L111" s="28" t="s">
        <v>5</v>
      </c>
      <c r="M111" s="33"/>
      <c r="N111" s="38"/>
      <c r="O111" s="18"/>
    </row>
    <row r="112" spans="6:15" ht="20.100000000000001" hidden="1" customHeight="1">
      <c r="F112" s="16" t="s">
        <v>41</v>
      </c>
      <c r="G112" s="16" t="s">
        <v>2</v>
      </c>
      <c r="H112" s="46" t="s">
        <v>3</v>
      </c>
      <c r="I112" s="41" t="s">
        <v>8</v>
      </c>
      <c r="J112" s="11">
        <v>400</v>
      </c>
      <c r="K112" s="12">
        <v>45050</v>
      </c>
      <c r="L112" s="28" t="s">
        <v>5</v>
      </c>
      <c r="M112" s="33"/>
      <c r="N112" s="38"/>
      <c r="O112" s="18"/>
    </row>
    <row r="113" spans="6:15" ht="20.100000000000001" hidden="1" customHeight="1">
      <c r="F113" s="16" t="s">
        <v>41</v>
      </c>
      <c r="G113" s="16" t="s">
        <v>2</v>
      </c>
      <c r="H113" s="46" t="s">
        <v>3</v>
      </c>
      <c r="I113" s="41" t="s">
        <v>9</v>
      </c>
      <c r="J113" s="11">
        <v>400</v>
      </c>
      <c r="K113" s="12">
        <v>45052</v>
      </c>
      <c r="L113" s="28" t="s">
        <v>5</v>
      </c>
      <c r="M113" s="33"/>
      <c r="N113" s="38"/>
      <c r="O113" s="18"/>
    </row>
    <row r="114" spans="6:15" ht="20.100000000000001" hidden="1" customHeight="1">
      <c r="F114" s="16" t="s">
        <v>41</v>
      </c>
      <c r="G114" s="16" t="s">
        <v>2</v>
      </c>
      <c r="H114" s="46" t="s">
        <v>3</v>
      </c>
      <c r="I114" s="41" t="s">
        <v>10</v>
      </c>
      <c r="J114" s="11">
        <v>400</v>
      </c>
      <c r="K114" s="12">
        <v>45053</v>
      </c>
      <c r="L114" s="28" t="s">
        <v>5</v>
      </c>
      <c r="M114" s="33"/>
      <c r="N114" s="38"/>
      <c r="O114" s="18"/>
    </row>
    <row r="115" spans="6:15" ht="20.100000000000001" hidden="1" customHeight="1">
      <c r="F115" s="16" t="s">
        <v>41</v>
      </c>
      <c r="G115" s="16" t="s">
        <v>2</v>
      </c>
      <c r="H115" s="46" t="s">
        <v>3</v>
      </c>
      <c r="I115" s="41" t="s">
        <v>11</v>
      </c>
      <c r="J115" s="11">
        <v>400</v>
      </c>
      <c r="K115" s="12">
        <v>45052</v>
      </c>
      <c r="L115" s="28" t="s">
        <v>5</v>
      </c>
      <c r="M115" s="33"/>
      <c r="N115" s="38"/>
      <c r="O115" s="18"/>
    </row>
    <row r="116" spans="6:15" ht="20.100000000000001" hidden="1" customHeight="1">
      <c r="F116" s="16" t="s">
        <v>41</v>
      </c>
      <c r="G116" s="16" t="s">
        <v>2</v>
      </c>
      <c r="H116" s="46" t="s">
        <v>3</v>
      </c>
      <c r="I116" s="41" t="s">
        <v>12</v>
      </c>
      <c r="J116" s="11">
        <v>400</v>
      </c>
      <c r="K116" s="12">
        <v>45053</v>
      </c>
      <c r="L116" s="28" t="s">
        <v>5</v>
      </c>
      <c r="M116" s="33"/>
      <c r="N116" s="38"/>
      <c r="O116" s="18"/>
    </row>
    <row r="117" spans="6:15" ht="20.100000000000001" hidden="1" customHeight="1">
      <c r="F117" s="16" t="s">
        <v>41</v>
      </c>
      <c r="G117" s="16" t="s">
        <v>2</v>
      </c>
      <c r="H117" s="46" t="s">
        <v>3</v>
      </c>
      <c r="I117" s="41" t="s">
        <v>13</v>
      </c>
      <c r="J117" s="11">
        <v>400</v>
      </c>
      <c r="K117" s="12">
        <v>45054</v>
      </c>
      <c r="L117" s="28" t="s">
        <v>5</v>
      </c>
      <c r="M117" s="33"/>
      <c r="N117" s="38"/>
      <c r="O117" s="18"/>
    </row>
    <row r="118" spans="6:15" ht="20.100000000000001" hidden="1" customHeight="1">
      <c r="F118" s="16" t="s">
        <v>41</v>
      </c>
      <c r="G118" s="16" t="s">
        <v>2</v>
      </c>
      <c r="H118" s="46" t="s">
        <v>14</v>
      </c>
      <c r="I118" s="41" t="s">
        <v>15</v>
      </c>
      <c r="J118" s="11">
        <v>400</v>
      </c>
      <c r="K118" s="12">
        <v>45055</v>
      </c>
      <c r="L118" s="28" t="s">
        <v>5</v>
      </c>
      <c r="M118" s="33"/>
      <c r="N118" s="38"/>
      <c r="O118" s="18"/>
    </row>
    <row r="119" spans="6:15" ht="20.100000000000001" hidden="1" customHeight="1">
      <c r="F119" s="16" t="s">
        <v>41</v>
      </c>
      <c r="G119" s="16" t="s">
        <v>2</v>
      </c>
      <c r="H119" s="46" t="s">
        <v>14</v>
      </c>
      <c r="I119" s="41" t="s">
        <v>16</v>
      </c>
      <c r="J119" s="11">
        <v>400</v>
      </c>
      <c r="K119" s="12">
        <v>45050</v>
      </c>
      <c r="L119" s="28" t="s">
        <v>5</v>
      </c>
      <c r="M119" s="33"/>
      <c r="N119" s="38"/>
      <c r="O119" s="18"/>
    </row>
    <row r="120" spans="6:15" ht="20.100000000000001" hidden="1" customHeight="1">
      <c r="F120" s="16" t="s">
        <v>41</v>
      </c>
      <c r="G120" s="16" t="s">
        <v>2</v>
      </c>
      <c r="H120" s="46" t="s">
        <v>14</v>
      </c>
      <c r="I120" s="41" t="s">
        <v>17</v>
      </c>
      <c r="J120" s="11">
        <v>400</v>
      </c>
      <c r="K120" s="12">
        <v>45051</v>
      </c>
      <c r="L120" s="28" t="s">
        <v>5</v>
      </c>
      <c r="M120" s="33"/>
      <c r="N120" s="38"/>
      <c r="O120" s="18"/>
    </row>
    <row r="121" spans="6:15" ht="20.100000000000001" hidden="1" customHeight="1">
      <c r="F121" s="16" t="s">
        <v>41</v>
      </c>
      <c r="G121" s="16" t="s">
        <v>2</v>
      </c>
      <c r="H121" s="46" t="s">
        <v>18</v>
      </c>
      <c r="I121" s="41" t="s">
        <v>4</v>
      </c>
      <c r="J121" s="11">
        <v>400</v>
      </c>
      <c r="K121" s="12">
        <v>45052</v>
      </c>
      <c r="L121" s="28" t="s">
        <v>5</v>
      </c>
      <c r="M121" s="33"/>
      <c r="N121" s="38"/>
      <c r="O121" s="18"/>
    </row>
    <row r="122" spans="6:15" ht="20.100000000000001" hidden="1" customHeight="1">
      <c r="F122" s="16" t="s">
        <v>41</v>
      </c>
      <c r="G122" s="16" t="s">
        <v>2</v>
      </c>
      <c r="H122" s="46" t="s">
        <v>18</v>
      </c>
      <c r="I122" s="41" t="s">
        <v>19</v>
      </c>
      <c r="J122" s="11">
        <v>400</v>
      </c>
      <c r="K122" s="12">
        <v>45053</v>
      </c>
      <c r="L122" s="28" t="s">
        <v>5</v>
      </c>
      <c r="M122" s="33"/>
      <c r="N122" s="38"/>
      <c r="O122" s="18"/>
    </row>
    <row r="123" spans="6:15" ht="20.100000000000001" hidden="1" customHeight="1">
      <c r="F123" s="16" t="s">
        <v>41</v>
      </c>
      <c r="G123" s="16" t="s">
        <v>2</v>
      </c>
      <c r="H123" s="46" t="s">
        <v>18</v>
      </c>
      <c r="I123" s="41" t="s">
        <v>20</v>
      </c>
      <c r="J123" s="11">
        <v>400</v>
      </c>
      <c r="K123" s="12">
        <v>45049</v>
      </c>
      <c r="L123" s="28" t="s">
        <v>5</v>
      </c>
      <c r="M123" s="33"/>
      <c r="N123" s="38"/>
      <c r="O123" s="18"/>
    </row>
    <row r="124" spans="6:15" ht="20.100000000000001" hidden="1" customHeight="1">
      <c r="F124" s="16" t="s">
        <v>41</v>
      </c>
      <c r="G124" s="16" t="s">
        <v>2</v>
      </c>
      <c r="H124" s="46" t="s">
        <v>18</v>
      </c>
      <c r="I124" s="41" t="s">
        <v>21</v>
      </c>
      <c r="J124" s="11">
        <v>400</v>
      </c>
      <c r="K124" s="12">
        <v>45050</v>
      </c>
      <c r="L124" s="28" t="s">
        <v>5</v>
      </c>
      <c r="M124" s="33"/>
      <c r="N124" s="38"/>
      <c r="O124" s="18"/>
    </row>
    <row r="125" spans="6:15" ht="20.100000000000001" hidden="1" customHeight="1">
      <c r="F125" s="16" t="s">
        <v>41</v>
      </c>
      <c r="G125" s="16" t="s">
        <v>2</v>
      </c>
      <c r="H125" s="46" t="s">
        <v>18</v>
      </c>
      <c r="I125" s="41" t="s">
        <v>22</v>
      </c>
      <c r="J125" s="11">
        <v>400</v>
      </c>
      <c r="K125" s="12">
        <v>45052</v>
      </c>
      <c r="L125" s="28" t="s">
        <v>5</v>
      </c>
      <c r="M125" s="33"/>
      <c r="N125" s="38"/>
      <c r="O125" s="18"/>
    </row>
    <row r="126" spans="6:15" ht="20.100000000000001" hidden="1" customHeight="1">
      <c r="F126" s="16" t="s">
        <v>41</v>
      </c>
      <c r="G126" s="16" t="s">
        <v>2</v>
      </c>
      <c r="H126" s="46" t="s">
        <v>18</v>
      </c>
      <c r="I126" s="41" t="s">
        <v>23</v>
      </c>
      <c r="J126" s="11">
        <v>400</v>
      </c>
      <c r="K126" s="12">
        <v>45053</v>
      </c>
      <c r="L126" s="28" t="s">
        <v>5</v>
      </c>
      <c r="M126" s="33"/>
      <c r="N126" s="38"/>
      <c r="O126" s="18"/>
    </row>
    <row r="127" spans="6:15" ht="20.100000000000001" hidden="1" customHeight="1">
      <c r="F127" s="16" t="s">
        <v>41</v>
      </c>
      <c r="G127" s="16" t="s">
        <v>2</v>
      </c>
      <c r="H127" s="46" t="s">
        <v>18</v>
      </c>
      <c r="I127" s="41" t="s">
        <v>24</v>
      </c>
      <c r="J127" s="11">
        <v>400</v>
      </c>
      <c r="K127" s="12">
        <v>45054</v>
      </c>
      <c r="L127" s="28" t="s">
        <v>5</v>
      </c>
      <c r="M127" s="33"/>
      <c r="N127" s="38"/>
      <c r="O127" s="18"/>
    </row>
    <row r="128" spans="6:15" ht="20.100000000000001" hidden="1" customHeight="1">
      <c r="F128" s="16" t="s">
        <v>41</v>
      </c>
      <c r="G128" s="16" t="s">
        <v>2</v>
      </c>
      <c r="H128" s="46" t="s">
        <v>18</v>
      </c>
      <c r="I128" s="41" t="s">
        <v>25</v>
      </c>
      <c r="J128" s="11">
        <v>400</v>
      </c>
      <c r="K128" s="12">
        <v>45055</v>
      </c>
      <c r="L128" s="28" t="s">
        <v>5</v>
      </c>
      <c r="M128" s="33"/>
      <c r="N128" s="38"/>
      <c r="O128" s="18"/>
    </row>
    <row r="129" spans="6:15" ht="20.100000000000001" hidden="1" customHeight="1">
      <c r="F129" s="16" t="s">
        <v>41</v>
      </c>
      <c r="G129" s="16" t="s">
        <v>2</v>
      </c>
      <c r="H129" s="46" t="s">
        <v>18</v>
      </c>
      <c r="I129" s="41" t="s">
        <v>13</v>
      </c>
      <c r="J129" s="11">
        <v>400</v>
      </c>
      <c r="K129" s="12">
        <v>45050</v>
      </c>
      <c r="L129" s="28" t="s">
        <v>5</v>
      </c>
      <c r="M129" s="33"/>
      <c r="N129" s="38"/>
      <c r="O129" s="18"/>
    </row>
    <row r="130" spans="6:15" ht="20.100000000000001" hidden="1" customHeight="1">
      <c r="F130" s="16" t="s">
        <v>41</v>
      </c>
      <c r="G130" s="16" t="s">
        <v>26</v>
      </c>
      <c r="H130" s="46" t="s">
        <v>27</v>
      </c>
      <c r="I130" s="41" t="s">
        <v>28</v>
      </c>
      <c r="J130" s="13">
        <v>400</v>
      </c>
      <c r="K130" s="12"/>
      <c r="L130" s="28"/>
      <c r="M130" s="33"/>
      <c r="N130" s="38"/>
      <c r="O130" s="18"/>
    </row>
    <row r="131" spans="6:15" ht="20.100000000000001" hidden="1" customHeight="1">
      <c r="F131" s="16" t="s">
        <v>41</v>
      </c>
      <c r="G131" s="16" t="s">
        <v>26</v>
      </c>
      <c r="H131" s="46" t="s">
        <v>27</v>
      </c>
      <c r="I131" s="41" t="s">
        <v>29</v>
      </c>
      <c r="J131" s="13">
        <v>400</v>
      </c>
      <c r="K131" s="12"/>
      <c r="L131" s="28"/>
      <c r="M131" s="33"/>
      <c r="N131" s="38"/>
      <c r="O131" s="18"/>
    </row>
    <row r="132" spans="6:15" ht="20.100000000000001" hidden="1" customHeight="1">
      <c r="F132" s="16" t="s">
        <v>41</v>
      </c>
      <c r="G132" s="16" t="s">
        <v>26</v>
      </c>
      <c r="H132" s="46" t="s">
        <v>30</v>
      </c>
      <c r="I132" s="41" t="s">
        <v>31</v>
      </c>
      <c r="J132" s="13">
        <v>400</v>
      </c>
      <c r="K132" s="12"/>
      <c r="L132" s="28"/>
      <c r="M132" s="33"/>
      <c r="N132" s="38"/>
      <c r="O132" s="18"/>
    </row>
    <row r="133" spans="6:15" ht="20.100000000000001" hidden="1" customHeight="1">
      <c r="F133" s="16" t="s">
        <v>41</v>
      </c>
      <c r="G133" s="16" t="s">
        <v>26</v>
      </c>
      <c r="H133" s="46" t="s">
        <v>30</v>
      </c>
      <c r="I133" s="41" t="s">
        <v>32</v>
      </c>
      <c r="J133" s="13">
        <v>400</v>
      </c>
      <c r="K133" s="12"/>
      <c r="L133" s="28"/>
      <c r="M133" s="33"/>
      <c r="N133" s="38"/>
      <c r="O133" s="18"/>
    </row>
    <row r="134" spans="6:15" ht="20.100000000000001" hidden="1" customHeight="1">
      <c r="F134" s="16" t="s">
        <v>39</v>
      </c>
      <c r="G134" s="16" t="s">
        <v>2</v>
      </c>
      <c r="H134" s="46" t="s">
        <v>3</v>
      </c>
      <c r="I134" s="41" t="s">
        <v>4</v>
      </c>
      <c r="J134" s="11">
        <v>400</v>
      </c>
      <c r="K134" s="12">
        <v>45084</v>
      </c>
      <c r="L134" s="28" t="s">
        <v>5</v>
      </c>
      <c r="M134" s="33"/>
      <c r="N134" s="38"/>
      <c r="O134" s="18"/>
    </row>
    <row r="135" spans="6:15" ht="20.100000000000001" hidden="1" customHeight="1">
      <c r="F135" s="16" t="s">
        <v>39</v>
      </c>
      <c r="G135" s="16" t="s">
        <v>2</v>
      </c>
      <c r="H135" s="46" t="s">
        <v>3</v>
      </c>
      <c r="I135" s="41" t="s">
        <v>6</v>
      </c>
      <c r="J135" s="11">
        <v>400</v>
      </c>
      <c r="K135" s="12">
        <v>45079</v>
      </c>
      <c r="L135" s="28" t="s">
        <v>5</v>
      </c>
      <c r="M135" s="33"/>
      <c r="N135" s="38"/>
      <c r="O135" s="18"/>
    </row>
    <row r="136" spans="6:15" ht="20.100000000000001" hidden="1" customHeight="1">
      <c r="F136" s="16" t="s">
        <v>39</v>
      </c>
      <c r="G136" s="16" t="s">
        <v>2</v>
      </c>
      <c r="H136" s="46" t="s">
        <v>3</v>
      </c>
      <c r="I136" s="41" t="s">
        <v>7</v>
      </c>
      <c r="J136" s="11">
        <v>400</v>
      </c>
      <c r="K136" s="12">
        <v>45079</v>
      </c>
      <c r="L136" s="28" t="s">
        <v>5</v>
      </c>
      <c r="M136" s="33"/>
      <c r="N136" s="38"/>
      <c r="O136" s="18"/>
    </row>
    <row r="137" spans="6:15" ht="20.100000000000001" hidden="1" customHeight="1">
      <c r="F137" s="16" t="s">
        <v>39</v>
      </c>
      <c r="G137" s="16" t="s">
        <v>2</v>
      </c>
      <c r="H137" s="46" t="s">
        <v>3</v>
      </c>
      <c r="I137" s="41" t="s">
        <v>8</v>
      </c>
      <c r="J137" s="11">
        <v>400</v>
      </c>
      <c r="K137" s="12">
        <v>45080</v>
      </c>
      <c r="L137" s="28" t="s">
        <v>5</v>
      </c>
      <c r="M137" s="33"/>
      <c r="N137" s="38"/>
      <c r="O137" s="18"/>
    </row>
    <row r="138" spans="6:15" ht="20.100000000000001" hidden="1" customHeight="1">
      <c r="F138" s="16" t="s">
        <v>39</v>
      </c>
      <c r="G138" s="16" t="s">
        <v>2</v>
      </c>
      <c r="H138" s="46" t="s">
        <v>3</v>
      </c>
      <c r="I138" s="41" t="s">
        <v>9</v>
      </c>
      <c r="J138" s="11">
        <v>400</v>
      </c>
      <c r="K138" s="12">
        <v>45081</v>
      </c>
      <c r="L138" s="28" t="s">
        <v>5</v>
      </c>
      <c r="M138" s="33"/>
      <c r="N138" s="38"/>
      <c r="O138" s="18"/>
    </row>
    <row r="139" spans="6:15" ht="20.100000000000001" hidden="1" customHeight="1">
      <c r="F139" s="16" t="s">
        <v>39</v>
      </c>
      <c r="G139" s="16" t="s">
        <v>2</v>
      </c>
      <c r="H139" s="46" t="s">
        <v>3</v>
      </c>
      <c r="I139" s="41" t="s">
        <v>10</v>
      </c>
      <c r="J139" s="11">
        <v>400</v>
      </c>
      <c r="K139" s="12">
        <v>45082</v>
      </c>
      <c r="L139" s="28" t="s">
        <v>5</v>
      </c>
      <c r="M139" s="33"/>
      <c r="N139" s="38"/>
      <c r="O139" s="18"/>
    </row>
    <row r="140" spans="6:15" ht="20.100000000000001" hidden="1" customHeight="1">
      <c r="F140" s="16" t="s">
        <v>39</v>
      </c>
      <c r="G140" s="16" t="s">
        <v>2</v>
      </c>
      <c r="H140" s="46" t="s">
        <v>3</v>
      </c>
      <c r="I140" s="41" t="s">
        <v>11</v>
      </c>
      <c r="J140" s="11">
        <v>400</v>
      </c>
      <c r="K140" s="12">
        <v>45083</v>
      </c>
      <c r="L140" s="28" t="s">
        <v>5</v>
      </c>
      <c r="M140" s="33"/>
      <c r="N140" s="38"/>
      <c r="O140" s="18"/>
    </row>
    <row r="141" spans="6:15" ht="20.100000000000001" hidden="1" customHeight="1">
      <c r="F141" s="16" t="s">
        <v>39</v>
      </c>
      <c r="G141" s="16" t="s">
        <v>2</v>
      </c>
      <c r="H141" s="46" t="s">
        <v>3</v>
      </c>
      <c r="I141" s="41" t="s">
        <v>12</v>
      </c>
      <c r="J141" s="11">
        <v>400</v>
      </c>
      <c r="K141" s="12">
        <v>45084</v>
      </c>
      <c r="L141" s="28" t="s">
        <v>5</v>
      </c>
      <c r="M141" s="33"/>
      <c r="N141" s="38"/>
      <c r="O141" s="18"/>
    </row>
    <row r="142" spans="6:15" ht="20.100000000000001" hidden="1" customHeight="1">
      <c r="F142" s="16" t="s">
        <v>39</v>
      </c>
      <c r="G142" s="16" t="s">
        <v>2</v>
      </c>
      <c r="H142" s="46" t="s">
        <v>3</v>
      </c>
      <c r="I142" s="41" t="s">
        <v>13</v>
      </c>
      <c r="J142" s="11">
        <v>400</v>
      </c>
      <c r="K142" s="12">
        <v>45085</v>
      </c>
      <c r="L142" s="28" t="s">
        <v>5</v>
      </c>
      <c r="M142" s="33"/>
      <c r="N142" s="38"/>
      <c r="O142" s="18"/>
    </row>
    <row r="143" spans="6:15" ht="20.100000000000001" hidden="1" customHeight="1">
      <c r="F143" s="16" t="s">
        <v>39</v>
      </c>
      <c r="G143" s="16" t="s">
        <v>2</v>
      </c>
      <c r="H143" s="46" t="s">
        <v>14</v>
      </c>
      <c r="I143" s="41" t="s">
        <v>15</v>
      </c>
      <c r="J143" s="11">
        <v>400</v>
      </c>
      <c r="K143" s="12">
        <v>45086</v>
      </c>
      <c r="L143" s="28" t="s">
        <v>5</v>
      </c>
      <c r="M143" s="33"/>
      <c r="N143" s="38"/>
      <c r="O143" s="18"/>
    </row>
    <row r="144" spans="6:15" ht="20.100000000000001" hidden="1" customHeight="1">
      <c r="F144" s="16" t="s">
        <v>39</v>
      </c>
      <c r="G144" s="16" t="s">
        <v>2</v>
      </c>
      <c r="H144" s="46" t="s">
        <v>14</v>
      </c>
      <c r="I144" s="41" t="s">
        <v>16</v>
      </c>
      <c r="J144" s="11">
        <v>400</v>
      </c>
      <c r="K144" s="12">
        <v>45081</v>
      </c>
      <c r="L144" s="28" t="s">
        <v>5</v>
      </c>
      <c r="M144" s="33"/>
      <c r="N144" s="38"/>
      <c r="O144" s="18"/>
    </row>
    <row r="145" spans="6:15" ht="20.100000000000001" hidden="1" customHeight="1">
      <c r="F145" s="16" t="s">
        <v>39</v>
      </c>
      <c r="G145" s="16" t="s">
        <v>2</v>
      </c>
      <c r="H145" s="46" t="s">
        <v>14</v>
      </c>
      <c r="I145" s="41" t="s">
        <v>17</v>
      </c>
      <c r="J145" s="11">
        <v>400</v>
      </c>
      <c r="K145" s="12">
        <v>45082</v>
      </c>
      <c r="L145" s="28" t="s">
        <v>5</v>
      </c>
      <c r="M145" s="33"/>
      <c r="N145" s="38"/>
      <c r="O145" s="18"/>
    </row>
    <row r="146" spans="6:15" ht="20.100000000000001" hidden="1" customHeight="1">
      <c r="F146" s="16" t="s">
        <v>39</v>
      </c>
      <c r="G146" s="16" t="s">
        <v>2</v>
      </c>
      <c r="H146" s="46" t="s">
        <v>18</v>
      </c>
      <c r="I146" s="41" t="s">
        <v>4</v>
      </c>
      <c r="J146" s="11">
        <v>400</v>
      </c>
      <c r="K146" s="12">
        <v>45083</v>
      </c>
      <c r="L146" s="28" t="s">
        <v>5</v>
      </c>
      <c r="M146" s="33"/>
      <c r="N146" s="38"/>
      <c r="O146" s="18"/>
    </row>
    <row r="147" spans="6:15" ht="20.100000000000001" hidden="1" customHeight="1">
      <c r="F147" s="16" t="s">
        <v>39</v>
      </c>
      <c r="G147" s="16" t="s">
        <v>2</v>
      </c>
      <c r="H147" s="46" t="s">
        <v>18</v>
      </c>
      <c r="I147" s="41" t="s">
        <v>19</v>
      </c>
      <c r="J147" s="11">
        <v>400</v>
      </c>
      <c r="K147" s="12">
        <v>45084</v>
      </c>
      <c r="L147" s="28" t="s">
        <v>5</v>
      </c>
      <c r="M147" s="33"/>
      <c r="N147" s="38"/>
      <c r="O147" s="18"/>
    </row>
    <row r="148" spans="6:15" ht="20.100000000000001" hidden="1" customHeight="1">
      <c r="F148" s="16" t="s">
        <v>39</v>
      </c>
      <c r="G148" s="16" t="s">
        <v>2</v>
      </c>
      <c r="H148" s="46" t="s">
        <v>18</v>
      </c>
      <c r="I148" s="41" t="s">
        <v>20</v>
      </c>
      <c r="J148" s="11">
        <v>400</v>
      </c>
      <c r="K148" s="12">
        <v>45080</v>
      </c>
      <c r="L148" s="28" t="s">
        <v>5</v>
      </c>
      <c r="M148" s="33"/>
      <c r="N148" s="38"/>
      <c r="O148" s="18"/>
    </row>
    <row r="149" spans="6:15" ht="20.100000000000001" hidden="1" customHeight="1">
      <c r="F149" s="16" t="s">
        <v>39</v>
      </c>
      <c r="G149" s="16" t="s">
        <v>2</v>
      </c>
      <c r="H149" s="46" t="s">
        <v>18</v>
      </c>
      <c r="I149" s="41" t="s">
        <v>21</v>
      </c>
      <c r="J149" s="11">
        <v>400</v>
      </c>
      <c r="K149" s="12">
        <v>45081</v>
      </c>
      <c r="L149" s="28" t="s">
        <v>5</v>
      </c>
      <c r="M149" s="33"/>
      <c r="N149" s="38"/>
      <c r="O149" s="18"/>
    </row>
    <row r="150" spans="6:15" ht="20.100000000000001" hidden="1" customHeight="1">
      <c r="F150" s="16" t="s">
        <v>39</v>
      </c>
      <c r="G150" s="16" t="s">
        <v>2</v>
      </c>
      <c r="H150" s="46" t="s">
        <v>18</v>
      </c>
      <c r="I150" s="41" t="s">
        <v>22</v>
      </c>
      <c r="J150" s="11">
        <v>400</v>
      </c>
      <c r="K150" s="12">
        <v>45082</v>
      </c>
      <c r="L150" s="28" t="s">
        <v>5</v>
      </c>
      <c r="M150" s="33"/>
      <c r="N150" s="38"/>
      <c r="O150" s="18"/>
    </row>
    <row r="151" spans="6:15" ht="20.100000000000001" hidden="1" customHeight="1">
      <c r="F151" s="16" t="s">
        <v>39</v>
      </c>
      <c r="G151" s="16" t="s">
        <v>2</v>
      </c>
      <c r="H151" s="46" t="s">
        <v>18</v>
      </c>
      <c r="I151" s="41" t="s">
        <v>23</v>
      </c>
      <c r="J151" s="11">
        <v>400</v>
      </c>
      <c r="K151" s="12">
        <v>45083</v>
      </c>
      <c r="L151" s="28" t="s">
        <v>5</v>
      </c>
      <c r="M151" s="33"/>
      <c r="N151" s="38"/>
      <c r="O151" s="18"/>
    </row>
    <row r="152" spans="6:15" ht="20.100000000000001" hidden="1" customHeight="1">
      <c r="F152" s="16" t="s">
        <v>39</v>
      </c>
      <c r="G152" s="16" t="s">
        <v>2</v>
      </c>
      <c r="H152" s="46" t="s">
        <v>18</v>
      </c>
      <c r="I152" s="41" t="s">
        <v>24</v>
      </c>
      <c r="J152" s="11">
        <v>400</v>
      </c>
      <c r="K152" s="12">
        <v>45084</v>
      </c>
      <c r="L152" s="28" t="s">
        <v>5</v>
      </c>
      <c r="M152" s="33"/>
      <c r="N152" s="38"/>
      <c r="O152" s="18"/>
    </row>
    <row r="153" spans="6:15" ht="20.100000000000001" hidden="1" customHeight="1">
      <c r="F153" s="16" t="s">
        <v>39</v>
      </c>
      <c r="G153" s="16" t="s">
        <v>2</v>
      </c>
      <c r="H153" s="46" t="s">
        <v>18</v>
      </c>
      <c r="I153" s="41" t="s">
        <v>25</v>
      </c>
      <c r="J153" s="11">
        <v>400</v>
      </c>
      <c r="K153" s="12">
        <v>45085</v>
      </c>
      <c r="L153" s="28" t="s">
        <v>5</v>
      </c>
      <c r="M153" s="33"/>
      <c r="N153" s="38"/>
      <c r="O153" s="18"/>
    </row>
    <row r="154" spans="6:15" ht="20.100000000000001" hidden="1" customHeight="1">
      <c r="F154" s="16" t="s">
        <v>39</v>
      </c>
      <c r="G154" s="16" t="s">
        <v>2</v>
      </c>
      <c r="H154" s="46" t="s">
        <v>18</v>
      </c>
      <c r="I154" s="41" t="s">
        <v>13</v>
      </c>
      <c r="J154" s="11">
        <v>400</v>
      </c>
      <c r="K154" s="12">
        <v>45086</v>
      </c>
      <c r="L154" s="28" t="s">
        <v>5</v>
      </c>
      <c r="M154" s="33"/>
      <c r="N154" s="38"/>
      <c r="O154" s="18"/>
    </row>
    <row r="155" spans="6:15" ht="20.100000000000001" hidden="1" customHeight="1">
      <c r="F155" s="16" t="s">
        <v>39</v>
      </c>
      <c r="G155" s="16" t="s">
        <v>26</v>
      </c>
      <c r="H155" s="46" t="s">
        <v>27</v>
      </c>
      <c r="I155" s="41" t="s">
        <v>28</v>
      </c>
      <c r="J155" s="13">
        <v>400</v>
      </c>
      <c r="K155" s="12"/>
      <c r="L155" s="28"/>
      <c r="M155" s="33"/>
      <c r="N155" s="38"/>
      <c r="O155" s="18"/>
    </row>
    <row r="156" spans="6:15" ht="20.100000000000001" hidden="1" customHeight="1">
      <c r="F156" s="16" t="s">
        <v>39</v>
      </c>
      <c r="G156" s="16" t="s">
        <v>26</v>
      </c>
      <c r="H156" s="46" t="s">
        <v>27</v>
      </c>
      <c r="I156" s="41" t="s">
        <v>29</v>
      </c>
      <c r="J156" s="13">
        <v>400</v>
      </c>
      <c r="K156" s="12"/>
      <c r="L156" s="28"/>
      <c r="M156" s="33"/>
      <c r="N156" s="38"/>
      <c r="O156" s="18"/>
    </row>
    <row r="157" spans="6:15" ht="20.100000000000001" hidden="1" customHeight="1">
      <c r="F157" s="16" t="s">
        <v>39</v>
      </c>
      <c r="G157" s="16" t="s">
        <v>26</v>
      </c>
      <c r="H157" s="46" t="s">
        <v>30</v>
      </c>
      <c r="I157" s="41" t="s">
        <v>31</v>
      </c>
      <c r="J157" s="13">
        <v>400</v>
      </c>
      <c r="K157" s="12"/>
      <c r="L157" s="28"/>
      <c r="M157" s="33"/>
      <c r="N157" s="38"/>
      <c r="O157" s="18"/>
    </row>
    <row r="158" spans="6:15" ht="20.100000000000001" hidden="1" customHeight="1">
      <c r="F158" s="16" t="s">
        <v>39</v>
      </c>
      <c r="G158" s="16" t="s">
        <v>26</v>
      </c>
      <c r="H158" s="46" t="s">
        <v>30</v>
      </c>
      <c r="I158" s="41" t="s">
        <v>32</v>
      </c>
      <c r="J158" s="13">
        <v>400</v>
      </c>
      <c r="K158" s="12"/>
      <c r="L158" s="28"/>
      <c r="M158" s="33"/>
      <c r="N158" s="38"/>
      <c r="O158" s="18"/>
    </row>
    <row r="159" spans="6:15" ht="20.100000000000001" hidden="1" customHeight="1">
      <c r="F159" s="16" t="s">
        <v>38</v>
      </c>
      <c r="G159" s="16" t="s">
        <v>2</v>
      </c>
      <c r="H159" s="46" t="s">
        <v>3</v>
      </c>
      <c r="I159" s="41" t="s">
        <v>4</v>
      </c>
      <c r="J159" s="11">
        <v>400</v>
      </c>
      <c r="K159" s="12">
        <v>45114</v>
      </c>
      <c r="L159" s="28" t="s">
        <v>5</v>
      </c>
      <c r="M159" s="33"/>
      <c r="N159" s="38"/>
      <c r="O159" s="18"/>
    </row>
    <row r="160" spans="6:15" ht="20.100000000000001" hidden="1" customHeight="1">
      <c r="F160" s="16" t="s">
        <v>38</v>
      </c>
      <c r="G160" s="16" t="s">
        <v>2</v>
      </c>
      <c r="H160" s="46" t="s">
        <v>3</v>
      </c>
      <c r="I160" s="41" t="s">
        <v>6</v>
      </c>
      <c r="J160" s="11">
        <v>400</v>
      </c>
      <c r="K160" s="12">
        <v>45109</v>
      </c>
      <c r="L160" s="28" t="s">
        <v>5</v>
      </c>
      <c r="M160" s="33"/>
      <c r="N160" s="38"/>
      <c r="O160" s="18"/>
    </row>
    <row r="161" spans="6:15" ht="20.100000000000001" hidden="1" customHeight="1">
      <c r="F161" s="16" t="s">
        <v>38</v>
      </c>
      <c r="G161" s="16" t="s">
        <v>2</v>
      </c>
      <c r="H161" s="46" t="s">
        <v>3</v>
      </c>
      <c r="I161" s="41" t="s">
        <v>7</v>
      </c>
      <c r="J161" s="11">
        <v>400</v>
      </c>
      <c r="K161" s="12">
        <v>45109</v>
      </c>
      <c r="L161" s="28" t="s">
        <v>5</v>
      </c>
      <c r="M161" s="33"/>
      <c r="N161" s="38"/>
      <c r="O161" s="18"/>
    </row>
    <row r="162" spans="6:15" ht="20.100000000000001" hidden="1" customHeight="1">
      <c r="F162" s="16" t="s">
        <v>38</v>
      </c>
      <c r="G162" s="16" t="s">
        <v>2</v>
      </c>
      <c r="H162" s="46" t="s">
        <v>3</v>
      </c>
      <c r="I162" s="41" t="s">
        <v>8</v>
      </c>
      <c r="J162" s="11">
        <v>400</v>
      </c>
      <c r="K162" s="12">
        <v>45110</v>
      </c>
      <c r="L162" s="28" t="s">
        <v>5</v>
      </c>
      <c r="M162" s="33"/>
      <c r="N162" s="38"/>
      <c r="O162" s="18"/>
    </row>
    <row r="163" spans="6:15" ht="20.100000000000001" hidden="1" customHeight="1">
      <c r="F163" s="16" t="s">
        <v>38</v>
      </c>
      <c r="G163" s="16" t="s">
        <v>2</v>
      </c>
      <c r="H163" s="46" t="s">
        <v>3</v>
      </c>
      <c r="I163" s="41" t="s">
        <v>9</v>
      </c>
      <c r="J163" s="11">
        <v>400</v>
      </c>
      <c r="K163" s="12">
        <v>45111</v>
      </c>
      <c r="L163" s="28" t="s">
        <v>5</v>
      </c>
      <c r="M163" s="33"/>
      <c r="N163" s="38"/>
      <c r="O163" s="18"/>
    </row>
    <row r="164" spans="6:15" ht="20.100000000000001" hidden="1" customHeight="1">
      <c r="F164" s="16" t="s">
        <v>38</v>
      </c>
      <c r="G164" s="16" t="s">
        <v>2</v>
      </c>
      <c r="H164" s="46" t="s">
        <v>3</v>
      </c>
      <c r="I164" s="41" t="s">
        <v>10</v>
      </c>
      <c r="J164" s="11">
        <v>400</v>
      </c>
      <c r="K164" s="12">
        <v>45112</v>
      </c>
      <c r="L164" s="28" t="s">
        <v>5</v>
      </c>
      <c r="M164" s="33"/>
      <c r="N164" s="38"/>
      <c r="O164" s="18"/>
    </row>
    <row r="165" spans="6:15" ht="20.100000000000001" hidden="1" customHeight="1">
      <c r="F165" s="16" t="s">
        <v>38</v>
      </c>
      <c r="G165" s="16" t="s">
        <v>2</v>
      </c>
      <c r="H165" s="46" t="s">
        <v>3</v>
      </c>
      <c r="I165" s="41" t="s">
        <v>11</v>
      </c>
      <c r="J165" s="11">
        <v>400</v>
      </c>
      <c r="K165" s="12">
        <v>45113</v>
      </c>
      <c r="L165" s="28" t="s">
        <v>5</v>
      </c>
      <c r="M165" s="33"/>
      <c r="N165" s="38"/>
      <c r="O165" s="18"/>
    </row>
    <row r="166" spans="6:15" ht="20.100000000000001" hidden="1" customHeight="1">
      <c r="F166" s="16" t="s">
        <v>38</v>
      </c>
      <c r="G166" s="16" t="s">
        <v>2</v>
      </c>
      <c r="H166" s="46" t="s">
        <v>3</v>
      </c>
      <c r="I166" s="41" t="s">
        <v>12</v>
      </c>
      <c r="J166" s="11">
        <v>400</v>
      </c>
      <c r="K166" s="12">
        <v>45114</v>
      </c>
      <c r="L166" s="28" t="s">
        <v>5</v>
      </c>
      <c r="M166" s="33"/>
      <c r="N166" s="38"/>
      <c r="O166" s="18"/>
    </row>
    <row r="167" spans="6:15" ht="20.100000000000001" hidden="1" customHeight="1">
      <c r="F167" s="16" t="s">
        <v>38</v>
      </c>
      <c r="G167" s="16" t="s">
        <v>2</v>
      </c>
      <c r="H167" s="46" t="s">
        <v>3</v>
      </c>
      <c r="I167" s="41" t="s">
        <v>13</v>
      </c>
      <c r="J167" s="11">
        <v>400</v>
      </c>
      <c r="K167" s="12">
        <v>45115</v>
      </c>
      <c r="L167" s="28" t="s">
        <v>5</v>
      </c>
      <c r="M167" s="33"/>
      <c r="N167" s="38"/>
      <c r="O167" s="18"/>
    </row>
    <row r="168" spans="6:15" ht="20.100000000000001" hidden="1" customHeight="1">
      <c r="F168" s="16" t="s">
        <v>38</v>
      </c>
      <c r="G168" s="16" t="s">
        <v>2</v>
      </c>
      <c r="H168" s="46" t="s">
        <v>14</v>
      </c>
      <c r="I168" s="41" t="s">
        <v>15</v>
      </c>
      <c r="J168" s="11">
        <v>400</v>
      </c>
      <c r="K168" s="12">
        <v>45116</v>
      </c>
      <c r="L168" s="28" t="s">
        <v>5</v>
      </c>
      <c r="M168" s="33"/>
      <c r="N168" s="38"/>
      <c r="O168" s="18"/>
    </row>
    <row r="169" spans="6:15" ht="20.100000000000001" hidden="1" customHeight="1">
      <c r="F169" s="16" t="s">
        <v>38</v>
      </c>
      <c r="G169" s="16" t="s">
        <v>2</v>
      </c>
      <c r="H169" s="46" t="s">
        <v>14</v>
      </c>
      <c r="I169" s="41" t="s">
        <v>16</v>
      </c>
      <c r="J169" s="11">
        <v>400</v>
      </c>
      <c r="K169" s="12">
        <v>45111</v>
      </c>
      <c r="L169" s="28" t="s">
        <v>5</v>
      </c>
      <c r="M169" s="33"/>
      <c r="N169" s="38"/>
      <c r="O169" s="18"/>
    </row>
    <row r="170" spans="6:15" ht="20.100000000000001" hidden="1" customHeight="1">
      <c r="F170" s="16" t="s">
        <v>38</v>
      </c>
      <c r="G170" s="16" t="s">
        <v>2</v>
      </c>
      <c r="H170" s="46" t="s">
        <v>14</v>
      </c>
      <c r="I170" s="41" t="s">
        <v>17</v>
      </c>
      <c r="J170" s="11">
        <v>400</v>
      </c>
      <c r="K170" s="12">
        <v>45112</v>
      </c>
      <c r="L170" s="28" t="s">
        <v>5</v>
      </c>
      <c r="M170" s="33"/>
      <c r="N170" s="38"/>
      <c r="O170" s="18"/>
    </row>
    <row r="171" spans="6:15" ht="20.100000000000001" hidden="1" customHeight="1">
      <c r="F171" s="16" t="s">
        <v>38</v>
      </c>
      <c r="G171" s="16" t="s">
        <v>2</v>
      </c>
      <c r="H171" s="46" t="s">
        <v>18</v>
      </c>
      <c r="I171" s="41" t="s">
        <v>4</v>
      </c>
      <c r="J171" s="11">
        <v>400</v>
      </c>
      <c r="K171" s="12">
        <v>45113</v>
      </c>
      <c r="L171" s="28" t="s">
        <v>5</v>
      </c>
      <c r="M171" s="33"/>
      <c r="N171" s="38"/>
      <c r="O171" s="18"/>
    </row>
    <row r="172" spans="6:15" ht="20.100000000000001" hidden="1" customHeight="1">
      <c r="F172" s="16" t="s">
        <v>38</v>
      </c>
      <c r="G172" s="16" t="s">
        <v>2</v>
      </c>
      <c r="H172" s="46" t="s">
        <v>18</v>
      </c>
      <c r="I172" s="41" t="s">
        <v>19</v>
      </c>
      <c r="J172" s="11">
        <v>400</v>
      </c>
      <c r="K172" s="12">
        <v>45114</v>
      </c>
      <c r="L172" s="28" t="s">
        <v>5</v>
      </c>
      <c r="M172" s="33"/>
      <c r="N172" s="38"/>
      <c r="O172" s="18"/>
    </row>
    <row r="173" spans="6:15" ht="20.100000000000001" hidden="1" customHeight="1">
      <c r="F173" s="16" t="s">
        <v>38</v>
      </c>
      <c r="G173" s="16" t="s">
        <v>2</v>
      </c>
      <c r="H173" s="46" t="s">
        <v>18</v>
      </c>
      <c r="I173" s="41" t="s">
        <v>20</v>
      </c>
      <c r="J173" s="11">
        <v>400</v>
      </c>
      <c r="K173" s="12">
        <v>45110</v>
      </c>
      <c r="L173" s="28" t="s">
        <v>5</v>
      </c>
      <c r="M173" s="33"/>
      <c r="N173" s="38"/>
      <c r="O173" s="18"/>
    </row>
    <row r="174" spans="6:15" ht="20.100000000000001" hidden="1" customHeight="1">
      <c r="F174" s="16" t="s">
        <v>38</v>
      </c>
      <c r="G174" s="16" t="s">
        <v>2</v>
      </c>
      <c r="H174" s="46" t="s">
        <v>18</v>
      </c>
      <c r="I174" s="41" t="s">
        <v>21</v>
      </c>
      <c r="J174" s="11">
        <v>400</v>
      </c>
      <c r="K174" s="12">
        <v>45111</v>
      </c>
      <c r="L174" s="28" t="s">
        <v>5</v>
      </c>
      <c r="M174" s="33"/>
      <c r="N174" s="38"/>
      <c r="O174" s="18"/>
    </row>
    <row r="175" spans="6:15" ht="20.100000000000001" hidden="1" customHeight="1">
      <c r="F175" s="16" t="s">
        <v>38</v>
      </c>
      <c r="G175" s="16" t="s">
        <v>2</v>
      </c>
      <c r="H175" s="46" t="s">
        <v>18</v>
      </c>
      <c r="I175" s="41" t="s">
        <v>22</v>
      </c>
      <c r="J175" s="11">
        <v>400</v>
      </c>
      <c r="K175" s="12">
        <v>45112</v>
      </c>
      <c r="L175" s="28" t="s">
        <v>5</v>
      </c>
      <c r="M175" s="33"/>
      <c r="N175" s="38"/>
      <c r="O175" s="18"/>
    </row>
    <row r="176" spans="6:15" ht="20.100000000000001" hidden="1" customHeight="1">
      <c r="F176" s="16" t="s">
        <v>38</v>
      </c>
      <c r="G176" s="16" t="s">
        <v>2</v>
      </c>
      <c r="H176" s="46" t="s">
        <v>18</v>
      </c>
      <c r="I176" s="41" t="s">
        <v>23</v>
      </c>
      <c r="J176" s="11">
        <v>400</v>
      </c>
      <c r="K176" s="12">
        <v>45113</v>
      </c>
      <c r="L176" s="28" t="s">
        <v>5</v>
      </c>
      <c r="M176" s="33"/>
      <c r="N176" s="38"/>
      <c r="O176" s="18"/>
    </row>
    <row r="177" spans="6:15" ht="20.100000000000001" hidden="1" customHeight="1">
      <c r="F177" s="16" t="s">
        <v>38</v>
      </c>
      <c r="G177" s="16" t="s">
        <v>2</v>
      </c>
      <c r="H177" s="46" t="s">
        <v>18</v>
      </c>
      <c r="I177" s="41" t="s">
        <v>24</v>
      </c>
      <c r="J177" s="11">
        <v>400</v>
      </c>
      <c r="K177" s="12">
        <v>45114</v>
      </c>
      <c r="L177" s="28" t="s">
        <v>5</v>
      </c>
      <c r="M177" s="33"/>
      <c r="N177" s="38"/>
      <c r="O177" s="18"/>
    </row>
    <row r="178" spans="6:15" ht="20.100000000000001" hidden="1" customHeight="1">
      <c r="F178" s="16" t="s">
        <v>38</v>
      </c>
      <c r="G178" s="16" t="s">
        <v>2</v>
      </c>
      <c r="H178" s="46" t="s">
        <v>18</v>
      </c>
      <c r="I178" s="41" t="s">
        <v>25</v>
      </c>
      <c r="J178" s="11">
        <v>400</v>
      </c>
      <c r="K178" s="12">
        <v>45115</v>
      </c>
      <c r="L178" s="28" t="s">
        <v>5</v>
      </c>
      <c r="M178" s="33"/>
      <c r="N178" s="38"/>
      <c r="O178" s="18"/>
    </row>
    <row r="179" spans="6:15" ht="20.100000000000001" hidden="1" customHeight="1">
      <c r="F179" s="16" t="s">
        <v>38</v>
      </c>
      <c r="G179" s="16" t="s">
        <v>2</v>
      </c>
      <c r="H179" s="46" t="s">
        <v>18</v>
      </c>
      <c r="I179" s="41" t="s">
        <v>13</v>
      </c>
      <c r="J179" s="11">
        <v>400</v>
      </c>
      <c r="K179" s="12">
        <v>45116</v>
      </c>
      <c r="L179" s="28" t="s">
        <v>5</v>
      </c>
      <c r="M179" s="33"/>
      <c r="N179" s="38"/>
      <c r="O179" s="18"/>
    </row>
    <row r="180" spans="6:15" ht="20.100000000000001" hidden="1" customHeight="1">
      <c r="F180" s="16" t="s">
        <v>38</v>
      </c>
      <c r="G180" s="16" t="s">
        <v>26</v>
      </c>
      <c r="H180" s="46" t="s">
        <v>27</v>
      </c>
      <c r="I180" s="41" t="s">
        <v>28</v>
      </c>
      <c r="J180" s="13">
        <v>400</v>
      </c>
      <c r="K180" s="12"/>
      <c r="L180" s="28"/>
      <c r="M180" s="33"/>
      <c r="N180" s="38"/>
      <c r="O180" s="18"/>
    </row>
    <row r="181" spans="6:15" ht="20.100000000000001" hidden="1" customHeight="1">
      <c r="F181" s="16" t="s">
        <v>38</v>
      </c>
      <c r="G181" s="16" t="s">
        <v>26</v>
      </c>
      <c r="H181" s="46" t="s">
        <v>27</v>
      </c>
      <c r="I181" s="41" t="s">
        <v>29</v>
      </c>
      <c r="J181" s="13">
        <v>400</v>
      </c>
      <c r="K181" s="12"/>
      <c r="L181" s="28"/>
      <c r="M181" s="33"/>
      <c r="N181" s="38"/>
      <c r="O181" s="18"/>
    </row>
    <row r="182" spans="6:15" ht="20.100000000000001" hidden="1" customHeight="1">
      <c r="F182" s="16" t="s">
        <v>38</v>
      </c>
      <c r="G182" s="16" t="s">
        <v>26</v>
      </c>
      <c r="H182" s="46" t="s">
        <v>30</v>
      </c>
      <c r="I182" s="41" t="s">
        <v>31</v>
      </c>
      <c r="J182" s="13">
        <v>400</v>
      </c>
      <c r="K182" s="12"/>
      <c r="L182" s="28"/>
      <c r="M182" s="33"/>
      <c r="N182" s="38"/>
      <c r="O182" s="18"/>
    </row>
    <row r="183" spans="6:15" ht="20.100000000000001" hidden="1" customHeight="1">
      <c r="F183" s="16" t="s">
        <v>38</v>
      </c>
      <c r="G183" s="16" t="s">
        <v>26</v>
      </c>
      <c r="H183" s="46" t="s">
        <v>30</v>
      </c>
      <c r="I183" s="41" t="s">
        <v>32</v>
      </c>
      <c r="J183" s="13">
        <v>400</v>
      </c>
      <c r="K183" s="12"/>
      <c r="L183" s="28"/>
      <c r="M183" s="33"/>
      <c r="N183" s="38"/>
      <c r="O183" s="18"/>
    </row>
    <row r="184" spans="6:15" ht="20.100000000000001" customHeight="1">
      <c r="F184" s="16" t="s">
        <v>44</v>
      </c>
      <c r="G184" s="40" t="s">
        <v>64</v>
      </c>
      <c r="H184" s="44">
        <v>23111</v>
      </c>
      <c r="M184" s="33"/>
      <c r="N184" s="38"/>
      <c r="O184" s="18"/>
    </row>
    <row r="185" spans="6:15" ht="20.100000000000001" customHeight="1">
      <c r="F185" s="16" t="s">
        <v>44</v>
      </c>
      <c r="G185" s="40" t="s">
        <v>65</v>
      </c>
      <c r="H185" s="44">
        <v>26344</v>
      </c>
      <c r="J185" s="6"/>
      <c r="K185" s="6"/>
      <c r="N185" s="38"/>
      <c r="O185" s="18"/>
    </row>
    <row r="186" spans="6:15" ht="20.100000000000001" customHeight="1">
      <c r="F186" s="16" t="s">
        <v>44</v>
      </c>
      <c r="G186" s="40" t="s">
        <v>97</v>
      </c>
      <c r="H186" s="44">
        <v>29577</v>
      </c>
      <c r="I186" s="42"/>
      <c r="J186" s="1"/>
      <c r="K186" s="1"/>
      <c r="L186" s="30"/>
      <c r="M186" s="33"/>
      <c r="N186" s="38"/>
      <c r="O186" s="18"/>
    </row>
    <row r="187" spans="6:15" ht="20.100000000000001" customHeight="1">
      <c r="F187" s="16" t="s">
        <v>44</v>
      </c>
      <c r="G187" s="40" t="s">
        <v>66</v>
      </c>
      <c r="H187" s="44">
        <v>32810</v>
      </c>
      <c r="I187" s="42"/>
      <c r="J187" s="1"/>
      <c r="K187" s="1"/>
      <c r="L187" s="30"/>
      <c r="M187" s="33"/>
      <c r="N187" s="38"/>
      <c r="O187" s="18"/>
    </row>
    <row r="188" spans="6:15" ht="20.100000000000001" customHeight="1">
      <c r="F188" s="16" t="s">
        <v>44</v>
      </c>
      <c r="G188" s="40" t="s">
        <v>67</v>
      </c>
      <c r="H188" s="44">
        <v>36043</v>
      </c>
      <c r="I188" s="42"/>
      <c r="J188" s="1"/>
      <c r="K188" s="1"/>
      <c r="L188" s="30"/>
      <c r="M188" s="33"/>
      <c r="N188" s="38"/>
      <c r="O188" s="18"/>
    </row>
    <row r="189" spans="6:15" ht="20.100000000000001" customHeight="1">
      <c r="F189" s="16" t="s">
        <v>44</v>
      </c>
      <c r="G189" s="40" t="s">
        <v>68</v>
      </c>
      <c r="H189" s="44">
        <v>39276</v>
      </c>
      <c r="I189" s="42"/>
      <c r="J189" s="1"/>
      <c r="K189" s="1"/>
      <c r="L189" s="30"/>
      <c r="M189" s="33"/>
      <c r="N189" s="34">
        <v>15700</v>
      </c>
      <c r="O189" s="39" t="s">
        <v>45</v>
      </c>
    </row>
    <row r="190" spans="6:15" ht="20.100000000000001" customHeight="1">
      <c r="F190" s="16" t="s">
        <v>44</v>
      </c>
      <c r="G190" s="40" t="s">
        <v>69</v>
      </c>
      <c r="H190" s="44">
        <v>42509</v>
      </c>
      <c r="I190" s="42"/>
      <c r="J190" s="1"/>
      <c r="K190" s="1"/>
      <c r="L190" s="30"/>
      <c r="M190" s="33"/>
      <c r="N190" s="34">
        <v>65800</v>
      </c>
      <c r="O190" s="39" t="s">
        <v>46</v>
      </c>
    </row>
    <row r="191" spans="6:15" ht="20.100000000000001" customHeight="1">
      <c r="F191" s="16" t="s">
        <v>44</v>
      </c>
      <c r="G191" s="40" t="s">
        <v>73</v>
      </c>
      <c r="H191" s="44">
        <v>36043</v>
      </c>
      <c r="I191" s="42"/>
      <c r="J191" s="1"/>
      <c r="K191" s="1"/>
      <c r="L191" s="29"/>
      <c r="M191" s="35"/>
      <c r="N191" s="63">
        <v>22500</v>
      </c>
      <c r="O191" s="39" t="s">
        <v>47</v>
      </c>
    </row>
    <row r="192" spans="6:15" ht="20.100000000000001" customHeight="1">
      <c r="F192" s="16" t="s">
        <v>44</v>
      </c>
      <c r="G192" s="40" t="s">
        <v>70</v>
      </c>
      <c r="H192" s="44">
        <v>45742</v>
      </c>
      <c r="I192" s="42"/>
      <c r="J192" s="1"/>
      <c r="K192" s="1"/>
      <c r="L192" s="29"/>
      <c r="M192" s="35"/>
      <c r="N192" s="63">
        <v>120000</v>
      </c>
      <c r="O192" s="39" t="s">
        <v>48</v>
      </c>
    </row>
    <row r="193" spans="6:15" ht="20.100000000000001" customHeight="1">
      <c r="F193" s="23"/>
      <c r="G193" s="40" t="s">
        <v>71</v>
      </c>
      <c r="H193" s="44">
        <v>29577</v>
      </c>
      <c r="I193" s="42"/>
      <c r="J193" s="24"/>
      <c r="K193" s="25"/>
      <c r="L193" s="30"/>
      <c r="M193" s="35"/>
      <c r="N193" s="63">
        <v>135000</v>
      </c>
      <c r="O193" s="39" t="s">
        <v>49</v>
      </c>
    </row>
    <row r="194" spans="6:15" ht="20.100000000000001" customHeight="1">
      <c r="F194" s="16" t="s">
        <v>44</v>
      </c>
      <c r="G194" s="40" t="s">
        <v>72</v>
      </c>
      <c r="H194" s="44">
        <v>32810</v>
      </c>
      <c r="I194" s="42"/>
      <c r="J194" s="1"/>
      <c r="K194" s="1"/>
      <c r="L194" s="29"/>
      <c r="M194" s="35"/>
      <c r="N194" s="38"/>
      <c r="O194" s="18"/>
    </row>
    <row r="195" spans="6:15" ht="20.100000000000001" customHeight="1">
      <c r="F195" s="16" t="s">
        <v>44</v>
      </c>
      <c r="G195" s="40" t="s">
        <v>74</v>
      </c>
      <c r="H195" s="44">
        <v>28000</v>
      </c>
      <c r="I195" s="42"/>
      <c r="J195" s="1"/>
      <c r="K195" s="1"/>
      <c r="L195" s="29"/>
      <c r="M195" s="35"/>
      <c r="N195" s="38"/>
      <c r="O195" s="18"/>
    </row>
    <row r="196" spans="6:15" ht="20.100000000000001" customHeight="1">
      <c r="F196" s="16" t="s">
        <v>44</v>
      </c>
      <c r="G196" s="1"/>
      <c r="H196" s="47"/>
      <c r="I196" s="42"/>
      <c r="J196" s="1"/>
      <c r="K196" s="1"/>
      <c r="L196" s="29"/>
      <c r="M196" s="35"/>
      <c r="N196" s="38"/>
      <c r="O196" s="18"/>
    </row>
    <row r="197" spans="6:15" ht="20.100000000000001" customHeight="1">
      <c r="F197" s="16" t="s">
        <v>44</v>
      </c>
      <c r="G197" s="1"/>
      <c r="H197" s="47"/>
      <c r="I197" s="42"/>
      <c r="J197" s="1"/>
      <c r="K197" s="1"/>
      <c r="L197" s="29"/>
      <c r="M197" s="35"/>
      <c r="N197" s="38"/>
      <c r="O197" s="18"/>
    </row>
    <row r="198" spans="6:15" ht="20.100000000000001" customHeight="1">
      <c r="F198" s="16" t="s">
        <v>44</v>
      </c>
      <c r="G198" s="1"/>
      <c r="H198" s="47"/>
      <c r="I198" s="42"/>
      <c r="J198" s="1"/>
      <c r="K198" s="1"/>
      <c r="L198" s="29"/>
      <c r="M198" s="35"/>
      <c r="N198" s="38"/>
      <c r="O198" s="18"/>
    </row>
    <row r="199" spans="6:15" ht="20.100000000000001" customHeight="1">
      <c r="F199" s="16" t="s">
        <v>44</v>
      </c>
      <c r="G199" s="1"/>
      <c r="H199" s="48"/>
      <c r="I199" s="43"/>
      <c r="J199" s="1"/>
      <c r="K199" s="1"/>
      <c r="L199" s="29"/>
      <c r="M199" s="35"/>
      <c r="N199" s="38"/>
      <c r="O199" s="18"/>
    </row>
    <row r="200" spans="6:15" ht="20.100000000000001" customHeight="1">
      <c r="F200" s="16" t="s">
        <v>44</v>
      </c>
      <c r="G200" s="16" t="s">
        <v>2</v>
      </c>
      <c r="M200" s="33"/>
      <c r="N200" s="38"/>
      <c r="O200" s="18"/>
    </row>
    <row r="201" spans="6:15" ht="20.100000000000001" customHeight="1">
      <c r="F201" s="16" t="s">
        <v>44</v>
      </c>
      <c r="G201" s="16" t="s">
        <v>2</v>
      </c>
      <c r="M201" s="33"/>
      <c r="N201" s="38"/>
      <c r="O201" s="18"/>
    </row>
    <row r="202" spans="6:15" ht="20.100000000000001" customHeight="1">
      <c r="F202" s="16" t="s">
        <v>44</v>
      </c>
      <c r="G202" s="16" t="s">
        <v>2</v>
      </c>
      <c r="M202" s="33"/>
      <c r="N202" s="38"/>
      <c r="O202" s="18"/>
    </row>
    <row r="203" spans="6:15" ht="20.100000000000001" customHeight="1">
      <c r="F203" s="16" t="s">
        <v>44</v>
      </c>
      <c r="G203" s="16" t="s">
        <v>2</v>
      </c>
      <c r="M203" s="33"/>
      <c r="N203" s="38"/>
      <c r="O203" s="18"/>
    </row>
    <row r="204" spans="6:15" ht="20.100000000000001" customHeight="1">
      <c r="F204" s="16" t="s">
        <v>44</v>
      </c>
      <c r="G204" s="16" t="s">
        <v>2</v>
      </c>
      <c r="M204" s="33"/>
      <c r="N204" s="38"/>
      <c r="O204" s="18"/>
    </row>
    <row r="205" spans="6:15" ht="20.100000000000001" customHeight="1">
      <c r="F205" s="16" t="s">
        <v>44</v>
      </c>
      <c r="G205" s="16" t="s">
        <v>2</v>
      </c>
      <c r="M205" s="33"/>
      <c r="N205" s="38"/>
      <c r="O205" s="18"/>
    </row>
    <row r="206" spans="6:15" ht="20.100000000000001" customHeight="1">
      <c r="F206" s="16" t="s">
        <v>44</v>
      </c>
      <c r="G206" s="16" t="s">
        <v>26</v>
      </c>
      <c r="M206" s="33"/>
      <c r="N206" s="38"/>
      <c r="O206" s="18"/>
    </row>
    <row r="207" spans="6:15" ht="20.100000000000001" customHeight="1">
      <c r="F207" s="16" t="s">
        <v>44</v>
      </c>
      <c r="G207" s="16" t="s">
        <v>26</v>
      </c>
      <c r="M207" s="33"/>
      <c r="N207" s="38"/>
      <c r="O207" s="18"/>
    </row>
    <row r="208" spans="6:15" ht="20.100000000000001" customHeight="1">
      <c r="F208" s="16" t="s">
        <v>44</v>
      </c>
      <c r="G208" s="16" t="s">
        <v>26</v>
      </c>
      <c r="M208" s="33"/>
      <c r="N208" s="38"/>
      <c r="O208" s="18"/>
    </row>
    <row r="209" spans="6:15" ht="20.100000000000001" customHeight="1">
      <c r="F209" s="16" t="s">
        <v>44</v>
      </c>
      <c r="G209" s="16" t="s">
        <v>26</v>
      </c>
      <c r="M209" s="33"/>
      <c r="N209" s="38"/>
      <c r="O209" s="18"/>
    </row>
    <row r="210" spans="6:15" ht="20.100000000000001" hidden="1" customHeight="1">
      <c r="F210" s="16" t="s">
        <v>43</v>
      </c>
      <c r="G210" s="16" t="s">
        <v>2</v>
      </c>
      <c r="H210" s="46" t="s">
        <v>3</v>
      </c>
      <c r="I210" s="41" t="s">
        <v>4</v>
      </c>
      <c r="J210" s="11">
        <v>400</v>
      </c>
      <c r="K210" s="12">
        <v>45200</v>
      </c>
      <c r="L210" s="28" t="s">
        <v>5</v>
      </c>
      <c r="M210" s="33"/>
      <c r="N210" s="38"/>
      <c r="O210" s="18"/>
    </row>
    <row r="211" spans="6:15" ht="20.100000000000001" hidden="1" customHeight="1">
      <c r="F211" s="16" t="s">
        <v>43</v>
      </c>
      <c r="G211" s="16" t="s">
        <v>2</v>
      </c>
      <c r="H211" s="46" t="s">
        <v>3</v>
      </c>
      <c r="I211" s="41" t="s">
        <v>6</v>
      </c>
      <c r="J211" s="11">
        <v>400</v>
      </c>
      <c r="K211" s="12">
        <v>45202</v>
      </c>
      <c r="L211" s="28" t="s">
        <v>5</v>
      </c>
      <c r="M211" s="33"/>
      <c r="N211" s="38"/>
      <c r="O211" s="18"/>
    </row>
    <row r="212" spans="6:15" ht="20.100000000000001" hidden="1" customHeight="1">
      <c r="F212" s="16" t="s">
        <v>43</v>
      </c>
      <c r="G212" s="16" t="s">
        <v>2</v>
      </c>
      <c r="H212" s="46" t="s">
        <v>3</v>
      </c>
      <c r="I212" s="41" t="s">
        <v>7</v>
      </c>
      <c r="J212" s="11">
        <v>400</v>
      </c>
      <c r="K212" s="12">
        <v>45200</v>
      </c>
      <c r="L212" s="28" t="s">
        <v>5</v>
      </c>
      <c r="M212" s="33"/>
      <c r="N212" s="38"/>
      <c r="O212" s="18"/>
    </row>
    <row r="213" spans="6:15" ht="20.100000000000001" hidden="1" customHeight="1">
      <c r="F213" s="16" t="s">
        <v>43</v>
      </c>
      <c r="G213" s="16" t="s">
        <v>2</v>
      </c>
      <c r="H213" s="46" t="s">
        <v>3</v>
      </c>
      <c r="I213" s="41" t="s">
        <v>8</v>
      </c>
      <c r="J213" s="11">
        <v>400</v>
      </c>
      <c r="K213" s="12">
        <v>45203</v>
      </c>
      <c r="L213" s="28" t="s">
        <v>5</v>
      </c>
      <c r="M213" s="33"/>
      <c r="N213" s="38"/>
      <c r="O213" s="18"/>
    </row>
    <row r="214" spans="6:15" ht="20.100000000000001" hidden="1" customHeight="1">
      <c r="F214" s="16" t="s">
        <v>43</v>
      </c>
      <c r="G214" s="16" t="s">
        <v>2</v>
      </c>
      <c r="H214" s="46" t="s">
        <v>3</v>
      </c>
      <c r="I214" s="41" t="s">
        <v>9</v>
      </c>
      <c r="J214" s="11">
        <v>400</v>
      </c>
      <c r="K214" s="12">
        <v>45205</v>
      </c>
      <c r="L214" s="28" t="s">
        <v>5</v>
      </c>
      <c r="M214" s="33"/>
      <c r="N214" s="38"/>
      <c r="O214" s="18"/>
    </row>
    <row r="215" spans="6:15" ht="20.100000000000001" hidden="1" customHeight="1">
      <c r="F215" s="16" t="s">
        <v>43</v>
      </c>
      <c r="G215" s="16" t="s">
        <v>2</v>
      </c>
      <c r="H215" s="46" t="s">
        <v>3</v>
      </c>
      <c r="I215" s="41" t="s">
        <v>10</v>
      </c>
      <c r="J215" s="11">
        <v>400</v>
      </c>
      <c r="K215" s="12">
        <v>45206</v>
      </c>
      <c r="L215" s="28" t="s">
        <v>5</v>
      </c>
      <c r="M215" s="33"/>
      <c r="N215" s="38"/>
      <c r="O215" s="18"/>
    </row>
    <row r="216" spans="6:15" ht="20.100000000000001" hidden="1" customHeight="1">
      <c r="F216" s="16" t="s">
        <v>43</v>
      </c>
      <c r="G216" s="16" t="s">
        <v>2</v>
      </c>
      <c r="H216" s="46" t="s">
        <v>3</v>
      </c>
      <c r="I216" s="41" t="s">
        <v>11</v>
      </c>
      <c r="J216" s="11">
        <v>400</v>
      </c>
      <c r="K216" s="12">
        <v>45205</v>
      </c>
      <c r="L216" s="28" t="s">
        <v>5</v>
      </c>
      <c r="M216" s="33"/>
      <c r="N216" s="38"/>
      <c r="O216" s="18"/>
    </row>
    <row r="217" spans="6:15" ht="20.100000000000001" hidden="1" customHeight="1">
      <c r="F217" s="16" t="s">
        <v>43</v>
      </c>
      <c r="G217" s="16" t="s">
        <v>2</v>
      </c>
      <c r="H217" s="46" t="s">
        <v>3</v>
      </c>
      <c r="I217" s="41" t="s">
        <v>12</v>
      </c>
      <c r="J217" s="11">
        <v>400</v>
      </c>
      <c r="K217" s="12">
        <v>45206</v>
      </c>
      <c r="L217" s="28" t="s">
        <v>5</v>
      </c>
      <c r="M217" s="33"/>
      <c r="N217" s="38"/>
      <c r="O217" s="18"/>
    </row>
    <row r="218" spans="6:15" ht="20.100000000000001" hidden="1" customHeight="1">
      <c r="F218" s="16" t="s">
        <v>43</v>
      </c>
      <c r="G218" s="16" t="s">
        <v>2</v>
      </c>
      <c r="H218" s="46" t="s">
        <v>3</v>
      </c>
      <c r="I218" s="41" t="s">
        <v>13</v>
      </c>
      <c r="J218" s="11">
        <v>400</v>
      </c>
      <c r="K218" s="12">
        <v>45207</v>
      </c>
      <c r="L218" s="28" t="s">
        <v>5</v>
      </c>
      <c r="M218" s="33"/>
      <c r="N218" s="38"/>
      <c r="O218" s="18"/>
    </row>
    <row r="219" spans="6:15" ht="20.100000000000001" hidden="1" customHeight="1">
      <c r="F219" s="16" t="s">
        <v>43</v>
      </c>
      <c r="G219" s="16" t="s">
        <v>2</v>
      </c>
      <c r="H219" s="46" t="s">
        <v>14</v>
      </c>
      <c r="I219" s="41" t="s">
        <v>15</v>
      </c>
      <c r="J219" s="11">
        <v>400</v>
      </c>
      <c r="K219" s="12">
        <v>45208</v>
      </c>
      <c r="L219" s="28" t="s">
        <v>5</v>
      </c>
      <c r="M219" s="33"/>
      <c r="N219" s="38"/>
      <c r="O219" s="18"/>
    </row>
    <row r="220" spans="6:15" ht="20.100000000000001" hidden="1" customHeight="1">
      <c r="F220" s="16" t="s">
        <v>43</v>
      </c>
      <c r="G220" s="16" t="s">
        <v>2</v>
      </c>
      <c r="H220" s="46" t="s">
        <v>14</v>
      </c>
      <c r="I220" s="41" t="s">
        <v>16</v>
      </c>
      <c r="J220" s="11">
        <v>400</v>
      </c>
      <c r="K220" s="12">
        <v>45203</v>
      </c>
      <c r="L220" s="28" t="s">
        <v>5</v>
      </c>
      <c r="M220" s="33"/>
      <c r="N220" s="38"/>
      <c r="O220" s="18"/>
    </row>
    <row r="221" spans="6:15" ht="20.100000000000001" hidden="1" customHeight="1">
      <c r="F221" s="16" t="s">
        <v>43</v>
      </c>
      <c r="G221" s="16" t="s">
        <v>2</v>
      </c>
      <c r="H221" s="46" t="s">
        <v>14</v>
      </c>
      <c r="I221" s="41" t="s">
        <v>17</v>
      </c>
      <c r="J221" s="11">
        <v>400</v>
      </c>
      <c r="K221" s="12">
        <v>45204</v>
      </c>
      <c r="L221" s="28" t="s">
        <v>5</v>
      </c>
      <c r="M221" s="33"/>
      <c r="N221" s="38"/>
      <c r="O221" s="18"/>
    </row>
    <row r="222" spans="6:15" ht="20.100000000000001" hidden="1" customHeight="1">
      <c r="F222" s="16" t="s">
        <v>43</v>
      </c>
      <c r="G222" s="16" t="s">
        <v>2</v>
      </c>
      <c r="H222" s="46" t="s">
        <v>18</v>
      </c>
      <c r="I222" s="41" t="s">
        <v>4</v>
      </c>
      <c r="J222" s="11">
        <v>400</v>
      </c>
      <c r="K222" s="12">
        <v>45205</v>
      </c>
      <c r="L222" s="28" t="s">
        <v>5</v>
      </c>
      <c r="M222" s="33"/>
      <c r="N222" s="38"/>
      <c r="O222" s="18"/>
    </row>
    <row r="223" spans="6:15" ht="20.100000000000001" hidden="1" customHeight="1">
      <c r="F223" s="16" t="s">
        <v>43</v>
      </c>
      <c r="G223" s="16" t="s">
        <v>2</v>
      </c>
      <c r="H223" s="46" t="s">
        <v>18</v>
      </c>
      <c r="I223" s="41" t="s">
        <v>19</v>
      </c>
      <c r="J223" s="11">
        <v>400</v>
      </c>
      <c r="K223" s="12">
        <v>45206</v>
      </c>
      <c r="L223" s="28" t="s">
        <v>5</v>
      </c>
      <c r="M223" s="33"/>
      <c r="N223" s="38"/>
      <c r="O223" s="18"/>
    </row>
    <row r="224" spans="6:15" ht="20.100000000000001" hidden="1" customHeight="1">
      <c r="F224" s="16" t="s">
        <v>43</v>
      </c>
      <c r="G224" s="16" t="s">
        <v>2</v>
      </c>
      <c r="H224" s="46" t="s">
        <v>18</v>
      </c>
      <c r="I224" s="41" t="s">
        <v>20</v>
      </c>
      <c r="J224" s="11">
        <v>400</v>
      </c>
      <c r="K224" s="12">
        <v>45202</v>
      </c>
      <c r="L224" s="28" t="s">
        <v>5</v>
      </c>
      <c r="M224" s="33"/>
      <c r="N224" s="38"/>
      <c r="O224" s="18"/>
    </row>
    <row r="225" spans="6:15" ht="20.100000000000001" hidden="1" customHeight="1">
      <c r="F225" s="16" t="s">
        <v>43</v>
      </c>
      <c r="G225" s="16" t="s">
        <v>2</v>
      </c>
      <c r="H225" s="46" t="s">
        <v>18</v>
      </c>
      <c r="I225" s="41" t="s">
        <v>21</v>
      </c>
      <c r="J225" s="11">
        <v>400</v>
      </c>
      <c r="K225" s="12">
        <v>45203</v>
      </c>
      <c r="L225" s="28" t="s">
        <v>5</v>
      </c>
      <c r="M225" s="33"/>
      <c r="N225" s="38"/>
      <c r="O225" s="18"/>
    </row>
    <row r="226" spans="6:15" ht="20.100000000000001" hidden="1" customHeight="1">
      <c r="F226" s="16" t="s">
        <v>43</v>
      </c>
      <c r="G226" s="16" t="s">
        <v>2</v>
      </c>
      <c r="H226" s="46" t="s">
        <v>18</v>
      </c>
      <c r="I226" s="41" t="s">
        <v>22</v>
      </c>
      <c r="J226" s="11">
        <v>400</v>
      </c>
      <c r="K226" s="12">
        <v>45205</v>
      </c>
      <c r="L226" s="28" t="s">
        <v>5</v>
      </c>
      <c r="M226" s="33"/>
      <c r="N226" s="38"/>
      <c r="O226" s="18"/>
    </row>
    <row r="227" spans="6:15" ht="20.100000000000001" hidden="1" customHeight="1">
      <c r="F227" s="16" t="s">
        <v>43</v>
      </c>
      <c r="G227" s="16" t="s">
        <v>2</v>
      </c>
      <c r="H227" s="46" t="s">
        <v>18</v>
      </c>
      <c r="I227" s="41" t="s">
        <v>23</v>
      </c>
      <c r="J227" s="11">
        <v>400</v>
      </c>
      <c r="K227" s="12">
        <v>45206</v>
      </c>
      <c r="L227" s="28" t="s">
        <v>5</v>
      </c>
      <c r="M227" s="33"/>
      <c r="N227" s="38"/>
      <c r="O227" s="18"/>
    </row>
    <row r="228" spans="6:15" ht="20.100000000000001" hidden="1" customHeight="1">
      <c r="F228" s="16" t="s">
        <v>43</v>
      </c>
      <c r="G228" s="16" t="s">
        <v>2</v>
      </c>
      <c r="H228" s="46" t="s">
        <v>18</v>
      </c>
      <c r="I228" s="41" t="s">
        <v>24</v>
      </c>
      <c r="J228" s="11">
        <v>400</v>
      </c>
      <c r="K228" s="12">
        <v>45207</v>
      </c>
      <c r="L228" s="28" t="s">
        <v>5</v>
      </c>
      <c r="M228" s="33"/>
      <c r="N228" s="38"/>
      <c r="O228" s="18"/>
    </row>
    <row r="229" spans="6:15" ht="20.100000000000001" hidden="1" customHeight="1">
      <c r="F229" s="16" t="s">
        <v>43</v>
      </c>
      <c r="G229" s="16" t="s">
        <v>2</v>
      </c>
      <c r="H229" s="46" t="s">
        <v>18</v>
      </c>
      <c r="I229" s="41" t="s">
        <v>25</v>
      </c>
      <c r="J229" s="11">
        <v>400</v>
      </c>
      <c r="K229" s="12">
        <v>45208</v>
      </c>
      <c r="L229" s="28" t="s">
        <v>5</v>
      </c>
      <c r="M229" s="33"/>
      <c r="N229" s="38"/>
      <c r="O229" s="18"/>
    </row>
    <row r="230" spans="6:15" ht="20.100000000000001" hidden="1" customHeight="1">
      <c r="F230" s="16" t="s">
        <v>43</v>
      </c>
      <c r="G230" s="16" t="s">
        <v>2</v>
      </c>
      <c r="H230" s="46" t="s">
        <v>18</v>
      </c>
      <c r="I230" s="41" t="s">
        <v>13</v>
      </c>
      <c r="J230" s="11">
        <v>400</v>
      </c>
      <c r="K230" s="12">
        <v>45203</v>
      </c>
      <c r="L230" s="28" t="s">
        <v>5</v>
      </c>
      <c r="M230" s="33"/>
      <c r="N230" s="38"/>
      <c r="O230" s="18"/>
    </row>
    <row r="231" spans="6:15" ht="20.100000000000001" hidden="1" customHeight="1">
      <c r="F231" s="16" t="s">
        <v>43</v>
      </c>
      <c r="G231" s="16" t="s">
        <v>26</v>
      </c>
      <c r="H231" s="46" t="s">
        <v>27</v>
      </c>
      <c r="I231" s="41" t="s">
        <v>28</v>
      </c>
      <c r="J231" s="13">
        <v>400</v>
      </c>
      <c r="K231" s="12"/>
      <c r="L231" s="28"/>
      <c r="M231" s="33"/>
      <c r="N231" s="38"/>
      <c r="O231" s="18"/>
    </row>
    <row r="232" spans="6:15" ht="20.100000000000001" hidden="1" customHeight="1">
      <c r="F232" s="16" t="s">
        <v>43</v>
      </c>
      <c r="G232" s="16" t="s">
        <v>26</v>
      </c>
      <c r="H232" s="46" t="s">
        <v>27</v>
      </c>
      <c r="I232" s="41" t="s">
        <v>29</v>
      </c>
      <c r="J232" s="13">
        <v>400</v>
      </c>
      <c r="K232" s="12"/>
      <c r="L232" s="28"/>
      <c r="M232" s="33"/>
      <c r="N232" s="38"/>
      <c r="O232" s="18"/>
    </row>
    <row r="233" spans="6:15" ht="20.100000000000001" hidden="1" customHeight="1">
      <c r="F233" s="16" t="s">
        <v>43</v>
      </c>
      <c r="G233" s="16" t="s">
        <v>26</v>
      </c>
      <c r="H233" s="46" t="s">
        <v>30</v>
      </c>
      <c r="I233" s="41" t="s">
        <v>31</v>
      </c>
      <c r="J233" s="13">
        <v>400</v>
      </c>
      <c r="K233" s="12"/>
      <c r="L233" s="28"/>
      <c r="M233" s="33"/>
      <c r="N233" s="38"/>
      <c r="O233" s="18"/>
    </row>
    <row r="234" spans="6:15" ht="20.100000000000001" hidden="1" customHeight="1">
      <c r="F234" s="16" t="s">
        <v>43</v>
      </c>
      <c r="G234" s="16" t="s">
        <v>26</v>
      </c>
      <c r="H234" s="46" t="s">
        <v>30</v>
      </c>
      <c r="I234" s="41" t="s">
        <v>32</v>
      </c>
      <c r="J234" s="13">
        <v>400</v>
      </c>
      <c r="K234" s="12"/>
      <c r="L234" s="28"/>
      <c r="M234" s="33"/>
      <c r="N234" s="38"/>
      <c r="O234" s="18"/>
    </row>
    <row r="235" spans="6:15" ht="20.100000000000001" hidden="1" customHeight="1">
      <c r="F235" s="16" t="s">
        <v>42</v>
      </c>
      <c r="G235" s="16" t="s">
        <v>2</v>
      </c>
      <c r="H235" s="46" t="s">
        <v>3</v>
      </c>
      <c r="I235" s="41" t="s">
        <v>4</v>
      </c>
      <c r="J235" s="11">
        <v>400</v>
      </c>
      <c r="K235" s="12">
        <v>45238</v>
      </c>
      <c r="L235" s="28" t="s">
        <v>5</v>
      </c>
      <c r="M235" s="33"/>
      <c r="N235" s="38"/>
      <c r="O235" s="18"/>
    </row>
    <row r="236" spans="6:15" ht="20.100000000000001" hidden="1" customHeight="1">
      <c r="F236" s="16" t="s">
        <v>42</v>
      </c>
      <c r="G236" s="16" t="s">
        <v>2</v>
      </c>
      <c r="H236" s="46" t="s">
        <v>3</v>
      </c>
      <c r="I236" s="41" t="s">
        <v>6</v>
      </c>
      <c r="J236" s="11">
        <v>400</v>
      </c>
      <c r="K236" s="12">
        <v>45233</v>
      </c>
      <c r="L236" s="28" t="s">
        <v>5</v>
      </c>
      <c r="M236" s="33"/>
      <c r="N236" s="38"/>
      <c r="O236" s="18"/>
    </row>
    <row r="237" spans="6:15" ht="20.100000000000001" hidden="1" customHeight="1">
      <c r="F237" s="16" t="s">
        <v>42</v>
      </c>
      <c r="G237" s="16" t="s">
        <v>2</v>
      </c>
      <c r="H237" s="46" t="s">
        <v>3</v>
      </c>
      <c r="I237" s="41" t="s">
        <v>7</v>
      </c>
      <c r="J237" s="11">
        <v>400</v>
      </c>
      <c r="K237" s="12">
        <v>45234</v>
      </c>
      <c r="L237" s="28" t="s">
        <v>5</v>
      </c>
      <c r="M237" s="33"/>
      <c r="N237" s="38"/>
      <c r="O237" s="18"/>
    </row>
    <row r="238" spans="6:15" ht="20.100000000000001" hidden="1" customHeight="1">
      <c r="F238" s="16" t="s">
        <v>42</v>
      </c>
      <c r="G238" s="16" t="s">
        <v>2</v>
      </c>
      <c r="H238" s="46" t="s">
        <v>3</v>
      </c>
      <c r="I238" s="41" t="s">
        <v>8</v>
      </c>
      <c r="J238" s="11">
        <v>400</v>
      </c>
      <c r="K238" s="12">
        <v>45234</v>
      </c>
      <c r="L238" s="28" t="s">
        <v>5</v>
      </c>
      <c r="M238" s="33"/>
      <c r="N238" s="38"/>
      <c r="O238" s="18"/>
    </row>
    <row r="239" spans="6:15" ht="20.100000000000001" hidden="1" customHeight="1">
      <c r="F239" s="16" t="s">
        <v>42</v>
      </c>
      <c r="G239" s="16" t="s">
        <v>2</v>
      </c>
      <c r="H239" s="46" t="s">
        <v>3</v>
      </c>
      <c r="I239" s="41" t="s">
        <v>9</v>
      </c>
      <c r="J239" s="11">
        <v>400</v>
      </c>
      <c r="K239" s="12">
        <v>45236</v>
      </c>
      <c r="L239" s="28" t="s">
        <v>5</v>
      </c>
      <c r="M239" s="33"/>
      <c r="N239" s="38"/>
      <c r="O239" s="18"/>
    </row>
    <row r="240" spans="6:15" ht="20.100000000000001" hidden="1" customHeight="1">
      <c r="F240" s="16" t="s">
        <v>42</v>
      </c>
      <c r="G240" s="16" t="s">
        <v>2</v>
      </c>
      <c r="H240" s="46" t="s">
        <v>3</v>
      </c>
      <c r="I240" s="41" t="s">
        <v>10</v>
      </c>
      <c r="J240" s="11">
        <v>400</v>
      </c>
      <c r="K240" s="12">
        <v>45237</v>
      </c>
      <c r="L240" s="28" t="s">
        <v>5</v>
      </c>
      <c r="M240" s="33"/>
      <c r="N240" s="38"/>
      <c r="O240" s="18"/>
    </row>
    <row r="241" spans="6:15" ht="20.100000000000001" hidden="1" customHeight="1">
      <c r="F241" s="16" t="s">
        <v>42</v>
      </c>
      <c r="G241" s="16" t="s">
        <v>2</v>
      </c>
      <c r="H241" s="46" t="s">
        <v>3</v>
      </c>
      <c r="I241" s="41" t="s">
        <v>11</v>
      </c>
      <c r="J241" s="11">
        <v>400</v>
      </c>
      <c r="K241" s="12">
        <v>45236</v>
      </c>
      <c r="L241" s="28" t="s">
        <v>5</v>
      </c>
      <c r="M241" s="33"/>
      <c r="N241" s="38"/>
      <c r="O241" s="18"/>
    </row>
    <row r="242" spans="6:15" ht="20.100000000000001" hidden="1" customHeight="1">
      <c r="F242" s="16" t="s">
        <v>42</v>
      </c>
      <c r="G242" s="16" t="s">
        <v>2</v>
      </c>
      <c r="H242" s="46" t="s">
        <v>3</v>
      </c>
      <c r="I242" s="41" t="s">
        <v>12</v>
      </c>
      <c r="J242" s="11">
        <v>400</v>
      </c>
      <c r="K242" s="12">
        <v>45237</v>
      </c>
      <c r="L242" s="28" t="s">
        <v>5</v>
      </c>
      <c r="M242" s="33"/>
      <c r="N242" s="38"/>
      <c r="O242" s="18"/>
    </row>
    <row r="243" spans="6:15" ht="20.100000000000001" hidden="1" customHeight="1">
      <c r="F243" s="16" t="s">
        <v>42</v>
      </c>
      <c r="G243" s="16" t="s">
        <v>2</v>
      </c>
      <c r="H243" s="46" t="s">
        <v>3</v>
      </c>
      <c r="I243" s="41" t="s">
        <v>13</v>
      </c>
      <c r="J243" s="11">
        <v>400</v>
      </c>
      <c r="K243" s="12">
        <v>45238</v>
      </c>
      <c r="L243" s="28" t="s">
        <v>5</v>
      </c>
      <c r="M243" s="33"/>
      <c r="N243" s="38"/>
      <c r="O243" s="18"/>
    </row>
    <row r="244" spans="6:15" ht="20.100000000000001" hidden="1" customHeight="1">
      <c r="F244" s="16" t="s">
        <v>42</v>
      </c>
      <c r="G244" s="16" t="s">
        <v>2</v>
      </c>
      <c r="H244" s="46" t="s">
        <v>14</v>
      </c>
      <c r="I244" s="41" t="s">
        <v>15</v>
      </c>
      <c r="J244" s="11">
        <v>400</v>
      </c>
      <c r="K244" s="12">
        <v>45239</v>
      </c>
      <c r="L244" s="28" t="s">
        <v>5</v>
      </c>
      <c r="M244" s="33"/>
      <c r="N244" s="38"/>
      <c r="O244" s="18"/>
    </row>
    <row r="245" spans="6:15" ht="20.100000000000001" hidden="1" customHeight="1">
      <c r="F245" s="16" t="s">
        <v>42</v>
      </c>
      <c r="G245" s="16" t="s">
        <v>2</v>
      </c>
      <c r="H245" s="46" t="s">
        <v>14</v>
      </c>
      <c r="I245" s="41" t="s">
        <v>16</v>
      </c>
      <c r="J245" s="11">
        <v>400</v>
      </c>
      <c r="K245" s="12">
        <v>45234</v>
      </c>
      <c r="L245" s="28" t="s">
        <v>5</v>
      </c>
      <c r="M245" s="33"/>
      <c r="N245" s="38"/>
      <c r="O245" s="18"/>
    </row>
    <row r="246" spans="6:15" ht="20.100000000000001" hidden="1" customHeight="1">
      <c r="F246" s="16" t="s">
        <v>42</v>
      </c>
      <c r="G246" s="16" t="s">
        <v>2</v>
      </c>
      <c r="H246" s="46" t="s">
        <v>14</v>
      </c>
      <c r="I246" s="41" t="s">
        <v>17</v>
      </c>
      <c r="J246" s="11">
        <v>400</v>
      </c>
      <c r="K246" s="12">
        <v>45235</v>
      </c>
      <c r="L246" s="28" t="s">
        <v>5</v>
      </c>
      <c r="M246" s="33"/>
      <c r="N246" s="38"/>
      <c r="O246" s="18"/>
    </row>
    <row r="247" spans="6:15" ht="20.100000000000001" hidden="1" customHeight="1">
      <c r="F247" s="16" t="s">
        <v>42</v>
      </c>
      <c r="G247" s="16" t="s">
        <v>2</v>
      </c>
      <c r="H247" s="46" t="s">
        <v>18</v>
      </c>
      <c r="I247" s="41" t="s">
        <v>4</v>
      </c>
      <c r="J247" s="11">
        <v>400</v>
      </c>
      <c r="K247" s="12">
        <v>45236</v>
      </c>
      <c r="L247" s="28" t="s">
        <v>5</v>
      </c>
      <c r="M247" s="33"/>
      <c r="N247" s="38"/>
      <c r="O247" s="18"/>
    </row>
    <row r="248" spans="6:15" ht="20.100000000000001" hidden="1" customHeight="1">
      <c r="F248" s="16" t="s">
        <v>42</v>
      </c>
      <c r="G248" s="16" t="s">
        <v>2</v>
      </c>
      <c r="H248" s="46" t="s">
        <v>18</v>
      </c>
      <c r="I248" s="41" t="s">
        <v>19</v>
      </c>
      <c r="J248" s="11">
        <v>400</v>
      </c>
      <c r="K248" s="12">
        <v>45237</v>
      </c>
      <c r="L248" s="28" t="s">
        <v>5</v>
      </c>
      <c r="M248" s="33"/>
      <c r="N248" s="38"/>
      <c r="O248" s="18"/>
    </row>
    <row r="249" spans="6:15" ht="20.100000000000001" hidden="1" customHeight="1">
      <c r="F249" s="16" t="s">
        <v>42</v>
      </c>
      <c r="G249" s="16" t="s">
        <v>2</v>
      </c>
      <c r="H249" s="46" t="s">
        <v>18</v>
      </c>
      <c r="I249" s="41" t="s">
        <v>20</v>
      </c>
      <c r="J249" s="11">
        <v>400</v>
      </c>
      <c r="K249" s="12">
        <v>45233</v>
      </c>
      <c r="L249" s="28" t="s">
        <v>5</v>
      </c>
      <c r="M249" s="33"/>
      <c r="N249" s="38"/>
      <c r="O249" s="18"/>
    </row>
    <row r="250" spans="6:15" ht="20.100000000000001" hidden="1" customHeight="1">
      <c r="F250" s="16" t="s">
        <v>42</v>
      </c>
      <c r="G250" s="16" t="s">
        <v>2</v>
      </c>
      <c r="H250" s="46" t="s">
        <v>18</v>
      </c>
      <c r="I250" s="41" t="s">
        <v>21</v>
      </c>
      <c r="J250" s="11">
        <v>400</v>
      </c>
      <c r="K250" s="12">
        <v>45234</v>
      </c>
      <c r="L250" s="28" t="s">
        <v>5</v>
      </c>
      <c r="M250" s="33"/>
      <c r="N250" s="38"/>
      <c r="O250" s="18"/>
    </row>
    <row r="251" spans="6:15" ht="20.100000000000001" hidden="1" customHeight="1">
      <c r="F251" s="16" t="s">
        <v>42</v>
      </c>
      <c r="G251" s="16" t="s">
        <v>2</v>
      </c>
      <c r="H251" s="46" t="s">
        <v>18</v>
      </c>
      <c r="I251" s="41" t="s">
        <v>22</v>
      </c>
      <c r="J251" s="11">
        <v>400</v>
      </c>
      <c r="K251" s="12">
        <v>45236</v>
      </c>
      <c r="L251" s="28" t="s">
        <v>5</v>
      </c>
      <c r="M251" s="33"/>
      <c r="N251" s="38"/>
      <c r="O251" s="18"/>
    </row>
    <row r="252" spans="6:15" ht="20.100000000000001" hidden="1" customHeight="1">
      <c r="F252" s="16" t="s">
        <v>42</v>
      </c>
      <c r="G252" s="16" t="s">
        <v>2</v>
      </c>
      <c r="H252" s="46" t="s">
        <v>18</v>
      </c>
      <c r="I252" s="41" t="s">
        <v>23</v>
      </c>
      <c r="J252" s="11">
        <v>400</v>
      </c>
      <c r="K252" s="12">
        <v>45237</v>
      </c>
      <c r="L252" s="28" t="s">
        <v>5</v>
      </c>
      <c r="M252" s="33"/>
      <c r="N252" s="38"/>
      <c r="O252" s="18"/>
    </row>
    <row r="253" spans="6:15" ht="20.100000000000001" hidden="1" customHeight="1">
      <c r="F253" s="16" t="s">
        <v>42</v>
      </c>
      <c r="G253" s="16" t="s">
        <v>2</v>
      </c>
      <c r="H253" s="46" t="s">
        <v>18</v>
      </c>
      <c r="I253" s="41" t="s">
        <v>24</v>
      </c>
      <c r="J253" s="11">
        <v>400</v>
      </c>
      <c r="K253" s="12">
        <v>45238</v>
      </c>
      <c r="L253" s="28" t="s">
        <v>5</v>
      </c>
      <c r="M253" s="33"/>
      <c r="N253" s="38"/>
      <c r="O253" s="18"/>
    </row>
    <row r="254" spans="6:15" ht="20.100000000000001" hidden="1" customHeight="1">
      <c r="F254" s="16" t="s">
        <v>42</v>
      </c>
      <c r="G254" s="16" t="s">
        <v>2</v>
      </c>
      <c r="H254" s="46" t="s">
        <v>18</v>
      </c>
      <c r="I254" s="41" t="s">
        <v>25</v>
      </c>
      <c r="J254" s="11">
        <v>400</v>
      </c>
      <c r="K254" s="12">
        <v>45239</v>
      </c>
      <c r="L254" s="28" t="s">
        <v>5</v>
      </c>
      <c r="M254" s="33"/>
      <c r="N254" s="38"/>
      <c r="O254" s="18"/>
    </row>
    <row r="255" spans="6:15" ht="20.100000000000001" hidden="1" customHeight="1">
      <c r="F255" s="16" t="s">
        <v>42</v>
      </c>
      <c r="G255" s="16" t="s">
        <v>2</v>
      </c>
      <c r="H255" s="46" t="s">
        <v>18</v>
      </c>
      <c r="I255" s="41" t="s">
        <v>13</v>
      </c>
      <c r="J255" s="11">
        <v>400</v>
      </c>
      <c r="K255" s="12">
        <v>45234</v>
      </c>
      <c r="L255" s="28" t="s">
        <v>5</v>
      </c>
      <c r="M255" s="33"/>
      <c r="N255" s="38"/>
      <c r="O255" s="18"/>
    </row>
    <row r="256" spans="6:15" ht="20.100000000000001" hidden="1" customHeight="1">
      <c r="F256" s="16" t="s">
        <v>42</v>
      </c>
      <c r="G256" s="16" t="s">
        <v>26</v>
      </c>
      <c r="H256" s="46" t="s">
        <v>27</v>
      </c>
      <c r="I256" s="41" t="s">
        <v>28</v>
      </c>
      <c r="J256" s="13">
        <v>400</v>
      </c>
      <c r="K256" s="12"/>
      <c r="L256" s="28"/>
      <c r="M256" s="33"/>
      <c r="N256" s="38"/>
      <c r="O256" s="18"/>
    </row>
    <row r="257" spans="6:15" ht="20.100000000000001" hidden="1" customHeight="1">
      <c r="F257" s="16" t="s">
        <v>42</v>
      </c>
      <c r="G257" s="16" t="s">
        <v>26</v>
      </c>
      <c r="H257" s="46" t="s">
        <v>27</v>
      </c>
      <c r="I257" s="41" t="s">
        <v>29</v>
      </c>
      <c r="J257" s="13">
        <v>400</v>
      </c>
      <c r="K257" s="12"/>
      <c r="L257" s="28"/>
      <c r="M257" s="33"/>
      <c r="N257" s="38"/>
      <c r="O257" s="18"/>
    </row>
    <row r="258" spans="6:15" ht="20.100000000000001" hidden="1" customHeight="1">
      <c r="F258" s="16" t="s">
        <v>42</v>
      </c>
      <c r="G258" s="16" t="s">
        <v>26</v>
      </c>
      <c r="H258" s="46" t="s">
        <v>30</v>
      </c>
      <c r="I258" s="41" t="s">
        <v>31</v>
      </c>
      <c r="J258" s="13">
        <v>400</v>
      </c>
      <c r="K258" s="12"/>
      <c r="L258" s="28"/>
      <c r="M258" s="33"/>
      <c r="N258" s="38"/>
      <c r="O258" s="18"/>
    </row>
    <row r="259" spans="6:15" ht="20.100000000000001" hidden="1" customHeight="1">
      <c r="F259" s="16" t="s">
        <v>42</v>
      </c>
      <c r="G259" s="16" t="s">
        <v>26</v>
      </c>
      <c r="H259" s="46" t="s">
        <v>30</v>
      </c>
      <c r="I259" s="41" t="s">
        <v>32</v>
      </c>
      <c r="J259" s="13">
        <v>400</v>
      </c>
      <c r="K259" s="12"/>
      <c r="L259" s="28"/>
      <c r="M259" s="33"/>
      <c r="N259" s="38"/>
      <c r="O259" s="18"/>
    </row>
    <row r="260" spans="6:15" ht="20.100000000000001" hidden="1" customHeight="1">
      <c r="F260" s="16" t="s">
        <v>33</v>
      </c>
      <c r="G260" s="16" t="s">
        <v>2</v>
      </c>
      <c r="H260" s="46" t="s">
        <v>3</v>
      </c>
      <c r="I260" s="41" t="s">
        <v>4</v>
      </c>
      <c r="J260" s="11">
        <v>400</v>
      </c>
      <c r="K260" s="12">
        <v>45139</v>
      </c>
      <c r="L260" s="28" t="s">
        <v>5</v>
      </c>
      <c r="M260" s="33"/>
      <c r="N260" s="38"/>
      <c r="O260" s="18"/>
    </row>
    <row r="261" spans="6:15" ht="20.100000000000001" hidden="1" customHeight="1">
      <c r="F261" s="16" t="s">
        <v>33</v>
      </c>
      <c r="G261" s="16" t="s">
        <v>2</v>
      </c>
      <c r="H261" s="46" t="s">
        <v>3</v>
      </c>
      <c r="I261" s="41" t="s">
        <v>6</v>
      </c>
      <c r="J261" s="11">
        <v>400</v>
      </c>
      <c r="K261" s="12">
        <v>45145</v>
      </c>
      <c r="L261" s="28" t="s">
        <v>5</v>
      </c>
      <c r="M261" s="33"/>
      <c r="N261" s="38"/>
      <c r="O261" s="18"/>
    </row>
    <row r="262" spans="6:15" ht="20.100000000000001" hidden="1" customHeight="1">
      <c r="F262" s="16" t="s">
        <v>33</v>
      </c>
      <c r="G262" s="16" t="s">
        <v>2</v>
      </c>
      <c r="H262" s="46" t="s">
        <v>3</v>
      </c>
      <c r="I262" s="41" t="s">
        <v>7</v>
      </c>
      <c r="J262" s="11">
        <v>400</v>
      </c>
      <c r="K262" s="12">
        <v>45140</v>
      </c>
      <c r="L262" s="28" t="s">
        <v>5</v>
      </c>
      <c r="M262" s="33"/>
      <c r="N262" s="38"/>
      <c r="O262" s="18"/>
    </row>
    <row r="263" spans="6:15" ht="20.100000000000001" hidden="1" customHeight="1">
      <c r="F263" s="16" t="s">
        <v>33</v>
      </c>
      <c r="G263" s="16" t="s">
        <v>2</v>
      </c>
      <c r="H263" s="46" t="s">
        <v>3</v>
      </c>
      <c r="I263" s="41" t="s">
        <v>8</v>
      </c>
      <c r="J263" s="11">
        <v>400</v>
      </c>
      <c r="K263" s="12">
        <v>45142</v>
      </c>
      <c r="L263" s="28" t="s">
        <v>5</v>
      </c>
      <c r="M263" s="33"/>
      <c r="N263" s="38"/>
      <c r="O263" s="18"/>
    </row>
    <row r="264" spans="6:15" ht="20.100000000000001" hidden="1" customHeight="1">
      <c r="F264" s="16" t="s">
        <v>33</v>
      </c>
      <c r="G264" s="16" t="s">
        <v>2</v>
      </c>
      <c r="H264" s="46" t="s">
        <v>3</v>
      </c>
      <c r="I264" s="41" t="s">
        <v>9</v>
      </c>
      <c r="J264" s="11">
        <v>400</v>
      </c>
      <c r="K264" s="12">
        <v>45142</v>
      </c>
      <c r="L264" s="28" t="s">
        <v>5</v>
      </c>
      <c r="M264" s="33"/>
      <c r="N264" s="38"/>
      <c r="O264" s="18"/>
    </row>
    <row r="265" spans="6:15" ht="20.100000000000001" hidden="1" customHeight="1">
      <c r="F265" s="16" t="s">
        <v>33</v>
      </c>
      <c r="G265" s="16" t="s">
        <v>2</v>
      </c>
      <c r="H265" s="46" t="s">
        <v>3</v>
      </c>
      <c r="I265" s="41" t="s">
        <v>10</v>
      </c>
      <c r="J265" s="11">
        <v>400</v>
      </c>
      <c r="K265" s="12">
        <v>45143</v>
      </c>
      <c r="L265" s="28" t="s">
        <v>34</v>
      </c>
      <c r="M265" s="33"/>
      <c r="N265" s="38"/>
      <c r="O265" s="18"/>
    </row>
    <row r="266" spans="6:15" ht="20.100000000000001" hidden="1" customHeight="1">
      <c r="F266" s="16" t="s">
        <v>33</v>
      </c>
      <c r="G266" s="16" t="s">
        <v>2</v>
      </c>
      <c r="H266" s="46" t="s">
        <v>3</v>
      </c>
      <c r="I266" s="41" t="s">
        <v>11</v>
      </c>
      <c r="J266" s="11">
        <v>400</v>
      </c>
      <c r="K266" s="12">
        <v>45144</v>
      </c>
      <c r="L266" s="28" t="s">
        <v>5</v>
      </c>
      <c r="M266" s="33"/>
      <c r="N266" s="38"/>
      <c r="O266" s="18"/>
    </row>
    <row r="267" spans="6:15" ht="20.100000000000001" hidden="1" customHeight="1">
      <c r="F267" s="16" t="s">
        <v>33</v>
      </c>
      <c r="G267" s="16" t="s">
        <v>2</v>
      </c>
      <c r="H267" s="46" t="s">
        <v>3</v>
      </c>
      <c r="I267" s="41" t="s">
        <v>12</v>
      </c>
      <c r="J267" s="11">
        <v>400</v>
      </c>
      <c r="K267" s="12">
        <v>45145</v>
      </c>
      <c r="L267" s="28" t="s">
        <v>5</v>
      </c>
      <c r="M267" s="33"/>
      <c r="N267" s="38"/>
      <c r="O267" s="18"/>
    </row>
    <row r="268" spans="6:15" ht="20.100000000000001" hidden="1" customHeight="1">
      <c r="F268" s="16" t="s">
        <v>33</v>
      </c>
      <c r="G268" s="16" t="s">
        <v>2</v>
      </c>
      <c r="H268" s="46" t="s">
        <v>3</v>
      </c>
      <c r="I268" s="41" t="s">
        <v>13</v>
      </c>
      <c r="J268" s="11">
        <v>400</v>
      </c>
      <c r="K268" s="12">
        <v>45146</v>
      </c>
      <c r="L268" s="28" t="s">
        <v>34</v>
      </c>
      <c r="M268" s="33"/>
      <c r="N268" s="38"/>
      <c r="O268" s="18"/>
    </row>
    <row r="269" spans="6:15" ht="20.100000000000001" hidden="1" customHeight="1">
      <c r="F269" s="16" t="s">
        <v>33</v>
      </c>
      <c r="G269" s="16" t="s">
        <v>2</v>
      </c>
      <c r="H269" s="46" t="s">
        <v>14</v>
      </c>
      <c r="I269" s="41" t="s">
        <v>15</v>
      </c>
      <c r="J269" s="11">
        <v>400</v>
      </c>
      <c r="K269" s="12">
        <v>45147</v>
      </c>
      <c r="L269" s="28" t="s">
        <v>5</v>
      </c>
      <c r="M269" s="33"/>
      <c r="N269" s="38"/>
      <c r="O269" s="18"/>
    </row>
    <row r="270" spans="6:15" ht="20.100000000000001" hidden="1" customHeight="1">
      <c r="F270" s="16" t="s">
        <v>33</v>
      </c>
      <c r="G270" s="16" t="s">
        <v>2</v>
      </c>
      <c r="H270" s="46" t="s">
        <v>14</v>
      </c>
      <c r="I270" s="41" t="s">
        <v>16</v>
      </c>
      <c r="J270" s="11">
        <v>400</v>
      </c>
      <c r="K270" s="12">
        <v>45142</v>
      </c>
      <c r="L270" s="28" t="s">
        <v>5</v>
      </c>
      <c r="M270" s="33"/>
      <c r="N270" s="38"/>
      <c r="O270" s="18"/>
    </row>
    <row r="271" spans="6:15" ht="20.100000000000001" hidden="1" customHeight="1">
      <c r="F271" s="16" t="s">
        <v>33</v>
      </c>
      <c r="G271" s="16" t="s">
        <v>2</v>
      </c>
      <c r="H271" s="46" t="s">
        <v>14</v>
      </c>
      <c r="I271" s="41" t="s">
        <v>17</v>
      </c>
      <c r="J271" s="11">
        <v>400</v>
      </c>
      <c r="K271" s="12">
        <v>45143</v>
      </c>
      <c r="L271" s="28" t="s">
        <v>34</v>
      </c>
      <c r="M271" s="33"/>
      <c r="N271" s="38"/>
      <c r="O271" s="18"/>
    </row>
    <row r="272" spans="6:15" ht="20.100000000000001" hidden="1" customHeight="1">
      <c r="F272" s="16" t="s">
        <v>33</v>
      </c>
      <c r="G272" s="16" t="s">
        <v>2</v>
      </c>
      <c r="H272" s="46" t="s">
        <v>18</v>
      </c>
      <c r="I272" s="41" t="s">
        <v>4</v>
      </c>
      <c r="J272" s="11">
        <v>400</v>
      </c>
      <c r="K272" s="12">
        <v>45144</v>
      </c>
      <c r="L272" s="28" t="s">
        <v>5</v>
      </c>
      <c r="M272" s="33"/>
      <c r="N272" s="38"/>
      <c r="O272" s="18"/>
    </row>
    <row r="273" spans="6:15" ht="20.100000000000001" hidden="1" customHeight="1">
      <c r="F273" s="16" t="s">
        <v>33</v>
      </c>
      <c r="G273" s="16" t="s">
        <v>2</v>
      </c>
      <c r="H273" s="46" t="s">
        <v>18</v>
      </c>
      <c r="I273" s="41" t="s">
        <v>19</v>
      </c>
      <c r="J273" s="11">
        <v>400</v>
      </c>
      <c r="K273" s="12">
        <v>45145</v>
      </c>
      <c r="L273" s="28" t="s">
        <v>5</v>
      </c>
      <c r="M273" s="33"/>
      <c r="N273" s="38"/>
      <c r="O273" s="18"/>
    </row>
    <row r="274" spans="6:15" ht="20.100000000000001" hidden="1" customHeight="1">
      <c r="F274" s="16" t="s">
        <v>33</v>
      </c>
      <c r="G274" s="16" t="s">
        <v>2</v>
      </c>
      <c r="H274" s="46" t="s">
        <v>18</v>
      </c>
      <c r="I274" s="41" t="s">
        <v>20</v>
      </c>
      <c r="J274" s="11">
        <v>400</v>
      </c>
      <c r="K274" s="12">
        <v>45141</v>
      </c>
      <c r="L274" s="28" t="s">
        <v>34</v>
      </c>
      <c r="M274" s="33"/>
      <c r="N274" s="38"/>
      <c r="O274" s="18"/>
    </row>
    <row r="275" spans="6:15" ht="20.100000000000001" hidden="1" customHeight="1">
      <c r="F275" s="16" t="s">
        <v>33</v>
      </c>
      <c r="G275" s="16" t="s">
        <v>2</v>
      </c>
      <c r="H275" s="46" t="s">
        <v>18</v>
      </c>
      <c r="I275" s="41" t="s">
        <v>21</v>
      </c>
      <c r="J275" s="11">
        <v>400</v>
      </c>
      <c r="K275" s="12">
        <v>45142</v>
      </c>
      <c r="L275" s="28" t="s">
        <v>5</v>
      </c>
      <c r="M275" s="33"/>
      <c r="N275" s="38"/>
      <c r="O275" s="18"/>
    </row>
    <row r="276" spans="6:15" ht="20.100000000000001" hidden="1" customHeight="1">
      <c r="F276" s="16" t="s">
        <v>33</v>
      </c>
      <c r="G276" s="16" t="s">
        <v>2</v>
      </c>
      <c r="H276" s="46" t="s">
        <v>18</v>
      </c>
      <c r="I276" s="41" t="s">
        <v>22</v>
      </c>
      <c r="J276" s="11">
        <v>400</v>
      </c>
      <c r="K276" s="12">
        <v>45143</v>
      </c>
      <c r="L276" s="28" t="s">
        <v>5</v>
      </c>
      <c r="M276" s="33"/>
      <c r="N276" s="38"/>
      <c r="O276" s="18"/>
    </row>
    <row r="277" spans="6:15" ht="20.100000000000001" hidden="1" customHeight="1">
      <c r="F277" s="16" t="s">
        <v>33</v>
      </c>
      <c r="G277" s="16" t="s">
        <v>2</v>
      </c>
      <c r="H277" s="46" t="s">
        <v>18</v>
      </c>
      <c r="I277" s="41" t="s">
        <v>23</v>
      </c>
      <c r="J277" s="11">
        <v>400</v>
      </c>
      <c r="K277" s="12">
        <v>45144</v>
      </c>
      <c r="L277" s="28" t="s">
        <v>34</v>
      </c>
      <c r="M277" s="33"/>
      <c r="N277" s="38"/>
      <c r="O277" s="18"/>
    </row>
    <row r="278" spans="6:15" ht="20.100000000000001" hidden="1" customHeight="1">
      <c r="F278" s="16" t="s">
        <v>33</v>
      </c>
      <c r="G278" s="16" t="s">
        <v>2</v>
      </c>
      <c r="H278" s="46" t="s">
        <v>18</v>
      </c>
      <c r="I278" s="41" t="s">
        <v>24</v>
      </c>
      <c r="J278" s="11">
        <v>400</v>
      </c>
      <c r="K278" s="12">
        <v>45145</v>
      </c>
      <c r="L278" s="28" t="s">
        <v>5</v>
      </c>
      <c r="M278" s="33"/>
      <c r="N278" s="38"/>
      <c r="O278" s="18"/>
    </row>
    <row r="279" spans="6:15" ht="20.100000000000001" hidden="1" customHeight="1">
      <c r="F279" s="16" t="s">
        <v>33</v>
      </c>
      <c r="G279" s="16" t="s">
        <v>2</v>
      </c>
      <c r="H279" s="46" t="s">
        <v>18</v>
      </c>
      <c r="I279" s="41" t="s">
        <v>25</v>
      </c>
      <c r="J279" s="11">
        <v>400</v>
      </c>
      <c r="K279" s="12">
        <v>45146</v>
      </c>
      <c r="L279" s="28" t="s">
        <v>5</v>
      </c>
      <c r="M279" s="33"/>
      <c r="N279" s="38"/>
      <c r="O279" s="18"/>
    </row>
    <row r="280" spans="6:15" ht="20.100000000000001" hidden="1" customHeight="1">
      <c r="F280" s="16" t="s">
        <v>33</v>
      </c>
      <c r="G280" s="16" t="s">
        <v>2</v>
      </c>
      <c r="H280" s="46" t="s">
        <v>18</v>
      </c>
      <c r="I280" s="41" t="s">
        <v>13</v>
      </c>
      <c r="J280" s="11">
        <v>400</v>
      </c>
      <c r="K280" s="12">
        <v>45147</v>
      </c>
      <c r="L280" s="28" t="s">
        <v>5</v>
      </c>
      <c r="M280" s="33"/>
      <c r="N280" s="38"/>
      <c r="O280" s="18"/>
    </row>
    <row r="281" spans="6:15" ht="20.100000000000001" hidden="1" customHeight="1">
      <c r="F281" s="16" t="s">
        <v>33</v>
      </c>
      <c r="G281" s="16" t="s">
        <v>26</v>
      </c>
      <c r="H281" s="46" t="s">
        <v>27</v>
      </c>
      <c r="I281" s="41" t="s">
        <v>28</v>
      </c>
      <c r="J281" s="13">
        <v>400</v>
      </c>
      <c r="K281" s="12"/>
      <c r="L281" s="28"/>
      <c r="M281" s="33"/>
      <c r="N281" s="38"/>
      <c r="O281" s="18"/>
    </row>
    <row r="282" spans="6:15" ht="20.100000000000001" hidden="1" customHeight="1">
      <c r="F282" s="16" t="s">
        <v>33</v>
      </c>
      <c r="G282" s="16" t="s">
        <v>26</v>
      </c>
      <c r="H282" s="46" t="s">
        <v>27</v>
      </c>
      <c r="I282" s="41" t="s">
        <v>29</v>
      </c>
      <c r="J282" s="13">
        <v>400</v>
      </c>
      <c r="K282" s="12"/>
      <c r="L282" s="28"/>
      <c r="M282" s="33"/>
      <c r="N282" s="38"/>
      <c r="O282" s="18"/>
    </row>
    <row r="283" spans="6:15" ht="20.100000000000001" hidden="1" customHeight="1">
      <c r="F283" s="16" t="s">
        <v>33</v>
      </c>
      <c r="G283" s="16" t="s">
        <v>26</v>
      </c>
      <c r="H283" s="46" t="s">
        <v>30</v>
      </c>
      <c r="I283" s="41" t="s">
        <v>31</v>
      </c>
      <c r="J283" s="13">
        <v>400</v>
      </c>
      <c r="K283" s="12"/>
      <c r="L283" s="28"/>
      <c r="M283" s="33"/>
      <c r="N283" s="38"/>
      <c r="O283" s="18"/>
    </row>
    <row r="284" spans="6:15" ht="20.100000000000001" hidden="1" customHeight="1">
      <c r="F284" s="16" t="s">
        <v>33</v>
      </c>
      <c r="G284" s="16" t="s">
        <v>26</v>
      </c>
      <c r="H284" s="46" t="s">
        <v>30</v>
      </c>
      <c r="I284" s="41" t="s">
        <v>32</v>
      </c>
      <c r="J284" s="13">
        <v>400</v>
      </c>
      <c r="K284" s="12"/>
      <c r="L284" s="28"/>
      <c r="M284" s="33"/>
      <c r="N284" s="38"/>
      <c r="O284" s="18"/>
    </row>
    <row r="285" spans="6:15" ht="20.100000000000001" hidden="1" customHeight="1">
      <c r="F285" s="16" t="s">
        <v>35</v>
      </c>
      <c r="G285" s="16" t="s">
        <v>2</v>
      </c>
      <c r="H285" s="46" t="s">
        <v>3</v>
      </c>
      <c r="I285" s="41" t="s">
        <v>4</v>
      </c>
      <c r="J285" s="11">
        <v>400</v>
      </c>
      <c r="K285" s="12">
        <v>45261</v>
      </c>
      <c r="L285" s="28" t="s">
        <v>5</v>
      </c>
      <c r="M285" s="33"/>
      <c r="N285" s="38"/>
      <c r="O285" s="18"/>
    </row>
    <row r="286" spans="6:15" ht="20.100000000000001" hidden="1" customHeight="1">
      <c r="F286" s="16" t="s">
        <v>35</v>
      </c>
      <c r="G286" s="16" t="s">
        <v>2</v>
      </c>
      <c r="H286" s="46" t="s">
        <v>3</v>
      </c>
      <c r="I286" s="41" t="s">
        <v>6</v>
      </c>
      <c r="J286" s="11">
        <v>400</v>
      </c>
      <c r="K286" s="12">
        <v>45267</v>
      </c>
      <c r="L286" s="28" t="s">
        <v>34</v>
      </c>
      <c r="M286" s="33"/>
      <c r="N286" s="38"/>
      <c r="O286" s="18"/>
    </row>
    <row r="287" spans="6:15" ht="20.100000000000001" hidden="1" customHeight="1">
      <c r="F287" s="16" t="s">
        <v>35</v>
      </c>
      <c r="G287" s="16" t="s">
        <v>2</v>
      </c>
      <c r="H287" s="46" t="s">
        <v>3</v>
      </c>
      <c r="I287" s="41" t="s">
        <v>7</v>
      </c>
      <c r="J287" s="11">
        <v>400</v>
      </c>
      <c r="K287" s="12">
        <v>45262</v>
      </c>
      <c r="L287" s="28" t="s">
        <v>5</v>
      </c>
      <c r="M287" s="33"/>
      <c r="N287" s="38"/>
      <c r="O287" s="18"/>
    </row>
    <row r="288" spans="6:15" ht="20.100000000000001" hidden="1" customHeight="1">
      <c r="F288" s="16" t="s">
        <v>35</v>
      </c>
      <c r="G288" s="16" t="s">
        <v>2</v>
      </c>
      <c r="H288" s="46" t="s">
        <v>3</v>
      </c>
      <c r="I288" s="41" t="s">
        <v>8</v>
      </c>
      <c r="J288" s="11">
        <v>400</v>
      </c>
      <c r="K288" s="12">
        <v>45264</v>
      </c>
      <c r="L288" s="28" t="s">
        <v>5</v>
      </c>
      <c r="M288" s="33"/>
      <c r="N288" s="38"/>
      <c r="O288" s="18"/>
    </row>
    <row r="289" spans="6:15" ht="20.100000000000001" hidden="1" customHeight="1">
      <c r="F289" s="16" t="s">
        <v>35</v>
      </c>
      <c r="G289" s="16" t="s">
        <v>2</v>
      </c>
      <c r="H289" s="46" t="s">
        <v>3</v>
      </c>
      <c r="I289" s="41" t="s">
        <v>9</v>
      </c>
      <c r="J289" s="11">
        <v>400</v>
      </c>
      <c r="K289" s="12">
        <v>45264</v>
      </c>
      <c r="L289" s="28" t="s">
        <v>34</v>
      </c>
      <c r="M289" s="33"/>
      <c r="N289" s="38"/>
      <c r="O289" s="18"/>
    </row>
    <row r="290" spans="6:15" ht="20.100000000000001" hidden="1" customHeight="1">
      <c r="F290" s="16" t="s">
        <v>35</v>
      </c>
      <c r="G290" s="16" t="s">
        <v>2</v>
      </c>
      <c r="H290" s="46" t="s">
        <v>3</v>
      </c>
      <c r="I290" s="41" t="s">
        <v>10</v>
      </c>
      <c r="J290" s="11">
        <v>400</v>
      </c>
      <c r="K290" s="12">
        <v>45265</v>
      </c>
      <c r="L290" s="28" t="s">
        <v>5</v>
      </c>
      <c r="M290" s="33"/>
      <c r="N290" s="38"/>
      <c r="O290" s="18"/>
    </row>
    <row r="291" spans="6:15" ht="20.100000000000001" hidden="1" customHeight="1">
      <c r="F291" s="16" t="s">
        <v>35</v>
      </c>
      <c r="G291" s="16" t="s">
        <v>2</v>
      </c>
      <c r="H291" s="46" t="s">
        <v>3</v>
      </c>
      <c r="I291" s="41" t="s">
        <v>11</v>
      </c>
      <c r="J291" s="11">
        <v>400</v>
      </c>
      <c r="K291" s="12">
        <v>45266</v>
      </c>
      <c r="L291" s="28" t="s">
        <v>5</v>
      </c>
      <c r="M291" s="33"/>
      <c r="N291" s="38"/>
      <c r="O291" s="18"/>
    </row>
    <row r="292" spans="6:15" ht="20.100000000000001" hidden="1" customHeight="1">
      <c r="F292" s="16" t="s">
        <v>35</v>
      </c>
      <c r="G292" s="16" t="s">
        <v>2</v>
      </c>
      <c r="H292" s="46" t="s">
        <v>3</v>
      </c>
      <c r="I292" s="41" t="s">
        <v>12</v>
      </c>
      <c r="J292" s="11">
        <v>400</v>
      </c>
      <c r="K292" s="12">
        <v>45267</v>
      </c>
      <c r="L292" s="28" t="s">
        <v>34</v>
      </c>
      <c r="M292" s="33"/>
      <c r="N292" s="38"/>
      <c r="O292" s="18"/>
    </row>
    <row r="293" spans="6:15" ht="20.100000000000001" hidden="1" customHeight="1">
      <c r="F293" s="16" t="s">
        <v>35</v>
      </c>
      <c r="G293" s="16" t="s">
        <v>2</v>
      </c>
      <c r="H293" s="46" t="s">
        <v>3</v>
      </c>
      <c r="I293" s="41" t="s">
        <v>13</v>
      </c>
      <c r="J293" s="11">
        <v>400</v>
      </c>
      <c r="K293" s="12">
        <v>45268</v>
      </c>
      <c r="L293" s="28" t="s">
        <v>5</v>
      </c>
      <c r="M293" s="33"/>
      <c r="N293" s="38"/>
      <c r="O293" s="18"/>
    </row>
    <row r="294" spans="6:15" ht="20.100000000000001" hidden="1" customHeight="1">
      <c r="F294" s="16" t="s">
        <v>35</v>
      </c>
      <c r="G294" s="16" t="s">
        <v>2</v>
      </c>
      <c r="H294" s="46" t="s">
        <v>14</v>
      </c>
      <c r="I294" s="41" t="s">
        <v>15</v>
      </c>
      <c r="J294" s="11">
        <v>400</v>
      </c>
      <c r="K294" s="12">
        <v>45269</v>
      </c>
      <c r="L294" s="28" t="s">
        <v>5</v>
      </c>
      <c r="M294" s="33"/>
      <c r="N294" s="38"/>
      <c r="O294" s="18"/>
    </row>
    <row r="295" spans="6:15" ht="20.100000000000001" hidden="1" customHeight="1">
      <c r="F295" s="16" t="s">
        <v>35</v>
      </c>
      <c r="G295" s="16" t="s">
        <v>2</v>
      </c>
      <c r="H295" s="46" t="s">
        <v>14</v>
      </c>
      <c r="I295" s="41" t="s">
        <v>16</v>
      </c>
      <c r="J295" s="11">
        <v>400</v>
      </c>
      <c r="K295" s="12">
        <v>45264</v>
      </c>
      <c r="L295" s="28" t="s">
        <v>5</v>
      </c>
      <c r="M295" s="33"/>
      <c r="N295" s="38"/>
      <c r="O295" s="18"/>
    </row>
    <row r="296" spans="6:15" ht="20.100000000000001" hidden="1" customHeight="1">
      <c r="F296" s="16" t="s">
        <v>35</v>
      </c>
      <c r="G296" s="16" t="s">
        <v>2</v>
      </c>
      <c r="H296" s="46" t="s">
        <v>14</v>
      </c>
      <c r="I296" s="41" t="s">
        <v>17</v>
      </c>
      <c r="J296" s="11">
        <v>400</v>
      </c>
      <c r="K296" s="12">
        <v>45265</v>
      </c>
      <c r="L296" s="28" t="s">
        <v>5</v>
      </c>
      <c r="M296" s="33"/>
      <c r="N296" s="38"/>
      <c r="O296" s="18"/>
    </row>
    <row r="297" spans="6:15" ht="20.100000000000001" hidden="1" customHeight="1">
      <c r="F297" s="16" t="s">
        <v>35</v>
      </c>
      <c r="G297" s="16" t="s">
        <v>2</v>
      </c>
      <c r="H297" s="46" t="s">
        <v>18</v>
      </c>
      <c r="I297" s="41" t="s">
        <v>4</v>
      </c>
      <c r="J297" s="11">
        <v>400</v>
      </c>
      <c r="K297" s="12">
        <v>45266</v>
      </c>
      <c r="L297" s="28" t="s">
        <v>5</v>
      </c>
      <c r="M297" s="33"/>
      <c r="N297" s="38"/>
      <c r="O297" s="18"/>
    </row>
    <row r="298" spans="6:15" ht="20.100000000000001" hidden="1" customHeight="1">
      <c r="F298" s="16" t="s">
        <v>35</v>
      </c>
      <c r="G298" s="16" t="s">
        <v>2</v>
      </c>
      <c r="H298" s="46" t="s">
        <v>18</v>
      </c>
      <c r="I298" s="41" t="s">
        <v>19</v>
      </c>
      <c r="J298" s="11">
        <v>400</v>
      </c>
      <c r="K298" s="12">
        <v>45267</v>
      </c>
      <c r="L298" s="28" t="s">
        <v>5</v>
      </c>
      <c r="M298" s="33"/>
      <c r="N298" s="38"/>
      <c r="O298" s="18"/>
    </row>
    <row r="299" spans="6:15" ht="20.100000000000001" hidden="1" customHeight="1">
      <c r="F299" s="16" t="s">
        <v>35</v>
      </c>
      <c r="G299" s="16" t="s">
        <v>2</v>
      </c>
      <c r="H299" s="46" t="s">
        <v>18</v>
      </c>
      <c r="I299" s="41" t="s">
        <v>20</v>
      </c>
      <c r="J299" s="11">
        <v>400</v>
      </c>
      <c r="K299" s="12">
        <v>45263</v>
      </c>
      <c r="L299" s="28" t="s">
        <v>5</v>
      </c>
      <c r="M299" s="33"/>
      <c r="N299" s="38"/>
      <c r="O299" s="18"/>
    </row>
    <row r="300" spans="6:15" ht="20.100000000000001" hidden="1" customHeight="1">
      <c r="F300" s="16" t="s">
        <v>35</v>
      </c>
      <c r="G300" s="16" t="s">
        <v>2</v>
      </c>
      <c r="H300" s="46" t="s">
        <v>18</v>
      </c>
      <c r="I300" s="41" t="s">
        <v>21</v>
      </c>
      <c r="J300" s="11">
        <v>400</v>
      </c>
      <c r="K300" s="12">
        <v>45264</v>
      </c>
      <c r="L300" s="28" t="s">
        <v>5</v>
      </c>
      <c r="M300" s="33"/>
      <c r="N300" s="38"/>
      <c r="O300" s="18"/>
    </row>
    <row r="301" spans="6:15" ht="20.100000000000001" hidden="1" customHeight="1">
      <c r="F301" s="16" t="s">
        <v>35</v>
      </c>
      <c r="G301" s="16" t="s">
        <v>2</v>
      </c>
      <c r="H301" s="46" t="s">
        <v>18</v>
      </c>
      <c r="I301" s="41" t="s">
        <v>22</v>
      </c>
      <c r="J301" s="11">
        <v>400</v>
      </c>
      <c r="K301" s="12">
        <v>45265</v>
      </c>
      <c r="L301" s="28" t="s">
        <v>5</v>
      </c>
      <c r="M301" s="33"/>
      <c r="N301" s="38"/>
      <c r="O301" s="18"/>
    </row>
    <row r="302" spans="6:15" ht="20.100000000000001" hidden="1" customHeight="1">
      <c r="F302" s="16" t="s">
        <v>35</v>
      </c>
      <c r="G302" s="16" t="s">
        <v>2</v>
      </c>
      <c r="H302" s="46" t="s">
        <v>18</v>
      </c>
      <c r="I302" s="41" t="s">
        <v>23</v>
      </c>
      <c r="J302" s="11">
        <v>400</v>
      </c>
      <c r="K302" s="12">
        <v>45266</v>
      </c>
      <c r="L302" s="28" t="s">
        <v>5</v>
      </c>
      <c r="M302" s="33"/>
      <c r="N302" s="38"/>
      <c r="O302" s="18"/>
    </row>
    <row r="303" spans="6:15" ht="20.100000000000001" hidden="1" customHeight="1">
      <c r="F303" s="16" t="s">
        <v>35</v>
      </c>
      <c r="G303" s="16" t="s">
        <v>2</v>
      </c>
      <c r="H303" s="46" t="s">
        <v>18</v>
      </c>
      <c r="I303" s="41" t="s">
        <v>24</v>
      </c>
      <c r="J303" s="11">
        <v>400</v>
      </c>
      <c r="K303" s="12">
        <v>45267</v>
      </c>
      <c r="L303" s="28" t="s">
        <v>5</v>
      </c>
      <c r="M303" s="33"/>
      <c r="N303" s="38"/>
      <c r="O303" s="18"/>
    </row>
    <row r="304" spans="6:15" ht="20.100000000000001" hidden="1" customHeight="1">
      <c r="F304" s="16" t="s">
        <v>35</v>
      </c>
      <c r="G304" s="16" t="s">
        <v>2</v>
      </c>
      <c r="H304" s="46" t="s">
        <v>18</v>
      </c>
      <c r="I304" s="41" t="s">
        <v>25</v>
      </c>
      <c r="J304" s="11">
        <v>400</v>
      </c>
      <c r="K304" s="12">
        <v>45268</v>
      </c>
      <c r="L304" s="28" t="s">
        <v>5</v>
      </c>
      <c r="M304" s="33"/>
      <c r="N304" s="38"/>
      <c r="O304" s="18"/>
    </row>
    <row r="305" spans="6:15" ht="20.100000000000001" hidden="1" customHeight="1">
      <c r="F305" s="16" t="s">
        <v>35</v>
      </c>
      <c r="G305" s="16" t="s">
        <v>2</v>
      </c>
      <c r="H305" s="46" t="s">
        <v>18</v>
      </c>
      <c r="I305" s="41" t="s">
        <v>13</v>
      </c>
      <c r="J305" s="11">
        <v>400</v>
      </c>
      <c r="K305" s="12">
        <v>45269</v>
      </c>
      <c r="L305" s="28" t="s">
        <v>5</v>
      </c>
      <c r="M305" s="33"/>
      <c r="N305" s="38"/>
      <c r="O305" s="18"/>
    </row>
    <row r="306" spans="6:15" ht="20.100000000000001" hidden="1" customHeight="1">
      <c r="F306" s="16" t="s">
        <v>35</v>
      </c>
      <c r="G306" s="16" t="s">
        <v>26</v>
      </c>
      <c r="H306" s="46" t="s">
        <v>27</v>
      </c>
      <c r="I306" s="41" t="s">
        <v>28</v>
      </c>
      <c r="J306" s="13">
        <v>400</v>
      </c>
      <c r="K306" s="12"/>
      <c r="L306" s="28"/>
      <c r="M306" s="33"/>
      <c r="N306" s="38"/>
      <c r="O306" s="18"/>
    </row>
    <row r="307" spans="6:15" ht="20.100000000000001" hidden="1" customHeight="1">
      <c r="F307" s="16" t="s">
        <v>35</v>
      </c>
      <c r="G307" s="16" t="s">
        <v>26</v>
      </c>
      <c r="H307" s="46" t="s">
        <v>27</v>
      </c>
      <c r="I307" s="41" t="s">
        <v>29</v>
      </c>
      <c r="J307" s="13">
        <v>400</v>
      </c>
      <c r="K307" s="12"/>
      <c r="L307" s="28"/>
      <c r="M307" s="33"/>
      <c r="N307" s="38"/>
      <c r="O307" s="18"/>
    </row>
    <row r="308" spans="6:15" ht="20.100000000000001" hidden="1" customHeight="1">
      <c r="F308" s="16" t="s">
        <v>35</v>
      </c>
      <c r="G308" s="16" t="s">
        <v>26</v>
      </c>
      <c r="H308" s="46" t="s">
        <v>30</v>
      </c>
      <c r="I308" s="41" t="s">
        <v>31</v>
      </c>
      <c r="J308" s="13">
        <v>400</v>
      </c>
      <c r="K308" s="12"/>
      <c r="L308" s="28"/>
      <c r="M308" s="33"/>
      <c r="N308" s="38"/>
      <c r="O308" s="18"/>
    </row>
    <row r="309" spans="6:15" ht="20.100000000000001" hidden="1" customHeight="1">
      <c r="F309" s="16" t="s">
        <v>35</v>
      </c>
      <c r="G309" s="16" t="s">
        <v>26</v>
      </c>
      <c r="H309" s="46" t="s">
        <v>30</v>
      </c>
      <c r="I309" s="41" t="s">
        <v>32</v>
      </c>
      <c r="J309" s="13">
        <v>400</v>
      </c>
      <c r="K309" s="12"/>
      <c r="L309" s="28"/>
      <c r="M309" s="33"/>
      <c r="N309" s="38"/>
      <c r="O309" s="18"/>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Source</vt:lpstr>
      <vt:lpstr>Data Source2</vt:lpstr>
      <vt:lpstr>Pivot Tables</vt:lpstr>
      <vt:lpstr>Dashboard</vt:lpstr>
      <vt:lpstr>Income &amp; Expenses</vt:lpstr>
      <vt:lpstr>Assets &amp; Goals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HARISH.T</cp:lastModifiedBy>
  <dcterms:created xsi:type="dcterms:W3CDTF">2022-10-06T20:17:30Z</dcterms:created>
  <dcterms:modified xsi:type="dcterms:W3CDTF">2022-12-26T00:10:49Z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9e06dd0b-4131-4e3f-bc4f-6bc4b9dfc314</vt:lpwstr>
  </property>
</Properties>
</file>