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definedNames>
    <definedName function="false" hidden="true" localSheetId="0" name="_xlnm._FilterDatabase" vbProcedure="false">'Export Compiere'!$A$1:$J$53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<sst xmlns="http://schemas.openxmlformats.org/spreadsheetml/2006/main" count="336" uniqueCount="149">
  <si>
    <t xml:space="preserve">BP Code</t>
  </si>
  <si>
    <t xml:space="preserve">BP Name</t>
  </si>
  <si>
    <t xml:space="preserve">Date Of Physical Invoice</t>
  </si>
  <si>
    <t xml:space="preserve">System Invoice No</t>
  </si>
  <si>
    <t xml:space="preserve">Physical Invoice No</t>
  </si>
  <si>
    <t xml:space="preserve">Transaction description</t>
  </si>
  <si>
    <t xml:space="preserve">Currency (FC)</t>
  </si>
  <si>
    <t xml:space="preserve">Outstanding Amount (in FC)</t>
  </si>
  <si>
    <t xml:space="preserve">Outstanding Amt in VND</t>
  </si>
  <si>
    <t xml:space="preserve">Created User</t>
  </si>
  <si>
    <t xml:space="preserve">110002255</t>
  </si>
  <si>
    <t xml:space="preserve">CH KIM HANH / HO KINH DOANH KIM HANH</t>
  </si>
  <si>
    <t xml:space="preserve">1NAP2411-11407</t>
  </si>
  <si>
    <t xml:space="preserve">323</t>
  </si>
  <si>
    <t xml:space="preserve">USD</t>
  </si>
  <si>
    <t xml:space="preserve">superusr - SuperUser</t>
  </si>
  <si>
    <t xml:space="preserve">152000034</t>
  </si>
  <si>
    <t xml:space="preserve">TAP DOAN CONG NGHIEP-VIEN THONG QUAN DOI</t>
  </si>
  <si>
    <t xml:space="preserve">1NAP2411-10601</t>
  </si>
  <si>
    <t xml:space="preserve">56546546</t>
  </si>
  <si>
    <t xml:space="preserve">vattransfer</t>
  </si>
  <si>
    <t xml:space="preserve">VND</t>
  </si>
  <si>
    <t xml:space="preserve">ABBxxSING</t>
  </si>
  <si>
    <t xml:space="preserve">ABBOTT LABORATORIES (SINGAPORE) PTE LTD</t>
  </si>
  <si>
    <t xml:space="preserve">1GL2303-10021 **</t>
  </si>
  <si>
    <t xml:space="preserve">Auto reverse accrual of Document No: 1GL2303-10021 HT T02.23 -GAAP Revaluate Cash at bank account - 11220 and AP Non Trade 33111-33112-33116-33883</t>
  </si>
  <si>
    <t xml:space="preserve">sys - Sys</t>
  </si>
  <si>
    <t xml:space="preserve">1GL2306-10028 **</t>
  </si>
  <si>
    <t xml:space="preserve">Auto reverse accrual of Document No: 1GL2306-10028 HT T05.23 -GAAP Revaluate Cash at bank account - 11220 and AP Non Trade 33111-33112-33116-33883</t>
  </si>
  <si>
    <t xml:space="preserve">1GL2312-10016</t>
  </si>
  <si>
    <t xml:space="preserve">HT T11.23 -GAAP Revaluate Cash at bank account - 11220 and AP Non Trade 33111-33112-33116</t>
  </si>
  <si>
    <t xml:space="preserve">2205-10008 - NGUYETX885</t>
  </si>
  <si>
    <t xml:space="preserve">1GL2312-10016 **</t>
  </si>
  <si>
    <t xml:space="preserve">Auto reverse accrual of Document No: 1GL2312-10016 HT T11.23 -GAAP Revaluate Cash at bank account - 11220 and AP Non Trade 33111-33112-33116</t>
  </si>
  <si>
    <t xml:space="preserve">1GL2404-10037 **</t>
  </si>
  <si>
    <t xml:space="preserve">Auto reverse accrual of Document No: 1GL2404-10037 HT T03.24 -GAAP Revaluate Cash at bank account - 11220 and AP Non Trade 33111-33112-33116</t>
  </si>
  <si>
    <t xml:space="preserve">1GL2407-10034 **</t>
  </si>
  <si>
    <t xml:space="preserve">Auto reverse accrual of Document No: 1GL2407-10034 HT T06.24 -GAAP Revaluate Cash at bank account - 11220 and AP Non Trade 33111-33112-33116</t>
  </si>
  <si>
    <t xml:space="preserve">1NAP2411-11602</t>
  </si>
  <si>
    <t xml:space="preserve">656</t>
  </si>
  <si>
    <t xml:space="preserve">NTA AP Invoice</t>
  </si>
  <si>
    <t xml:space="preserve">1NAP2411-11603</t>
  </si>
  <si>
    <t xml:space="preserve">1GL2301-10062 **</t>
  </si>
  <si>
    <t xml:space="preserve">Auto reverse accrual of Document No: 1GL2301-10062 HT T12.22 -GAAP Revaluate Cash at bank account - 11220 and AP Non Trade 33111-33112-33116-33883</t>
  </si>
  <si>
    <t xml:space="preserve">1GL2305-10021</t>
  </si>
  <si>
    <t xml:space="preserve">HT T04.23 -GAAP Revaluate Cash at bank account - 11220 and AP Non Trade 33111-33112-33116-33883</t>
  </si>
  <si>
    <t xml:space="preserve">2205-10004 - NGUYETX885</t>
  </si>
  <si>
    <t xml:space="preserve">1GL2311-10019</t>
  </si>
  <si>
    <t xml:space="preserve">HT T10.23 -GAAP Revaluate Cash at bank account - 11220 and AP Non Trade 33111-33112</t>
  </si>
  <si>
    <t xml:space="preserve">1GL2401-10038 **</t>
  </si>
  <si>
    <t xml:space="preserve">Auto reverse accrual of Document No: 1GL2401-10038 HT T12.23 -GAAP Revaluate Cash at bank account - 11220 and AP Non Trade 33111-33112-33116</t>
  </si>
  <si>
    <t xml:space="preserve">1GL2403-10107</t>
  </si>
  <si>
    <t xml:space="preserve">HT T02.24 -GAAP Revaluate Cash at bank account - 11220 and AP Non Trade 33111-33112-33116</t>
  </si>
  <si>
    <t xml:space="preserve">2205-10007 - NGUYETX885</t>
  </si>
  <si>
    <t xml:space="preserve">1GL2406-10037</t>
  </si>
  <si>
    <t xml:space="preserve">HT T05.24 -GAAP Revaluate Cash at bank account - 11220 and AP Non Trade 33111-33112-33116</t>
  </si>
  <si>
    <t xml:space="preserve">2205-10009 - NGUYETX885</t>
  </si>
  <si>
    <t xml:space="preserve">1GL2408-10032</t>
  </si>
  <si>
    <t xml:space="preserve">HT T07.24 -GAAP Revaluate Cash at bank account - 11220 and AP Non Trade 33111-33112-33116</t>
  </si>
  <si>
    <t xml:space="preserve">1GL2408-10032 **</t>
  </si>
  <si>
    <t xml:space="preserve">Auto reverse accrual of Document No: 1GL2408-10032 HT T07.24 -GAAP Revaluate Cash at bank account - 11220 and AP Non Trade 33111-33112-33116</t>
  </si>
  <si>
    <t xml:space="preserve">1GL2303-10021</t>
  </si>
  <si>
    <t xml:space="preserve">HT T02.23 -GAAP Revaluate Cash at bank account - 11220 and AP Non Trade 33111-33112-33116-33883</t>
  </si>
  <si>
    <t xml:space="preserve">phuongta - TRANTT25</t>
  </si>
  <si>
    <t xml:space="preserve">1GL2304-10044 **</t>
  </si>
  <si>
    <t xml:space="preserve">Auto reverse accrual of Document No: 1GL2304-10044 HT T03.23 -GAAP Revaluate Cash at bank account - 11220 and AP Non Trade 33111-33112-33116-33883</t>
  </si>
  <si>
    <t xml:space="preserve">1GL2306-10028</t>
  </si>
  <si>
    <t xml:space="preserve">HT T05.23 -GAAP Revaluate Cash at bank account - 11220 and AP Non Trade 33111-33112-33116-33883</t>
  </si>
  <si>
    <t xml:space="preserve">1GL2307-10027 **</t>
  </si>
  <si>
    <t xml:space="preserve">Auto reverse accrual of Document No: 1GL2307-10027 HT T06.23 -GAAP Revaluate Cash at bank account - 11220 and AP Non Trade 33111-33112-33116-33883-33102</t>
  </si>
  <si>
    <t xml:space="preserve">1GL2308-10014 **</t>
  </si>
  <si>
    <t xml:space="preserve">Auto reverse accrual of Document No: 1GL2308-10014 HT T07.23 -GAAP Revaluate Cash at bank account - 11220 and AP Non Trade 33111-33112-33116-33883</t>
  </si>
  <si>
    <t xml:space="preserve">1GL2302-10030</t>
  </si>
  <si>
    <t xml:space="preserve">HT T01.23 -GAAP Revaluate Cash at bank account - 11220 and AP Non Trade 33111-33112-33116-33883</t>
  </si>
  <si>
    <t xml:space="preserve">thidaoma - MAIDT</t>
  </si>
  <si>
    <t xml:space="preserve">1NAP2410-10595</t>
  </si>
  <si>
    <t xml:space="preserve">157-279_OCT_2024</t>
  </si>
  <si>
    <t xml:space="preserve">Phi dich vu nhan su Abbott Singapore T10 2024</t>
  </si>
  <si>
    <t xml:space="preserve">thanhtru - NGUYETT86</t>
  </si>
  <si>
    <t xml:space="preserve">[33111, GAPP GL - 1GL2411-10901, VAS GL - 1GL2411-10902, Successfully Generated ]</t>
  </si>
  <si>
    <t xml:space="preserve">1GL2301-10050</t>
  </si>
  <si>
    <t xml:space="preserve">HT write-off rounding &amp; Netoff posting allocate FX at HCM vs HN</t>
  </si>
  <si>
    <t xml:space="preserve">1GL2410-10101 **</t>
  </si>
  <si>
    <t xml:space="preserve">Auto reverse accrual of Document No: 1GL2410-10101 HT T09.24 -GAAP Revaluate Cash at bank account - 11220 and AP Non Trade 33111-33112-33116</t>
  </si>
  <si>
    <t xml:space="preserve">1GL2403-10107 **</t>
  </si>
  <si>
    <t xml:space="preserve">Auto reverse accrual of Document No: 1GL2403-10107 HT T02.24 -GAAP Revaluate Cash at bank account - 11220 and AP Non Trade 33111-33112-33116</t>
  </si>
  <si>
    <t xml:space="preserve">1GL2310-10027 **</t>
  </si>
  <si>
    <t xml:space="preserve">Auto reverse accrual of Document No: 1GL2310-10027 Kết chuyển Consignment Inventory tháng 9/2023 &amp; HT T09.23 -GAAP Revaluate Cash at bank account - 11220 and AP Non Trade 33111-33112</t>
  </si>
  <si>
    <t xml:space="preserve">1GL2406-10037 **</t>
  </si>
  <si>
    <t xml:space="preserve">Auto reverse accrual of Document No: 1GL2406-10037 HT T05.24 -GAAP Revaluate Cash at bank account - 11220 and AP Non Trade 33111-33112-33116</t>
  </si>
  <si>
    <t xml:space="preserve">1GL2408-10263 **</t>
  </si>
  <si>
    <t xml:space="preserve">Auto reverse accrual of Document No: 1GL2408-10263 HT T08.24 -GAAP Revaluate Cash at bank account - 11220 and AP Non Trade 33111-33112-33116 &amp; Kết chuyển Consignment Inventory 08/2024</t>
  </si>
  <si>
    <t xml:space="preserve">1GL2410-10101</t>
  </si>
  <si>
    <t xml:space="preserve">HT T09.24 -GAAP Revaluate Cash at bank account - 11220 and AP Non Trade 33111-33112-33116</t>
  </si>
  <si>
    <t xml:space="preserve">1NAP2410-13587</t>
  </si>
  <si>
    <t xml:space="preserve">157-278_OCT_2024</t>
  </si>
  <si>
    <t xml:space="preserve">Phi luong nhan su Abbott Singapore T10 2024</t>
  </si>
  <si>
    <t xml:space="preserve">1GL2411-10901</t>
  </si>
  <si>
    <t xml:space="preserve">1GL2411-10902</t>
  </si>
  <si>
    <t xml:space="preserve">1GL2401-10038</t>
  </si>
  <si>
    <t xml:space="preserve">HT T12.23 -GAAP Revaluate Cash at bank account - 11220 and AP Non Trade 33111-33112-33116</t>
  </si>
  <si>
    <t xml:space="preserve">1GL2404-10037</t>
  </si>
  <si>
    <t xml:space="preserve">HT T03.24 -GAAP Revaluate Cash at bank account - 11220 and AP Non Trade 33111-33112-33116</t>
  </si>
  <si>
    <t xml:space="preserve">1GL2407-10034</t>
  </si>
  <si>
    <t xml:space="preserve">HT T06.24 -GAAP Revaluate Cash at bank account - 11220 and AP Non Trade 33111-33112-33116</t>
  </si>
  <si>
    <t xml:space="preserve">959</t>
  </si>
  <si>
    <t xml:space="preserve">1GL2411-10917</t>
  </si>
  <si>
    <t xml:space="preserve">1GL2411-10916</t>
  </si>
  <si>
    <t xml:space="preserve">1GL2301-10062</t>
  </si>
  <si>
    <t xml:space="preserve">HT T12.22 -GAAP Revaluate Cash at bank account - 11220 and AP Non Trade 33111-33112-33116-33883</t>
  </si>
  <si>
    <t xml:space="preserve">1GL2302-10030 **</t>
  </si>
  <si>
    <t xml:space="preserve">Auto reverse accrual of Document No: 1GL2302-10030 HT T01.23 -GAAP Revaluate Cash at bank account - 11220 and AP Non Trade 33111-33112-33116-33883</t>
  </si>
  <si>
    <t xml:space="preserve">1GL2305-10021 **</t>
  </si>
  <si>
    <t xml:space="preserve">Auto reverse accrual of Document No: 1GL2305-10021 HT T04.23 -GAAP Revaluate Cash at bank account - 11220 and AP Non Trade 33111-33112-33116-33883</t>
  </si>
  <si>
    <t xml:space="preserve">1GL2311-10019 **</t>
  </si>
  <si>
    <t xml:space="preserve">Auto reverse accrual of Document No: 1GL2311-10019 HT T10.23 -GAAP Revaluate Cash at bank account - 11220 and AP Non Trade 33111-33112</t>
  </si>
  <si>
    <t xml:space="preserve">1GL2405-10017</t>
  </si>
  <si>
    <t xml:space="preserve">HT T04.24 -GAAP Revaluate Cash at bank account - 11220 and AP Non Trade 33111-33112-33116</t>
  </si>
  <si>
    <t xml:space="preserve">1GL2408-10263</t>
  </si>
  <si>
    <t xml:space="preserve">HT T08.24 -GAAP Revaluate Cash at bank account - 11220 and AP Non Trade 33111-33112-33116 &amp; Kết chuyển Consignment Inventory 08/2024</t>
  </si>
  <si>
    <t xml:space="preserve">1GL2304-10044</t>
  </si>
  <si>
    <t xml:space="preserve">HT T03.23 -GAAP Revaluate Cash at bank account - 11220 and AP Non Trade 33111-33112-33116-33883</t>
  </si>
  <si>
    <t xml:space="preserve">1GL2307-10027</t>
  </si>
  <si>
    <t xml:space="preserve">HT T06.23 -GAAP Revaluate Cash at bank account - 11220 and AP Non Trade 33111-33112-33116-33883-33102</t>
  </si>
  <si>
    <t xml:space="preserve">1GL2310-10027</t>
  </si>
  <si>
    <t xml:space="preserve">Kết chuyển Consignment Inventory tháng 9/2023 &amp; HT T09.23 -GAAP Revaluate Cash at bank account - 11220 and AP Non Trade 33111-33112</t>
  </si>
  <si>
    <t xml:space="preserve">1GL2405-10017 **</t>
  </si>
  <si>
    <t xml:space="preserve">Auto reverse accrual of Document No: 1GL2405-10017 HT T04.24 -GAAP Revaluate Cash at bank account - 11220 and AP Non Trade 33111-33112-33116</t>
  </si>
  <si>
    <t xml:space="preserve">1GL2308-10014</t>
  </si>
  <si>
    <t xml:space="preserve">HT T07.23 -GAAP Revaluate Cash at bank account - 11220 and AP Non Trade 33111-33112-33116-33883</t>
  </si>
  <si>
    <t xml:space="preserve">1GL2402-10024 **</t>
  </si>
  <si>
    <t xml:space="preserve">Auto reverse accrual of Document No: 1GL2402-10024 HT T01.24 -GAAP Revaluate Cash at bank account - 11220 and AP Non Trade 33111-33112-33116</t>
  </si>
  <si>
    <t xml:space="preserve">1GL2309-10033 **</t>
  </si>
  <si>
    <t xml:space="preserve">Auto reverse accrual of Document No: 1GL2309-10033 HT T08.23 -GAAP Revaluate Cash at bank account - 11220 and AP Non Trade 33111-33112</t>
  </si>
  <si>
    <t xml:space="preserve">1GL2402-10024</t>
  </si>
  <si>
    <t xml:space="preserve">HT T01.24 -GAAP Revaluate Cash at bank account - 11220 and AP Non Trade 33111-33112-33116</t>
  </si>
  <si>
    <t xml:space="preserve">1GL2309-10033</t>
  </si>
  <si>
    <t xml:space="preserve">HT T08.23 -GAAP Revaluate Cash at bank account - 11220 and AP Non Trade 33111-33112</t>
  </si>
  <si>
    <t xml:space="preserve">Total</t>
  </si>
  <si>
    <t xml:space="preserve">vas</t>
  </si>
  <si>
    <t xml:space="preserve">gaap</t>
  </si>
  <si>
    <t xml:space="preserve">USD </t>
  </si>
  <si>
    <t xml:space="preserve">GAAP OCT Currency(Nov)</t>
  </si>
  <si>
    <t xml:space="preserve">VAS OCT Currecy(Nov)</t>
  </si>
  <si>
    <t xml:space="preserve">dif</t>
  </si>
  <si>
    <t xml:space="preserve">GAAP NOV Currency(Dec)</t>
  </si>
  <si>
    <t xml:space="preserve">VAS NOV Currecy(Dec)</t>
  </si>
  <si>
    <t xml:space="preserve">3.610.021.069,00</t>
  </si>
  <si>
    <t xml:space="preserve">5.605.688.969,00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</si>
</sst>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0"/>
      <name val="Times New Roman"/>
      <family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7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65" activeCellId="0" sqref="L65"/>
    </sheetView>
  </sheetViews>
  <sheetFormatPr defaultColWidth="25.90234375" defaultRowHeight="15" zeroHeight="false" outlineLevelRow="0" outlineLevelCol="0"/>
  <cols>
    <col collapsed="false" customWidth="true" hidden="false" outlineLevel="0" max="2" min="2" style="0" width="45.0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true" customHeight="false" outlineLevel="0" collapsed="false">
      <c r="A2" s="2" t="s">
        <v>10</v>
      </c>
      <c r="B2" s="2" t="s">
        <v>11</v>
      </c>
      <c r="C2" s="3" t="n">
        <v>45608</v>
      </c>
      <c r="D2" s="2" t="s">
        <v>12</v>
      </c>
      <c r="E2" s="2" t="s">
        <v>13</v>
      </c>
      <c r="F2" s="2"/>
      <c r="G2" s="2" t="s">
        <v>14</v>
      </c>
      <c r="H2" s="4" t="n">
        <v>375000</v>
      </c>
      <c r="I2" s="4" t="n">
        <v>9492375000</v>
      </c>
      <c r="J2" s="2" t="s">
        <v>15</v>
      </c>
    </row>
    <row r="3" customFormat="false" ht="15" hidden="true" customHeight="false" outlineLevel="0" collapsed="false">
      <c r="A3" s="2" t="s">
        <v>16</v>
      </c>
      <c r="B3" s="2" t="s">
        <v>17</v>
      </c>
      <c r="C3" s="3" t="n">
        <v>45625</v>
      </c>
      <c r="D3" s="2" t="s">
        <v>18</v>
      </c>
      <c r="E3" s="2" t="s">
        <v>19</v>
      </c>
      <c r="F3" s="2" t="s">
        <v>20</v>
      </c>
      <c r="G3" s="2" t="s">
        <v>21</v>
      </c>
      <c r="H3" s="4" t="n">
        <v>0</v>
      </c>
      <c r="I3" s="4" t="n">
        <v>110000000</v>
      </c>
      <c r="J3" s="2" t="s">
        <v>15</v>
      </c>
    </row>
    <row r="4" customFormat="false" ht="15" hidden="true" customHeight="false" outlineLevel="0" collapsed="false">
      <c r="A4" s="2" t="s">
        <v>22</v>
      </c>
      <c r="B4" s="2" t="s">
        <v>23</v>
      </c>
      <c r="C4" s="3" t="n">
        <v>44995</v>
      </c>
      <c r="D4" s="2" t="s">
        <v>24</v>
      </c>
      <c r="E4" s="2"/>
      <c r="F4" s="2" t="s">
        <v>25</v>
      </c>
      <c r="G4" s="2" t="s">
        <v>21</v>
      </c>
      <c r="H4" s="4" t="n">
        <v>0</v>
      </c>
      <c r="I4" s="4" t="n">
        <v>-14427741</v>
      </c>
      <c r="J4" s="2" t="s">
        <v>26</v>
      </c>
    </row>
    <row r="5" customFormat="false" ht="15" hidden="true" customHeight="false" outlineLevel="0" collapsed="false">
      <c r="A5" s="2" t="s">
        <v>22</v>
      </c>
      <c r="B5" s="2" t="s">
        <v>23</v>
      </c>
      <c r="C5" s="3" t="n">
        <v>45087</v>
      </c>
      <c r="D5" s="2" t="s">
        <v>27</v>
      </c>
      <c r="E5" s="2"/>
      <c r="F5" s="2" t="s">
        <v>28</v>
      </c>
      <c r="G5" s="2" t="s">
        <v>21</v>
      </c>
      <c r="H5" s="4" t="n">
        <v>0</v>
      </c>
      <c r="I5" s="4" t="n">
        <v>31642999</v>
      </c>
      <c r="J5" s="2" t="s">
        <v>26</v>
      </c>
    </row>
    <row r="6" customFormat="false" ht="15" hidden="true" customHeight="false" outlineLevel="0" collapsed="false">
      <c r="A6" s="2" t="s">
        <v>22</v>
      </c>
      <c r="B6" s="2" t="s">
        <v>23</v>
      </c>
      <c r="C6" s="3" t="n">
        <v>45260</v>
      </c>
      <c r="D6" s="2" t="s">
        <v>29</v>
      </c>
      <c r="E6" s="2"/>
      <c r="F6" s="2" t="s">
        <v>30</v>
      </c>
      <c r="G6" s="2" t="s">
        <v>21</v>
      </c>
      <c r="H6" s="4" t="n">
        <v>0</v>
      </c>
      <c r="I6" s="4" t="n">
        <v>33657718</v>
      </c>
      <c r="J6" s="2" t="s">
        <v>31</v>
      </c>
    </row>
    <row r="7" customFormat="false" ht="15" hidden="true" customHeight="false" outlineLevel="0" collapsed="false">
      <c r="A7" s="2" t="s">
        <v>22</v>
      </c>
      <c r="B7" s="2" t="s">
        <v>23</v>
      </c>
      <c r="C7" s="3" t="n">
        <v>45270</v>
      </c>
      <c r="D7" s="2" t="s">
        <v>32</v>
      </c>
      <c r="E7" s="2"/>
      <c r="F7" s="2" t="s">
        <v>33</v>
      </c>
      <c r="G7" s="2" t="s">
        <v>21</v>
      </c>
      <c r="H7" s="4" t="n">
        <v>0</v>
      </c>
      <c r="I7" s="4" t="n">
        <v>-33657718</v>
      </c>
      <c r="J7" s="2" t="s">
        <v>26</v>
      </c>
    </row>
    <row r="8" customFormat="false" ht="15" hidden="true" customHeight="false" outlineLevel="0" collapsed="false">
      <c r="A8" s="2" t="s">
        <v>22</v>
      </c>
      <c r="B8" s="2" t="s">
        <v>23</v>
      </c>
      <c r="C8" s="3" t="n">
        <v>45392</v>
      </c>
      <c r="D8" s="2" t="s">
        <v>34</v>
      </c>
      <c r="E8" s="2"/>
      <c r="F8" s="2" t="s">
        <v>35</v>
      </c>
      <c r="G8" s="2" t="s">
        <v>21</v>
      </c>
      <c r="H8" s="4" t="n">
        <v>0</v>
      </c>
      <c r="I8" s="4" t="n">
        <v>-6065795</v>
      </c>
      <c r="J8" s="2" t="s">
        <v>26</v>
      </c>
    </row>
    <row r="9" customFormat="false" ht="15" hidden="true" customHeight="false" outlineLevel="0" collapsed="false">
      <c r="A9" s="2" t="s">
        <v>22</v>
      </c>
      <c r="B9" s="2" t="s">
        <v>23</v>
      </c>
      <c r="C9" s="3" t="n">
        <v>45483</v>
      </c>
      <c r="D9" s="2" t="s">
        <v>36</v>
      </c>
      <c r="E9" s="2"/>
      <c r="F9" s="2" t="s">
        <v>37</v>
      </c>
      <c r="G9" s="2" t="s">
        <v>21</v>
      </c>
      <c r="H9" s="4" t="n">
        <v>0</v>
      </c>
      <c r="I9" s="4" t="n">
        <v>-88530362</v>
      </c>
      <c r="J9" s="2" t="s">
        <v>26</v>
      </c>
    </row>
    <row r="10" customFormat="false" ht="12.8" hidden="false" customHeight="false" outlineLevel="0" collapsed="false">
      <c r="A10" s="2" t="s">
        <v>22</v>
      </c>
      <c r="B10" s="2" t="s">
        <v>23</v>
      </c>
      <c r="C10" s="3" t="n">
        <v>45581</v>
      </c>
      <c r="D10" s="2" t="s">
        <v>38</v>
      </c>
      <c r="E10" s="2" t="s">
        <v>39</v>
      </c>
      <c r="F10" s="2"/>
      <c r="G10" s="2" t="s">
        <v>14</v>
      </c>
      <c r="H10" s="4" t="n">
        <v>256000</v>
      </c>
      <c r="I10" s="4" t="n">
        <v>6300672000</v>
      </c>
      <c r="J10" s="2" t="s">
        <v>15</v>
      </c>
      <c r="K10" s="0" t="s">
        <v>40</v>
      </c>
      <c r="L10" s="0" t="s">
        <v>38</v>
      </c>
      <c r="M10" s="0" t="s">
        <v>41</v>
      </c>
    </row>
    <row r="11" customFormat="false" ht="15" hidden="true" customHeight="false" outlineLevel="0" collapsed="false">
      <c r="A11" s="2" t="s">
        <v>22</v>
      </c>
      <c r="B11" s="2" t="s">
        <v>23</v>
      </c>
      <c r="C11" s="3" t="n">
        <v>44936</v>
      </c>
      <c r="D11" s="2" t="s">
        <v>42</v>
      </c>
      <c r="E11" s="2"/>
      <c r="F11" s="2" t="s">
        <v>43</v>
      </c>
      <c r="G11" s="2" t="s">
        <v>21</v>
      </c>
      <c r="H11" s="4" t="n">
        <v>0</v>
      </c>
      <c r="I11" s="4" t="n">
        <v>637385342</v>
      </c>
      <c r="J11" s="2" t="s">
        <v>26</v>
      </c>
    </row>
    <row r="12" customFormat="false" ht="15" hidden="true" customHeight="false" outlineLevel="0" collapsed="false">
      <c r="A12" s="2" t="s">
        <v>22</v>
      </c>
      <c r="B12" s="2" t="s">
        <v>23</v>
      </c>
      <c r="C12" s="3" t="n">
        <v>45046</v>
      </c>
      <c r="D12" s="2" t="s">
        <v>44</v>
      </c>
      <c r="E12" s="2"/>
      <c r="F12" s="2" t="s">
        <v>45</v>
      </c>
      <c r="G12" s="2" t="s">
        <v>21</v>
      </c>
      <c r="H12" s="4" t="n">
        <v>0</v>
      </c>
      <c r="I12" s="4" t="n">
        <v>-42775052</v>
      </c>
      <c r="J12" s="2" t="s">
        <v>46</v>
      </c>
    </row>
    <row r="13" customFormat="false" ht="15" hidden="true" customHeight="false" outlineLevel="0" collapsed="false">
      <c r="A13" s="2" t="s">
        <v>22</v>
      </c>
      <c r="B13" s="2" t="s">
        <v>23</v>
      </c>
      <c r="C13" s="3" t="n">
        <v>45230</v>
      </c>
      <c r="D13" s="2" t="s">
        <v>47</v>
      </c>
      <c r="E13" s="2"/>
      <c r="F13" s="2" t="s">
        <v>48</v>
      </c>
      <c r="G13" s="2" t="s">
        <v>21</v>
      </c>
      <c r="H13" s="4" t="n">
        <v>0</v>
      </c>
      <c r="I13" s="4" t="n">
        <v>82252561</v>
      </c>
      <c r="J13" s="2" t="s">
        <v>31</v>
      </c>
    </row>
    <row r="14" customFormat="false" ht="15" hidden="true" customHeight="false" outlineLevel="0" collapsed="false">
      <c r="A14" s="2" t="s">
        <v>22</v>
      </c>
      <c r="B14" s="2" t="s">
        <v>23</v>
      </c>
      <c r="C14" s="3" t="n">
        <v>45301</v>
      </c>
      <c r="D14" s="2" t="s">
        <v>49</v>
      </c>
      <c r="E14" s="2"/>
      <c r="F14" s="2" t="s">
        <v>50</v>
      </c>
      <c r="G14" s="2" t="s">
        <v>21</v>
      </c>
      <c r="H14" s="4" t="n">
        <v>0</v>
      </c>
      <c r="I14" s="4" t="n">
        <v>-58175091</v>
      </c>
      <c r="J14" s="2" t="s">
        <v>26</v>
      </c>
    </row>
    <row r="15" customFormat="false" ht="15" hidden="true" customHeight="false" outlineLevel="0" collapsed="false">
      <c r="A15" s="2" t="s">
        <v>22</v>
      </c>
      <c r="B15" s="2" t="s">
        <v>23</v>
      </c>
      <c r="C15" s="3" t="n">
        <v>45351</v>
      </c>
      <c r="D15" s="2" t="s">
        <v>51</v>
      </c>
      <c r="E15" s="2"/>
      <c r="F15" s="2" t="s">
        <v>52</v>
      </c>
      <c r="G15" s="2" t="s">
        <v>21</v>
      </c>
      <c r="H15" s="4" t="n">
        <v>0</v>
      </c>
      <c r="I15" s="4" t="n">
        <v>8742797</v>
      </c>
      <c r="J15" s="2" t="s">
        <v>53</v>
      </c>
    </row>
    <row r="16" customFormat="false" ht="15" hidden="true" customHeight="false" outlineLevel="0" collapsed="false">
      <c r="A16" s="2" t="s">
        <v>22</v>
      </c>
      <c r="B16" s="2" t="s">
        <v>23</v>
      </c>
      <c r="C16" s="3" t="n">
        <v>45443</v>
      </c>
      <c r="D16" s="2" t="s">
        <v>54</v>
      </c>
      <c r="E16" s="2"/>
      <c r="F16" s="2" t="s">
        <v>55</v>
      </c>
      <c r="G16" s="2" t="s">
        <v>21</v>
      </c>
      <c r="H16" s="4" t="n">
        <v>0</v>
      </c>
      <c r="I16" s="4" t="n">
        <v>93778116</v>
      </c>
      <c r="J16" s="2" t="s">
        <v>56</v>
      </c>
    </row>
    <row r="17" customFormat="false" ht="15" hidden="true" customHeight="false" outlineLevel="0" collapsed="false">
      <c r="A17" s="2" t="s">
        <v>22</v>
      </c>
      <c r="B17" s="2" t="s">
        <v>23</v>
      </c>
      <c r="C17" s="3" t="n">
        <v>45504</v>
      </c>
      <c r="D17" s="2" t="s">
        <v>57</v>
      </c>
      <c r="E17" s="2"/>
      <c r="F17" s="2" t="s">
        <v>58</v>
      </c>
      <c r="G17" s="2" t="s">
        <v>21</v>
      </c>
      <c r="H17" s="4" t="n">
        <v>0</v>
      </c>
      <c r="I17" s="4" t="n">
        <v>-6708255</v>
      </c>
      <c r="J17" s="2" t="s">
        <v>56</v>
      </c>
    </row>
    <row r="18" customFormat="false" ht="15" hidden="true" customHeight="false" outlineLevel="0" collapsed="false">
      <c r="A18" s="2" t="s">
        <v>22</v>
      </c>
      <c r="B18" s="2" t="s">
        <v>23</v>
      </c>
      <c r="C18" s="3" t="n">
        <v>45514</v>
      </c>
      <c r="D18" s="2" t="s">
        <v>59</v>
      </c>
      <c r="E18" s="2"/>
      <c r="F18" s="2" t="s">
        <v>60</v>
      </c>
      <c r="G18" s="2" t="s">
        <v>21</v>
      </c>
      <c r="H18" s="4" t="n">
        <v>0</v>
      </c>
      <c r="I18" s="4" t="n">
        <v>6708255</v>
      </c>
      <c r="J18" s="2" t="s">
        <v>26</v>
      </c>
    </row>
    <row r="19" customFormat="false" ht="15" hidden="true" customHeight="false" outlineLevel="0" collapsed="false">
      <c r="A19" s="2" t="s">
        <v>22</v>
      </c>
      <c r="B19" s="2" t="s">
        <v>23</v>
      </c>
      <c r="C19" s="3" t="n">
        <v>44985</v>
      </c>
      <c r="D19" s="2" t="s">
        <v>61</v>
      </c>
      <c r="E19" s="2"/>
      <c r="F19" s="2" t="s">
        <v>62</v>
      </c>
      <c r="G19" s="2" t="s">
        <v>21</v>
      </c>
      <c r="H19" s="4" t="n">
        <v>0</v>
      </c>
      <c r="I19" s="4" t="n">
        <v>14427741</v>
      </c>
      <c r="J19" s="2" t="s">
        <v>63</v>
      </c>
    </row>
    <row r="20" customFormat="false" ht="15" hidden="true" customHeight="false" outlineLevel="0" collapsed="false">
      <c r="A20" s="2" t="s">
        <v>22</v>
      </c>
      <c r="B20" s="2" t="s">
        <v>23</v>
      </c>
      <c r="C20" s="3" t="n">
        <v>45026</v>
      </c>
      <c r="D20" s="2" t="s">
        <v>64</v>
      </c>
      <c r="E20" s="2"/>
      <c r="F20" s="2" t="s">
        <v>65</v>
      </c>
      <c r="G20" s="2" t="s">
        <v>21</v>
      </c>
      <c r="H20" s="4" t="n">
        <v>0</v>
      </c>
      <c r="I20" s="4" t="n">
        <v>46656129</v>
      </c>
      <c r="J20" s="2" t="s">
        <v>26</v>
      </c>
    </row>
    <row r="21" customFormat="false" ht="15" hidden="true" customHeight="false" outlineLevel="0" collapsed="false">
      <c r="A21" s="2" t="s">
        <v>22</v>
      </c>
      <c r="B21" s="2" t="s">
        <v>23</v>
      </c>
      <c r="C21" s="3" t="n">
        <v>45077</v>
      </c>
      <c r="D21" s="2" t="s">
        <v>66</v>
      </c>
      <c r="E21" s="2"/>
      <c r="F21" s="2" t="s">
        <v>67</v>
      </c>
      <c r="G21" s="2" t="s">
        <v>21</v>
      </c>
      <c r="H21" s="4" t="n">
        <v>0</v>
      </c>
      <c r="I21" s="4" t="n">
        <v>-31642999</v>
      </c>
      <c r="J21" s="2" t="s">
        <v>46</v>
      </c>
    </row>
    <row r="22" customFormat="false" ht="15" hidden="true" customHeight="false" outlineLevel="0" collapsed="false">
      <c r="A22" s="2" t="s">
        <v>22</v>
      </c>
      <c r="B22" s="2" t="s">
        <v>23</v>
      </c>
      <c r="C22" s="3" t="n">
        <v>45117</v>
      </c>
      <c r="D22" s="2" t="s">
        <v>68</v>
      </c>
      <c r="E22" s="2"/>
      <c r="F22" s="2" t="s">
        <v>69</v>
      </c>
      <c r="G22" s="2" t="s">
        <v>21</v>
      </c>
      <c r="H22" s="4" t="n">
        <v>0</v>
      </c>
      <c r="I22" s="4" t="n">
        <v>21390894</v>
      </c>
      <c r="J22" s="2" t="s">
        <v>26</v>
      </c>
    </row>
    <row r="23" customFormat="false" ht="15" hidden="true" customHeight="false" outlineLevel="0" collapsed="false">
      <c r="A23" s="2" t="s">
        <v>22</v>
      </c>
      <c r="B23" s="2" t="s">
        <v>23</v>
      </c>
      <c r="C23" s="3" t="n">
        <v>45148</v>
      </c>
      <c r="D23" s="2" t="s">
        <v>70</v>
      </c>
      <c r="E23" s="2"/>
      <c r="F23" s="2" t="s">
        <v>71</v>
      </c>
      <c r="G23" s="2" t="s">
        <v>21</v>
      </c>
      <c r="H23" s="4" t="n">
        <v>0</v>
      </c>
      <c r="I23" s="4" t="n">
        <v>7551656</v>
      </c>
      <c r="J23" s="2" t="s">
        <v>26</v>
      </c>
    </row>
    <row r="24" customFormat="false" ht="15" hidden="true" customHeight="false" outlineLevel="0" collapsed="false">
      <c r="A24" s="2" t="s">
        <v>22</v>
      </c>
      <c r="B24" s="2" t="s">
        <v>23</v>
      </c>
      <c r="C24" s="3" t="n">
        <v>44957</v>
      </c>
      <c r="D24" s="2" t="s">
        <v>72</v>
      </c>
      <c r="E24" s="2"/>
      <c r="F24" s="2" t="s">
        <v>73</v>
      </c>
      <c r="G24" s="2" t="s">
        <v>21</v>
      </c>
      <c r="H24" s="4" t="n">
        <v>0</v>
      </c>
      <c r="I24" s="4" t="n">
        <v>-686367429</v>
      </c>
      <c r="J24" s="2" t="s">
        <v>74</v>
      </c>
    </row>
    <row r="25" customFormat="false" ht="35.05" hidden="false" customHeight="false" outlineLevel="0" collapsed="false">
      <c r="A25" s="2" t="s">
        <v>22</v>
      </c>
      <c r="B25" s="2" t="s">
        <v>23</v>
      </c>
      <c r="C25" s="3" t="n">
        <v>45593</v>
      </c>
      <c r="D25" s="2" t="s">
        <v>75</v>
      </c>
      <c r="E25" s="2" t="s">
        <v>76</v>
      </c>
      <c r="F25" s="2" t="s">
        <v>77</v>
      </c>
      <c r="G25" s="2" t="s">
        <v>14</v>
      </c>
      <c r="H25" s="4" t="n">
        <v>1400</v>
      </c>
      <c r="I25" s="4" t="n">
        <v>34456800</v>
      </c>
      <c r="J25" s="2" t="s">
        <v>78</v>
      </c>
      <c r="L25" s="5" t="s">
        <v>79</v>
      </c>
    </row>
    <row r="26" customFormat="false" ht="12.8" hidden="true" customHeight="false" outlineLevel="0" collapsed="false">
      <c r="A26" s="2" t="s">
        <v>22</v>
      </c>
      <c r="B26" s="2" t="s">
        <v>23</v>
      </c>
      <c r="C26" s="3" t="n">
        <v>44926</v>
      </c>
      <c r="D26" s="2" t="s">
        <v>80</v>
      </c>
      <c r="E26" s="2"/>
      <c r="F26" s="2" t="s">
        <v>81</v>
      </c>
      <c r="G26" s="2" t="s">
        <v>21</v>
      </c>
      <c r="H26" s="4" t="n">
        <v>0</v>
      </c>
      <c r="I26" s="4" t="n">
        <v>-2878025</v>
      </c>
      <c r="J26" s="2" t="s">
        <v>74</v>
      </c>
      <c r="L26" s="6"/>
    </row>
    <row r="27" customFormat="false" ht="15" hidden="true" customHeight="false" outlineLevel="0" collapsed="false">
      <c r="A27" s="2" t="s">
        <v>22</v>
      </c>
      <c r="B27" s="2" t="s">
        <v>23</v>
      </c>
      <c r="C27" s="3" t="n">
        <v>45575</v>
      </c>
      <c r="D27" s="2" t="s">
        <v>82</v>
      </c>
      <c r="E27" s="2"/>
      <c r="F27" s="2" t="s">
        <v>83</v>
      </c>
      <c r="G27" s="2" t="s">
        <v>21</v>
      </c>
      <c r="H27" s="4" t="n">
        <v>0</v>
      </c>
      <c r="I27" s="4" t="n">
        <v>11983447</v>
      </c>
      <c r="J27" s="2" t="s">
        <v>26</v>
      </c>
    </row>
    <row r="28" customFormat="false" ht="15" hidden="true" customHeight="false" outlineLevel="0" collapsed="false">
      <c r="A28" s="2" t="s">
        <v>22</v>
      </c>
      <c r="B28" s="2" t="s">
        <v>23</v>
      </c>
      <c r="C28" s="3" t="n">
        <v>45361</v>
      </c>
      <c r="D28" s="2" t="s">
        <v>84</v>
      </c>
      <c r="E28" s="2"/>
      <c r="F28" s="2" t="s">
        <v>85</v>
      </c>
      <c r="G28" s="2" t="s">
        <v>21</v>
      </c>
      <c r="H28" s="4" t="n">
        <v>0</v>
      </c>
      <c r="I28" s="4" t="n">
        <v>-8742797</v>
      </c>
      <c r="J28" s="2" t="s">
        <v>26</v>
      </c>
    </row>
    <row r="29" customFormat="false" ht="15" hidden="true" customHeight="false" outlineLevel="0" collapsed="false">
      <c r="A29" s="2" t="s">
        <v>22</v>
      </c>
      <c r="B29" s="2" t="s">
        <v>23</v>
      </c>
      <c r="C29" s="3" t="n">
        <v>45209</v>
      </c>
      <c r="D29" s="2" t="s">
        <v>86</v>
      </c>
      <c r="E29" s="2"/>
      <c r="F29" s="2" t="s">
        <v>87</v>
      </c>
      <c r="G29" s="2" t="s">
        <v>21</v>
      </c>
      <c r="H29" s="4" t="n">
        <v>0</v>
      </c>
      <c r="I29" s="4" t="n">
        <v>-70074903</v>
      </c>
      <c r="J29" s="2" t="s">
        <v>26</v>
      </c>
    </row>
    <row r="30" customFormat="false" ht="15" hidden="true" customHeight="false" outlineLevel="0" collapsed="false">
      <c r="A30" s="2" t="s">
        <v>22</v>
      </c>
      <c r="B30" s="2" t="s">
        <v>23</v>
      </c>
      <c r="C30" s="3" t="n">
        <v>45453</v>
      </c>
      <c r="D30" s="2" t="s">
        <v>88</v>
      </c>
      <c r="E30" s="2"/>
      <c r="F30" s="2" t="s">
        <v>89</v>
      </c>
      <c r="G30" s="2" t="s">
        <v>21</v>
      </c>
      <c r="H30" s="4" t="n">
        <v>0</v>
      </c>
      <c r="I30" s="4" t="n">
        <v>-93778116</v>
      </c>
      <c r="J30" s="2" t="s">
        <v>26</v>
      </c>
    </row>
    <row r="31" customFormat="false" ht="15" hidden="true" customHeight="false" outlineLevel="0" collapsed="false">
      <c r="A31" s="2" t="s">
        <v>22</v>
      </c>
      <c r="B31" s="2" t="s">
        <v>23</v>
      </c>
      <c r="C31" s="3" t="n">
        <v>45545</v>
      </c>
      <c r="D31" s="2" t="s">
        <v>90</v>
      </c>
      <c r="E31" s="2"/>
      <c r="F31" s="2" t="s">
        <v>91</v>
      </c>
      <c r="G31" s="2" t="s">
        <v>21</v>
      </c>
      <c r="H31" s="4" t="n">
        <v>0</v>
      </c>
      <c r="I31" s="4" t="n">
        <v>15875775</v>
      </c>
      <c r="J31" s="2" t="s">
        <v>26</v>
      </c>
    </row>
    <row r="32" customFormat="false" ht="15" hidden="true" customHeight="false" outlineLevel="0" collapsed="false">
      <c r="A32" s="2" t="s">
        <v>22</v>
      </c>
      <c r="B32" s="2" t="s">
        <v>23</v>
      </c>
      <c r="C32" s="3" t="n">
        <v>45565</v>
      </c>
      <c r="D32" s="2" t="s">
        <v>92</v>
      </c>
      <c r="E32" s="2"/>
      <c r="F32" s="2" t="s">
        <v>93</v>
      </c>
      <c r="G32" s="2" t="s">
        <v>21</v>
      </c>
      <c r="H32" s="4" t="n">
        <v>0</v>
      </c>
      <c r="I32" s="4" t="n">
        <v>-11983447</v>
      </c>
      <c r="J32" s="2" t="s">
        <v>56</v>
      </c>
    </row>
    <row r="33" customFormat="false" ht="12.8" hidden="false" customHeight="false" outlineLevel="0" collapsed="false">
      <c r="A33" s="2" t="s">
        <v>22</v>
      </c>
      <c r="B33" s="2" t="s">
        <v>23</v>
      </c>
      <c r="C33" s="3" t="n">
        <v>45593</v>
      </c>
      <c r="D33" s="2" t="s">
        <v>94</v>
      </c>
      <c r="E33" s="2" t="s">
        <v>95</v>
      </c>
      <c r="F33" s="2" t="s">
        <v>96</v>
      </c>
      <c r="G33" s="2" t="s">
        <v>14</v>
      </c>
      <c r="H33" s="4" t="n">
        <v>55706.66</v>
      </c>
      <c r="I33" s="4" t="n">
        <v>1371052316</v>
      </c>
      <c r="J33" s="2" t="s">
        <v>78</v>
      </c>
      <c r="L33" s="0" t="s">
        <v>97</v>
      </c>
      <c r="M33" s="0" t="s">
        <v>98</v>
      </c>
    </row>
    <row r="34" customFormat="false" ht="15" hidden="true" customHeight="false" outlineLevel="0" collapsed="false">
      <c r="A34" s="2" t="s">
        <v>22</v>
      </c>
      <c r="B34" s="2" t="s">
        <v>23</v>
      </c>
      <c r="C34" s="3" t="n">
        <v>45291</v>
      </c>
      <c r="D34" s="2" t="s">
        <v>99</v>
      </c>
      <c r="E34" s="2"/>
      <c r="F34" s="2" t="s">
        <v>100</v>
      </c>
      <c r="G34" s="2" t="s">
        <v>21</v>
      </c>
      <c r="H34" s="4" t="n">
        <v>0</v>
      </c>
      <c r="I34" s="4" t="n">
        <v>58175091</v>
      </c>
      <c r="J34" s="2" t="s">
        <v>31</v>
      </c>
    </row>
    <row r="35" customFormat="false" ht="15" hidden="true" customHeight="false" outlineLevel="0" collapsed="false">
      <c r="A35" s="2" t="s">
        <v>22</v>
      </c>
      <c r="B35" s="2" t="s">
        <v>23</v>
      </c>
      <c r="C35" s="3" t="n">
        <v>45382</v>
      </c>
      <c r="D35" s="2" t="s">
        <v>101</v>
      </c>
      <c r="E35" s="2"/>
      <c r="F35" s="2" t="s">
        <v>102</v>
      </c>
      <c r="G35" s="2" t="s">
        <v>21</v>
      </c>
      <c r="H35" s="4" t="n">
        <v>0</v>
      </c>
      <c r="I35" s="4" t="n">
        <v>6065795</v>
      </c>
      <c r="J35" s="2" t="s">
        <v>53</v>
      </c>
    </row>
    <row r="36" customFormat="false" ht="15" hidden="true" customHeight="false" outlineLevel="0" collapsed="false">
      <c r="A36" s="2" t="s">
        <v>22</v>
      </c>
      <c r="B36" s="2" t="s">
        <v>23</v>
      </c>
      <c r="C36" s="3" t="n">
        <v>45473</v>
      </c>
      <c r="D36" s="2" t="s">
        <v>103</v>
      </c>
      <c r="E36" s="2"/>
      <c r="F36" s="2" t="s">
        <v>104</v>
      </c>
      <c r="G36" s="2" t="s">
        <v>21</v>
      </c>
      <c r="H36" s="4" t="n">
        <v>0</v>
      </c>
      <c r="I36" s="4" t="n">
        <v>88530362</v>
      </c>
      <c r="J36" s="2" t="s">
        <v>63</v>
      </c>
    </row>
    <row r="37" customFormat="false" ht="12.8" hidden="false" customHeight="false" outlineLevel="0" collapsed="false">
      <c r="A37" s="2" t="s">
        <v>22</v>
      </c>
      <c r="B37" s="2" t="s">
        <v>23</v>
      </c>
      <c r="C37" s="3" t="n">
        <v>45610</v>
      </c>
      <c r="D37" s="2" t="s">
        <v>41</v>
      </c>
      <c r="E37" s="2" t="s">
        <v>105</v>
      </c>
      <c r="F37" s="2"/>
      <c r="G37" s="2" t="s">
        <v>14</v>
      </c>
      <c r="H37" s="4" t="n">
        <v>365000</v>
      </c>
      <c r="I37" s="4" t="n">
        <v>9239245000</v>
      </c>
      <c r="J37" s="2" t="s">
        <v>15</v>
      </c>
      <c r="L37" s="0" t="s">
        <v>106</v>
      </c>
      <c r="M37" s="7" t="s">
        <v>107</v>
      </c>
    </row>
    <row r="38" customFormat="false" ht="15" hidden="true" customHeight="false" outlineLevel="0" collapsed="false">
      <c r="A38" s="2" t="s">
        <v>22</v>
      </c>
      <c r="B38" s="2" t="s">
        <v>23</v>
      </c>
      <c r="C38" s="3" t="n">
        <v>44926</v>
      </c>
      <c r="D38" s="2" t="s">
        <v>108</v>
      </c>
      <c r="E38" s="2"/>
      <c r="F38" s="2" t="s">
        <v>109</v>
      </c>
      <c r="G38" s="2" t="s">
        <v>21</v>
      </c>
      <c r="H38" s="4" t="n">
        <v>0</v>
      </c>
      <c r="I38" s="4" t="n">
        <v>-637385342</v>
      </c>
      <c r="J38" s="2" t="s">
        <v>74</v>
      </c>
    </row>
    <row r="39" customFormat="false" ht="15" hidden="true" customHeight="false" outlineLevel="0" collapsed="false">
      <c r="A39" s="2" t="s">
        <v>22</v>
      </c>
      <c r="B39" s="2" t="s">
        <v>23</v>
      </c>
      <c r="C39" s="3" t="n">
        <v>44967</v>
      </c>
      <c r="D39" s="2" t="s">
        <v>110</v>
      </c>
      <c r="E39" s="2"/>
      <c r="F39" s="2" t="s">
        <v>111</v>
      </c>
      <c r="G39" s="2" t="s">
        <v>21</v>
      </c>
      <c r="H39" s="4" t="n">
        <v>0</v>
      </c>
      <c r="I39" s="4" t="n">
        <v>686367429</v>
      </c>
      <c r="J39" s="2" t="s">
        <v>26</v>
      </c>
    </row>
    <row r="40" customFormat="false" ht="15" hidden="true" customHeight="false" outlineLevel="0" collapsed="false">
      <c r="A40" s="2" t="s">
        <v>22</v>
      </c>
      <c r="B40" s="2" t="s">
        <v>23</v>
      </c>
      <c r="C40" s="3" t="n">
        <v>45056</v>
      </c>
      <c r="D40" s="2" t="s">
        <v>112</v>
      </c>
      <c r="E40" s="2"/>
      <c r="F40" s="2" t="s">
        <v>113</v>
      </c>
      <c r="G40" s="2" t="s">
        <v>21</v>
      </c>
      <c r="H40" s="4" t="n">
        <v>0</v>
      </c>
      <c r="I40" s="4" t="n">
        <v>42775052</v>
      </c>
      <c r="J40" s="2" t="s">
        <v>26</v>
      </c>
    </row>
    <row r="41" customFormat="false" ht="15" hidden="true" customHeight="false" outlineLevel="0" collapsed="false">
      <c r="A41" s="2" t="s">
        <v>22</v>
      </c>
      <c r="B41" s="2" t="s">
        <v>23</v>
      </c>
      <c r="C41" s="3" t="n">
        <v>45240</v>
      </c>
      <c r="D41" s="2" t="s">
        <v>114</v>
      </c>
      <c r="E41" s="2"/>
      <c r="F41" s="2" t="s">
        <v>115</v>
      </c>
      <c r="G41" s="2" t="s">
        <v>21</v>
      </c>
      <c r="H41" s="4" t="n">
        <v>0</v>
      </c>
      <c r="I41" s="4" t="n">
        <v>-82252561</v>
      </c>
      <c r="J41" s="2" t="s">
        <v>26</v>
      </c>
    </row>
    <row r="42" customFormat="false" ht="15" hidden="true" customHeight="false" outlineLevel="0" collapsed="false">
      <c r="A42" s="2" t="s">
        <v>22</v>
      </c>
      <c r="B42" s="2" t="s">
        <v>23</v>
      </c>
      <c r="C42" s="3" t="n">
        <v>45412</v>
      </c>
      <c r="D42" s="2" t="s">
        <v>116</v>
      </c>
      <c r="E42" s="2"/>
      <c r="F42" s="2" t="s">
        <v>117</v>
      </c>
      <c r="G42" s="2" t="s">
        <v>21</v>
      </c>
      <c r="H42" s="4" t="n">
        <v>0</v>
      </c>
      <c r="I42" s="4" t="n">
        <v>76547901</v>
      </c>
      <c r="J42" s="2" t="s">
        <v>56</v>
      </c>
    </row>
    <row r="43" customFormat="false" ht="15" hidden="true" customHeight="false" outlineLevel="0" collapsed="false">
      <c r="A43" s="2" t="s">
        <v>22</v>
      </c>
      <c r="B43" s="2" t="s">
        <v>23</v>
      </c>
      <c r="C43" s="3" t="n">
        <v>45535</v>
      </c>
      <c r="D43" s="2" t="s">
        <v>118</v>
      </c>
      <c r="E43" s="2"/>
      <c r="F43" s="2" t="s">
        <v>119</v>
      </c>
      <c r="G43" s="2" t="s">
        <v>21</v>
      </c>
      <c r="H43" s="4" t="n">
        <v>0</v>
      </c>
      <c r="I43" s="4" t="n">
        <v>-15875775</v>
      </c>
      <c r="J43" s="2" t="s">
        <v>56</v>
      </c>
    </row>
    <row r="44" customFormat="false" ht="15" hidden="true" customHeight="false" outlineLevel="0" collapsed="false">
      <c r="A44" s="2" t="s">
        <v>22</v>
      </c>
      <c r="B44" s="2" t="s">
        <v>23</v>
      </c>
      <c r="C44" s="3" t="n">
        <v>45016</v>
      </c>
      <c r="D44" s="2" t="s">
        <v>120</v>
      </c>
      <c r="E44" s="2"/>
      <c r="F44" s="2" t="s">
        <v>121</v>
      </c>
      <c r="G44" s="2" t="s">
        <v>21</v>
      </c>
      <c r="H44" s="4" t="n">
        <v>0</v>
      </c>
      <c r="I44" s="4" t="n">
        <v>-46656129</v>
      </c>
      <c r="J44" s="2" t="s">
        <v>46</v>
      </c>
    </row>
    <row r="45" customFormat="false" ht="15" hidden="true" customHeight="false" outlineLevel="0" collapsed="false">
      <c r="A45" s="2" t="s">
        <v>22</v>
      </c>
      <c r="B45" s="2" t="s">
        <v>23</v>
      </c>
      <c r="C45" s="3" t="n">
        <v>45107</v>
      </c>
      <c r="D45" s="2" t="s">
        <v>122</v>
      </c>
      <c r="E45" s="2"/>
      <c r="F45" s="2" t="s">
        <v>123</v>
      </c>
      <c r="G45" s="2" t="s">
        <v>21</v>
      </c>
      <c r="H45" s="4" t="n">
        <v>0</v>
      </c>
      <c r="I45" s="4" t="n">
        <v>-21390894</v>
      </c>
      <c r="J45" s="2" t="s">
        <v>31</v>
      </c>
    </row>
    <row r="46" customFormat="false" ht="15" hidden="true" customHeight="false" outlineLevel="0" collapsed="false">
      <c r="A46" s="2" t="s">
        <v>22</v>
      </c>
      <c r="B46" s="2" t="s">
        <v>23</v>
      </c>
      <c r="C46" s="3" t="n">
        <v>45199</v>
      </c>
      <c r="D46" s="2" t="s">
        <v>124</v>
      </c>
      <c r="E46" s="2"/>
      <c r="F46" s="2" t="s">
        <v>125</v>
      </c>
      <c r="G46" s="2" t="s">
        <v>21</v>
      </c>
      <c r="H46" s="4" t="n">
        <v>0</v>
      </c>
      <c r="I46" s="4" t="n">
        <v>70074903</v>
      </c>
      <c r="J46" s="2" t="s">
        <v>31</v>
      </c>
    </row>
    <row r="47" customFormat="false" ht="15" hidden="true" customHeight="false" outlineLevel="0" collapsed="false">
      <c r="A47" s="2" t="s">
        <v>22</v>
      </c>
      <c r="B47" s="2" t="s">
        <v>23</v>
      </c>
      <c r="C47" s="3" t="n">
        <v>45422</v>
      </c>
      <c r="D47" s="2" t="s">
        <v>126</v>
      </c>
      <c r="E47" s="2"/>
      <c r="F47" s="2" t="s">
        <v>127</v>
      </c>
      <c r="G47" s="2" t="s">
        <v>21</v>
      </c>
      <c r="H47" s="4" t="n">
        <v>0</v>
      </c>
      <c r="I47" s="4" t="n">
        <v>-76547901</v>
      </c>
      <c r="J47" s="2" t="s">
        <v>26</v>
      </c>
    </row>
    <row r="48" customFormat="false" ht="15" hidden="true" customHeight="false" outlineLevel="0" collapsed="false">
      <c r="A48" s="2" t="s">
        <v>22</v>
      </c>
      <c r="B48" s="2" t="s">
        <v>23</v>
      </c>
      <c r="C48" s="3" t="n">
        <v>45138</v>
      </c>
      <c r="D48" s="2" t="s">
        <v>128</v>
      </c>
      <c r="E48" s="2"/>
      <c r="F48" s="2" t="s">
        <v>129</v>
      </c>
      <c r="G48" s="2" t="s">
        <v>21</v>
      </c>
      <c r="H48" s="4" t="n">
        <v>0</v>
      </c>
      <c r="I48" s="4" t="n">
        <v>-7551656</v>
      </c>
      <c r="J48" s="2" t="s">
        <v>31</v>
      </c>
    </row>
    <row r="49" customFormat="false" ht="15" hidden="true" customHeight="false" outlineLevel="0" collapsed="false">
      <c r="A49" s="2"/>
      <c r="B49" s="2"/>
      <c r="C49" s="3" t="n">
        <v>45332</v>
      </c>
      <c r="D49" s="2" t="s">
        <v>130</v>
      </c>
      <c r="E49" s="2"/>
      <c r="F49" s="2" t="s">
        <v>131</v>
      </c>
      <c r="G49" s="2" t="s">
        <v>21</v>
      </c>
      <c r="H49" s="4" t="n">
        <v>0</v>
      </c>
      <c r="I49" s="4" t="n">
        <v>-64538519</v>
      </c>
      <c r="J49" s="2" t="s">
        <v>26</v>
      </c>
    </row>
    <row r="50" customFormat="false" ht="15" hidden="true" customHeight="false" outlineLevel="0" collapsed="false">
      <c r="A50" s="2"/>
      <c r="B50" s="2"/>
      <c r="C50" s="3" t="n">
        <v>45179</v>
      </c>
      <c r="D50" s="2" t="s">
        <v>132</v>
      </c>
      <c r="E50" s="2"/>
      <c r="F50" s="2" t="s">
        <v>133</v>
      </c>
      <c r="G50" s="2" t="s">
        <v>21</v>
      </c>
      <c r="H50" s="4" t="n">
        <v>0</v>
      </c>
      <c r="I50" s="4" t="n">
        <v>-49105812</v>
      </c>
      <c r="J50" s="2" t="s">
        <v>26</v>
      </c>
    </row>
    <row r="51" customFormat="false" ht="15" hidden="true" customHeight="false" outlineLevel="0" collapsed="false">
      <c r="A51" s="2"/>
      <c r="B51" s="2"/>
      <c r="C51" s="3" t="n">
        <v>45322</v>
      </c>
      <c r="D51" s="2" t="s">
        <v>134</v>
      </c>
      <c r="E51" s="2"/>
      <c r="F51" s="2" t="s">
        <v>135</v>
      </c>
      <c r="G51" s="2" t="s">
        <v>21</v>
      </c>
      <c r="H51" s="4" t="n">
        <v>0</v>
      </c>
      <c r="I51" s="4" t="n">
        <v>64538519</v>
      </c>
      <c r="J51" s="2" t="s">
        <v>74</v>
      </c>
    </row>
    <row r="52" customFormat="false" ht="15" hidden="true" customHeight="false" outlineLevel="0" collapsed="false">
      <c r="A52" s="2"/>
      <c r="B52" s="2"/>
      <c r="C52" s="3" t="n">
        <v>45169</v>
      </c>
      <c r="D52" s="2" t="s">
        <v>136</v>
      </c>
      <c r="E52" s="2"/>
      <c r="F52" s="2" t="s">
        <v>137</v>
      </c>
      <c r="G52" s="2" t="s">
        <v>21</v>
      </c>
      <c r="H52" s="4" t="n">
        <v>0</v>
      </c>
      <c r="I52" s="4" t="n">
        <v>49105812</v>
      </c>
      <c r="J52" s="2" t="s">
        <v>31</v>
      </c>
    </row>
    <row r="53" customFormat="false" ht="15" hidden="true" customHeight="false" outlineLevel="0" collapsed="false">
      <c r="A53" s="2" t="s">
        <v>138</v>
      </c>
      <c r="B53" s="2"/>
      <c r="C53" s="2"/>
      <c r="D53" s="2"/>
      <c r="E53" s="2"/>
      <c r="F53" s="2"/>
      <c r="G53" s="2"/>
      <c r="H53" s="4" t="n">
        <v>1053106.66</v>
      </c>
      <c r="I53" s="4" t="n">
        <v>26544923091</v>
      </c>
      <c r="J53" s="2"/>
    </row>
    <row r="54" customFormat="false" ht="15" hidden="false" customHeight="false" outlineLevel="0" collapsed="false">
      <c r="L54" s="0" t="s">
        <v>139</v>
      </c>
      <c r="M54" s="0" t="s">
        <v>140</v>
      </c>
    </row>
    <row r="57" customFormat="false" ht="12.8" hidden="false" customHeight="false" outlineLevel="0" collapsed="false">
      <c r="H57" s="0" t="s">
        <v>141</v>
      </c>
      <c r="I57" s="0" t="s">
        <v>21</v>
      </c>
      <c r="J57" s="0" t="s">
        <v>142</v>
      </c>
      <c r="K57" s="0" t="s">
        <v>143</v>
      </c>
    </row>
    <row r="58" customFormat="false" ht="12.8" hidden="false" customHeight="false" outlineLevel="0" collapsed="false">
      <c r="J58" s="0" t="n">
        <v>25313</v>
      </c>
      <c r="K58" s="0" t="n">
        <v>26313</v>
      </c>
    </row>
    <row r="59" customFormat="false" ht="12.8" hidden="false" customHeight="false" outlineLevel="0" collapsed="false">
      <c r="G59" s="2" t="s">
        <v>22</v>
      </c>
      <c r="H59" s="0" t="n">
        <f aca="false">H33+H25+H10</f>
        <v>313106.66</v>
      </c>
      <c r="I59" s="0" t="n">
        <f aca="false">I33+I25+I10</f>
        <v>7706181116</v>
      </c>
      <c r="J59" s="0" t="n">
        <f aca="false">H59*J58</f>
        <v>7925668884.58</v>
      </c>
      <c r="K59" s="0" t="n">
        <f aca="false">H59*K58</f>
        <v>8238775544.58</v>
      </c>
    </row>
    <row r="60" customFormat="false" ht="12.8" hidden="false" customHeight="false" outlineLevel="0" collapsed="false">
      <c r="I60" s="8" t="s">
        <v>144</v>
      </c>
      <c r="J60" s="0" t="n">
        <f aca="false">J59-I59</f>
        <v>219487768.580001</v>
      </c>
      <c r="K60" s="0" t="n">
        <f aca="false">K59-I59</f>
        <v>532594428.580001</v>
      </c>
    </row>
    <row r="66" customFormat="false" ht="12.8" hidden="false" customHeight="false" outlineLevel="0" collapsed="false">
      <c r="H66" s="2" t="s">
        <v>141</v>
      </c>
      <c r="I66" s="0" t="s">
        <v>21</v>
      </c>
      <c r="J66" s="2" t="s">
        <v>145</v>
      </c>
      <c r="K66" s="2" t="s">
        <v>146</v>
      </c>
    </row>
    <row r="67" customFormat="false" ht="12.8" hidden="false" customHeight="false" outlineLevel="0" collapsed="false">
      <c r="J67" s="0" t="n">
        <v>30313</v>
      </c>
      <c r="K67" s="0" t="n">
        <v>33256</v>
      </c>
    </row>
    <row r="68" customFormat="false" ht="12.8" hidden="false" customHeight="false" outlineLevel="0" collapsed="false">
      <c r="G68" s="2" t="s">
        <v>22</v>
      </c>
      <c r="H68" s="0" t="n">
        <f aca="false">H37+H33+H25+H10</f>
        <v>678106.66</v>
      </c>
      <c r="I68" s="0" t="n">
        <f aca="false">I37+I33+I25+I10</f>
        <v>16945426116</v>
      </c>
      <c r="J68" s="0" t="n">
        <f aca="false">H68*J67</f>
        <v>20555447184.58</v>
      </c>
      <c r="K68" s="0" t="n">
        <f aca="false">H68*K67</f>
        <v>22551115084.96</v>
      </c>
    </row>
    <row r="69" customFormat="false" ht="15" hidden="false" customHeight="false" outlineLevel="0" collapsed="false">
      <c r="I69" s="0" t="s">
        <v>144</v>
      </c>
      <c r="J69" s="0" t="n">
        <f aca="false">J68-I68</f>
        <v>3610021068.58</v>
      </c>
      <c r="K69" s="0" t="n">
        <f aca="false">K68-I68</f>
        <v>5605688968.96</v>
      </c>
    </row>
    <row r="71" customFormat="false" ht="12.8" hidden="false" customHeight="false" outlineLevel="0" collapsed="false">
      <c r="J71" s="0" t="s">
        <v>147</v>
      </c>
      <c r="K71" s="0" t="s">
        <v>148</v>
      </c>
    </row>
  </sheetData>
  <autoFilter ref="A1:J53">
    <filterColumn colId="0">
      <filters>
        <filter val="ABBxxSING"/>
      </filters>
    </filterColumn>
    <filterColumn colId="6">
      <filters>
        <filter val="USD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2024-12-10T07:20:35Z</dcterms:created>
  <dc:creator>Apache POI</dc:creator>
  <dc:description/>
  <dc:language>en-IN</dc:language>
  <cp:lastModifiedBy/>
  <dcterms:modified xsi:type="dcterms:W3CDTF">2024-12-10T14:48:46Z</dcterms:modified>
  <cp:revision>1</cp:revision>
  <dc:subject/>
  <dc:title/>
</cp:coreProperties>
</file>