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gal o2\New folder\New folder\Report\"/>
    </mc:Choice>
  </mc:AlternateContent>
  <xr:revisionPtr revIDLastSave="0" documentId="13_ncr:1_{C20698F1-8856-4D90-9917-B380AB4BF62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Metric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  <c r="BA1" i="3"/>
  <c r="D27" i="3" l="1"/>
  <c r="D30" i="3"/>
  <c r="D12" i="3"/>
  <c r="D24" i="3"/>
  <c r="D28" i="3"/>
  <c r="D33" i="3"/>
  <c r="D42" i="3"/>
  <c r="D20" i="3"/>
  <c r="D29" i="3"/>
  <c r="D34" i="3"/>
  <c r="D41" i="3"/>
  <c r="D21" i="3"/>
  <c r="D23" i="3"/>
  <c r="D46" i="3"/>
  <c r="D40" i="3"/>
  <c r="D22" i="3"/>
  <c r="D25" i="3"/>
  <c r="D31" i="3"/>
  <c r="D45" i="3"/>
  <c r="D39" i="3"/>
  <c r="D26" i="3"/>
  <c r="D44" i="3"/>
  <c r="D38" i="3"/>
  <c r="D32" i="3"/>
  <c r="D43" i="3"/>
  <c r="D19" i="3"/>
  <c r="D6" i="3"/>
  <c r="D7" i="3"/>
  <c r="D8" i="3"/>
  <c r="D9" i="3"/>
  <c r="D10" i="3"/>
  <c r="D5" i="3"/>
  <c r="D11" i="3"/>
  <c r="BA3" i="3"/>
  <c r="H11" i="3" s="1"/>
  <c r="D18" i="3"/>
  <c r="D4" i="3"/>
  <c r="BB1" i="3"/>
  <c r="BB2" i="3"/>
  <c r="BB3" i="3" l="1"/>
</calcChain>
</file>

<file path=xl/sharedStrings.xml><?xml version="1.0" encoding="utf-8"?>
<sst xmlns="http://schemas.openxmlformats.org/spreadsheetml/2006/main" count="48" uniqueCount="48">
  <si>
    <t>TOTAL NUMBER OF DOCUEMENTS</t>
  </si>
  <si>
    <t>TOTAL NUMBER OF DOCUMENTS REVIEWED</t>
  </si>
  <si>
    <t>TOTAL NUMBER OF DOCUMENTS PENDING</t>
  </si>
  <si>
    <t>Greater than 10 entities</t>
  </si>
  <si>
    <t>Greater than 50 entities</t>
  </si>
  <si>
    <t>Potential Medical Info</t>
  </si>
  <si>
    <t>Potential PII</t>
  </si>
  <si>
    <t>Foreign Language:</t>
  </si>
  <si>
    <t>Bank Account Number</t>
  </si>
  <si>
    <t xml:space="preserve">                       Basic Information</t>
  </si>
  <si>
    <t xml:space="preserve">Project Start Date     : 
Project End Date       : </t>
  </si>
  <si>
    <t>Techinal Issue</t>
  </si>
  <si>
    <t>Illegible</t>
  </si>
  <si>
    <t xml:space="preserve">                   PII &amp; PHI Tags</t>
  </si>
  <si>
    <t>PII</t>
  </si>
  <si>
    <t>SSN</t>
  </si>
  <si>
    <t>DOB</t>
  </si>
  <si>
    <t>Tax ID</t>
  </si>
  <si>
    <t>Biometric Data</t>
  </si>
  <si>
    <t>Bank Pass or PIN</t>
  </si>
  <si>
    <t>Passport Number</t>
  </si>
  <si>
    <t>Bank Name</t>
  </si>
  <si>
    <t>Driver Number</t>
  </si>
  <si>
    <t>CVV</t>
  </si>
  <si>
    <t>Routing Number</t>
  </si>
  <si>
    <t>Credit Card</t>
  </si>
  <si>
    <t>Account Pass</t>
  </si>
  <si>
    <t>Expiration Date</t>
  </si>
  <si>
    <t>IRS PIN</t>
  </si>
  <si>
    <t>Email Address/Password</t>
  </si>
  <si>
    <t>PHI</t>
  </si>
  <si>
    <t>Medical Info</t>
  </si>
  <si>
    <t>MRN</t>
  </si>
  <si>
    <t>Treatment Info</t>
  </si>
  <si>
    <t>Patient Number</t>
  </si>
  <si>
    <t>Insurance Info</t>
  </si>
  <si>
    <t>Surgical Info</t>
  </si>
  <si>
    <t>Medical Service Date</t>
  </si>
  <si>
    <t>Medications</t>
  </si>
  <si>
    <t>Provider Name</t>
  </si>
  <si>
    <t>Password Protected</t>
  </si>
  <si>
    <t>False Hit</t>
  </si>
  <si>
    <t>04/19/2021
04/19/2021</t>
  </si>
  <si>
    <t>Username/Password</t>
  </si>
  <si>
    <t xml:space="preserve">                               Company Name</t>
  </si>
  <si>
    <t>Project Name: 
Date: 04/16/2021</t>
  </si>
  <si>
    <t xml:space="preserve">    Total Documents: 2,000</t>
  </si>
  <si>
    <t>Documents Reviewed: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</si>
</sst>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0" tint="-4.9989318521683403E-2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sz val="10"/>
      <color rgb="FF222222"/>
      <name val="Arial"/>
      <family val="2"/>
    </font>
    <font>
      <b/>
      <sz val="18"/>
      <color theme="2" tint="-0.74999237037263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1"/>
      <color theme="1"/>
      <name val="Segoe UI"/>
      <family val="2"/>
    </font>
    <font>
      <b/>
      <sz val="8"/>
      <color rgb="FFDA846B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 vertical="center"/>
    </xf>
    <xf numFmtId="0" fontId="0" fillId="5" borderId="0" xfId="0" applyFill="1"/>
    <xf numFmtId="0" fontId="7" fillId="3" borderId="0" xfId="0" applyFont="1" applyFill="1" applyAlignment="1">
      <alignment vertical="center"/>
    </xf>
    <xf numFmtId="0" fontId="5" fillId="3" borderId="0" xfId="0" applyFont="1" applyFill="1"/>
    <xf numFmtId="0" fontId="7" fillId="6" borderId="0" xfId="0" applyFont="1" applyFill="1"/>
    <xf numFmtId="0" fontId="3" fillId="6" borderId="0" xfId="0" applyFont="1" applyFill="1"/>
    <xf numFmtId="0" fontId="0" fillId="6" borderId="0" xfId="0" applyFill="1"/>
    <xf numFmtId="0" fontId="6" fillId="6" borderId="0" xfId="0" applyFont="1" applyFill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0" fillId="2" borderId="0" xfId="0" applyFill="1" applyAlignment="1">
      <alignment horizontal="left" indent="1"/>
    </xf>
    <xf numFmtId="0" fontId="1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3" fillId="4" borderId="0" xfId="0" applyFont="1" applyFill="1" applyBorder="1"/>
    <xf numFmtId="0" fontId="12" fillId="2" borderId="0" xfId="0" applyFont="1" applyFill="1" applyAlignment="1">
      <alignment horizontal="left"/>
    </xf>
    <xf numFmtId="10" fontId="13" fillId="4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>
      <alignment vertical="center" wrapText="1"/>
    </xf>
    <xf numFmtId="0" fontId="11" fillId="6" borderId="0" xfId="0" applyFont="1" applyFill="1"/>
    <xf numFmtId="0" fontId="1" fillId="2" borderId="0" xfId="0" applyFont="1" applyFill="1" applyAlignment="1">
      <alignment horizontal="center"/>
    </xf>
    <xf numFmtId="14" fontId="14" fillId="6" borderId="0" xfId="0" applyNumberFormat="1" applyFont="1" applyFill="1" applyAlignment="1">
      <alignment vertical="center" wrapText="1"/>
    </xf>
    <xf numFmtId="3" fontId="13" fillId="4" borderId="0" xfId="0" applyNumberFormat="1" applyFont="1" applyFill="1" applyBorder="1"/>
    <xf numFmtId="0" fontId="15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3" fillId="7" borderId="4" xfId="0" applyFont="1" applyFill="1" applyBorder="1"/>
    <xf numFmtId="10" fontId="13" fillId="7" borderId="4" xfId="0" applyNumberFormat="1" applyFont="1" applyFill="1" applyBorder="1" applyAlignment="1">
      <alignment horizontal="right" vertical="center"/>
    </xf>
    <xf numFmtId="0" fontId="13" fillId="7" borderId="0" xfId="0" applyFont="1" applyFill="1" applyBorder="1"/>
    <xf numFmtId="10" fontId="13" fillId="7" borderId="0" xfId="0" applyNumberFormat="1" applyFont="1" applyFill="1" applyBorder="1" applyAlignment="1">
      <alignment horizontal="right" vertical="center"/>
    </xf>
    <xf numFmtId="0" fontId="13" fillId="7" borderId="7" xfId="0" applyFont="1" applyFill="1" applyBorder="1"/>
    <xf numFmtId="10" fontId="13" fillId="7" borderId="7" xfId="0" applyNumberFormat="1" applyFont="1" applyFill="1" applyBorder="1" applyAlignment="1">
      <alignment horizontal="right" vertical="center"/>
    </xf>
    <xf numFmtId="0" fontId="13" fillId="4" borderId="1" xfId="0" applyFont="1" applyFill="1" applyBorder="1" applyAlignment="1">
      <alignment horizontal="left" indent="1"/>
    </xf>
    <xf numFmtId="3" fontId="13" fillId="4" borderId="4" xfId="0" applyNumberFormat="1" applyFont="1" applyFill="1" applyBorder="1"/>
    <xf numFmtId="10" fontId="13" fillId="4" borderId="4" xfId="0" applyNumberFormat="1" applyFont="1" applyFill="1" applyBorder="1" applyAlignment="1">
      <alignment horizontal="right" vertical="center"/>
    </xf>
    <xf numFmtId="0" fontId="2" fillId="4" borderId="5" xfId="0" applyFont="1" applyFill="1" applyBorder="1"/>
    <xf numFmtId="0" fontId="13" fillId="4" borderId="2" xfId="0" applyFont="1" applyFill="1" applyBorder="1" applyAlignment="1">
      <alignment horizontal="left" indent="1"/>
    </xf>
    <xf numFmtId="0" fontId="2" fillId="4" borderId="6" xfId="0" applyFont="1" applyFill="1" applyBorder="1"/>
    <xf numFmtId="0" fontId="13" fillId="4" borderId="3" xfId="0" applyFont="1" applyFill="1" applyBorder="1" applyAlignment="1">
      <alignment horizontal="left" indent="1"/>
    </xf>
    <xf numFmtId="0" fontId="13" fillId="4" borderId="7" xfId="0" applyFont="1" applyFill="1" applyBorder="1"/>
    <xf numFmtId="10" fontId="13" fillId="4" borderId="7" xfId="0" applyNumberFormat="1" applyFont="1" applyFill="1" applyBorder="1" applyAlignment="1">
      <alignment horizontal="right" vertical="center"/>
    </xf>
    <xf numFmtId="0" fontId="2" fillId="4" borderId="8" xfId="0" applyFont="1" applyFill="1" applyBorder="1"/>
    <xf numFmtId="0" fontId="13" fillId="8" borderId="9" xfId="0" applyFont="1" applyFill="1" applyBorder="1" applyAlignment="1">
      <alignment horizontal="left" indent="1"/>
    </xf>
    <xf numFmtId="0" fontId="10" fillId="8" borderId="10" xfId="0" applyFont="1" applyFill="1" applyBorder="1" applyAlignment="1">
      <alignment horizontal="right" vertical="center"/>
    </xf>
    <xf numFmtId="10" fontId="13" fillId="8" borderId="10" xfId="0" applyNumberFormat="1" applyFont="1" applyFill="1" applyBorder="1" applyAlignment="1">
      <alignment horizontal="right" vertical="center"/>
    </xf>
    <xf numFmtId="0" fontId="0" fillId="8" borderId="11" xfId="0" applyFill="1" applyBorder="1"/>
    <xf numFmtId="0" fontId="13" fillId="7" borderId="1" xfId="0" applyFont="1" applyFill="1" applyBorder="1" applyAlignment="1">
      <alignment horizontal="left" indent="1"/>
    </xf>
    <xf numFmtId="0" fontId="13" fillId="7" borderId="2" xfId="0" applyFont="1" applyFill="1" applyBorder="1" applyAlignment="1">
      <alignment horizontal="left" indent="1"/>
    </xf>
    <xf numFmtId="0" fontId="13" fillId="7" borderId="3" xfId="0" applyFont="1" applyFill="1" applyBorder="1" applyAlignment="1">
      <alignment horizontal="left" indent="1"/>
    </xf>
    <xf numFmtId="0" fontId="0" fillId="5" borderId="0" xfId="0" applyFill="1" applyBorder="1"/>
    <xf numFmtId="10" fontId="13" fillId="7" borderId="5" xfId="0" applyNumberFormat="1" applyFont="1" applyFill="1" applyBorder="1" applyAlignment="1">
      <alignment horizontal="right" vertical="center"/>
    </xf>
    <xf numFmtId="10" fontId="13" fillId="7" borderId="6" xfId="0" applyNumberFormat="1" applyFont="1" applyFill="1" applyBorder="1" applyAlignment="1">
      <alignment horizontal="right" vertical="center"/>
    </xf>
    <xf numFmtId="10" fontId="13" fillId="7" borderId="8" xfId="0" applyNumberFormat="1" applyFont="1" applyFill="1" applyBorder="1" applyAlignment="1">
      <alignment horizontal="right" vertical="center"/>
    </xf>
    <xf numFmtId="0" fontId="8" fillId="7" borderId="5" xfId="0" applyFont="1" applyFill="1" applyBorder="1"/>
    <xf numFmtId="0" fontId="8" fillId="7" borderId="6" xfId="0" applyFont="1" applyFill="1" applyBorder="1"/>
    <xf numFmtId="0" fontId="8" fillId="7" borderId="8" xfId="0" applyFont="1" applyFill="1" applyBorder="1"/>
    <xf numFmtId="0" fontId="8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6060939514119"/>
          <c:y val="5.7497896614022485E-2"/>
          <c:w val="0.67586470960758505"/>
          <c:h val="0.877687194061233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2D45-491F-9B7D-DA63970982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45-491F-9B7D-DA63970982A4}"/>
              </c:ext>
            </c:extLst>
          </c:dPt>
          <c:dLbls>
            <c:dLbl>
              <c:idx val="0"/>
              <c:layout>
                <c:manualLayout>
                  <c:x val="0.36367433650576919"/>
                  <c:y val="-0.77107286537309028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5749909048853"/>
                      <c:h val="0.126040574570683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D45-491F-9B7D-DA63970982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45-491F-9B7D-DA63970982A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'Project Metrics'!$BA$1:$BB$1</c:f>
              <c:numCache>
                <c:formatCode>General</c:formatCode>
                <c:ptCount val="2"/>
                <c:pt idx="0">
                  <c:v>2000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5-491F-9B7D-DA63970982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8371962564102"/>
          <c:y val="6.9264903038199363E-2"/>
          <c:w val="0.61047486427449926"/>
          <c:h val="0.882773466266357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5-4025-93C9-46E0215D8C61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5-4025-93C9-46E0215D8C61}"/>
              </c:ext>
            </c:extLst>
          </c:dPt>
          <c:dLbls>
            <c:dLbl>
              <c:idx val="0"/>
              <c:layout>
                <c:manualLayout>
                  <c:x val="0.43695802511953352"/>
                  <c:y val="-0.72594724220623497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27927927927928"/>
                      <c:h val="0.183520419947506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7E5-4025-93C9-46E0215D8C6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E5-4025-93C9-46E0215D8C6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'Project Metrics'!$BA$2:$BB$2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7E5-4025-93C9-46E0215D8C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1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6028313818282"/>
          <c:y val="5.8017465873533319E-2"/>
          <c:w val="0.67640596738879144"/>
          <c:h val="0.8840114755308117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77-4947-8D9C-CD0D5AAB8C7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77-4947-8D9C-CD0D5AAB8C79}"/>
              </c:ext>
            </c:extLst>
          </c:dPt>
          <c:dLbls>
            <c:dLbl>
              <c:idx val="0"/>
              <c:layout>
                <c:manualLayout>
                  <c:x val="0.13166170290889806"/>
                  <c:y val="-0.3851180228369453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59067357512954"/>
                      <c:h val="0.177829864290219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577-4947-8D9C-CD0D5AAB8C7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77-4947-8D9C-CD0D5AAB8C7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'Project Metrics'!$BA$3:$BB$3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577-4947-8D9C-CD0D5AAB8C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48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2</xdr:row>
      <xdr:rowOff>523877</xdr:rowOff>
    </xdr:from>
    <xdr:to>
      <xdr:col>5</xdr:col>
      <xdr:colOff>1914525</xdr:colOff>
      <xdr:row>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D5919-C801-43AB-84BA-DF88352AE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3</xdr:row>
      <xdr:rowOff>19049</xdr:rowOff>
    </xdr:from>
    <xdr:to>
      <xdr:col>7</xdr:col>
      <xdr:colOff>38101</xdr:colOff>
      <xdr:row>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2B8B1-1993-4D9B-9370-DD909B380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3</xdr:row>
      <xdr:rowOff>28575</xdr:rowOff>
    </xdr:from>
    <xdr:to>
      <xdr:col>7</xdr:col>
      <xdr:colOff>2162175</xdr:colOff>
      <xdr:row>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A9CFB-F1BC-4377-86AB-ADFFCBB63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847725</xdr:colOff>
      <xdr:row>1</xdr:row>
      <xdr:rowOff>166881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ED1224-24A7-4B68-88A7-E3632B56D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881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47"/>
  <sheetViews>
    <sheetView tabSelected="1" zoomScaleNormal="100" workbookViewId="0">
      <selection activeCell="G20" sqref="G20"/>
    </sheetView>
  </sheetViews>
  <sheetFormatPr defaultColWidth="9.140625" defaultRowHeight="15" x14ac:dyDescent="0.25"/>
  <cols>
    <col min="1" max="1" width="6.140625" style="5" customWidth="1"/>
    <col min="2" max="2" width="29.85546875" style="5" customWidth="1"/>
    <col min="3" max="3" width="18.5703125" style="5" customWidth="1"/>
    <col min="4" max="4" width="45.5703125" style="5" customWidth="1"/>
    <col min="5" max="5" width="3.5703125" style="5" customWidth="1"/>
    <col min="6" max="6" width="31.140625" style="5" customWidth="1"/>
    <col min="7" max="7" width="37" style="5" customWidth="1"/>
    <col min="8" max="8" width="50.85546875" style="5" customWidth="1"/>
    <col min="9" max="9" width="67.140625" style="5" customWidth="1"/>
    <col min="10" max="10" width="47.5703125" style="5" customWidth="1"/>
    <col min="11" max="52" width="9.140625" style="51"/>
    <col min="53" max="16384" width="9.140625" style="5"/>
  </cols>
  <sheetData>
    <row r="1" spans="1:54" s="1" customFormat="1" ht="56.25" customHeight="1" x14ac:dyDescent="0.45">
      <c r="A1" s="8"/>
      <c r="B1" s="9"/>
      <c r="C1" s="11" t="s">
        <v>44</v>
      </c>
      <c r="D1" s="9"/>
      <c r="E1" s="10"/>
      <c r="F1" s="20" t="s">
        <v>45</v>
      </c>
      <c r="G1" s="20" t="s">
        <v>10</v>
      </c>
      <c r="H1" s="23" t="s">
        <v>42</v>
      </c>
      <c r="I1" s="21"/>
      <c r="J1" s="10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 t="s">
        <v>0</v>
      </c>
      <c r="BA1">
        <f>_xlfn.NUMBERVALUE(TRIM(MID('Project Metrics'!$F$11,FIND(":",'Project Metrics'!$F$11)+1,LEN('Project Metrics'!$F$11)-FIND(":",'Project Metrics'!$F$11))))</f>
        <v>2000</v>
      </c>
      <c r="BB1">
        <f>(BA1-BA1)</f>
        <v>0</v>
      </c>
    </row>
    <row r="2" spans="1:54" s="1" customFormat="1" ht="13.5" customHeight="1" x14ac:dyDescent="0.4">
      <c r="A2" s="6"/>
      <c r="B2" s="6"/>
      <c r="C2" s="6"/>
      <c r="D2" s="7"/>
      <c r="E2" s="7"/>
      <c r="F2" s="7"/>
      <c r="G2" s="7"/>
      <c r="H2" s="7"/>
      <c r="I2" s="7"/>
      <c r="J2" s="7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 t="s">
        <v>1</v>
      </c>
      <c r="BA2">
        <f>_xlfn.NUMBERVALUE(TRIM(MID('Project Metrics'!$G$11,FIND(":",'Project Metrics'!$G$11)+1,LEN('Project Metrics'!$G$11)-FIND(":",'Project Metrics'!$G$11))))</f>
        <v>1000</v>
      </c>
      <c r="BB2">
        <f>(BA1-BA2)</f>
        <v>1000</v>
      </c>
    </row>
    <row r="3" spans="1:54" s="1" customFormat="1" ht="42" customHeight="1" thickBot="1" x14ac:dyDescent="0.5">
      <c r="B3" s="2"/>
      <c r="C3" s="16" t="s">
        <v>9</v>
      </c>
      <c r="D3" s="2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 t="s">
        <v>2</v>
      </c>
      <c r="BA3">
        <f>$BA$1-$BA$2</f>
        <v>1000</v>
      </c>
      <c r="BB3">
        <f>$BA$1-$BA$3</f>
        <v>1000</v>
      </c>
    </row>
    <row r="4" spans="1:54" s="1" customFormat="1" ht="15.75" customHeight="1" x14ac:dyDescent="0.3">
      <c r="B4" s="34" t="s">
        <v>6</v>
      </c>
      <c r="C4" s="35">
        <v>100</v>
      </c>
      <c r="D4" s="36">
        <f>C4/$BA$2</f>
        <v>0.1</v>
      </c>
      <c r="E4" s="37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4" s="1" customFormat="1" ht="15.75" customHeight="1" x14ac:dyDescent="0.35">
      <c r="A5" s="18"/>
      <c r="B5" s="38" t="s">
        <v>5</v>
      </c>
      <c r="C5" s="17">
        <v>200</v>
      </c>
      <c r="D5" s="19">
        <f t="shared" ref="D5:D12" si="0">C5/$BA$2</f>
        <v>0.2</v>
      </c>
      <c r="E5" s="39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4" s="1" customFormat="1" ht="15.75" customHeight="1" x14ac:dyDescent="0.35">
      <c r="A6" s="18"/>
      <c r="B6" s="38" t="s">
        <v>41</v>
      </c>
      <c r="C6" s="24">
        <v>300</v>
      </c>
      <c r="D6" s="19">
        <f t="shared" si="0"/>
        <v>0.3</v>
      </c>
      <c r="E6" s="39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4" s="1" customFormat="1" ht="15.75" customHeight="1" x14ac:dyDescent="0.35">
      <c r="A7" s="18"/>
      <c r="B7" s="38" t="s">
        <v>11</v>
      </c>
      <c r="C7" s="17">
        <v>5</v>
      </c>
      <c r="D7" s="19">
        <f t="shared" si="0"/>
        <v>5.0000000000000001E-3</v>
      </c>
      <c r="E7" s="39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4" s="1" customFormat="1" ht="15.75" customHeight="1" x14ac:dyDescent="0.35">
      <c r="A8" s="18"/>
      <c r="B8" s="38" t="s">
        <v>12</v>
      </c>
      <c r="C8" s="24">
        <v>5</v>
      </c>
      <c r="D8" s="19">
        <f t="shared" si="0"/>
        <v>5.0000000000000001E-3</v>
      </c>
      <c r="E8" s="39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4" s="1" customFormat="1" ht="15.75" customHeight="1" x14ac:dyDescent="0.35">
      <c r="A9" s="18"/>
      <c r="B9" s="38" t="s">
        <v>40</v>
      </c>
      <c r="C9" s="17">
        <v>10</v>
      </c>
      <c r="D9" s="19">
        <f t="shared" si="0"/>
        <v>0.01</v>
      </c>
      <c r="E9" s="39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4" s="1" customFormat="1" ht="15.75" customHeight="1" x14ac:dyDescent="0.35">
      <c r="A10" s="18"/>
      <c r="B10" s="38" t="s">
        <v>7</v>
      </c>
      <c r="C10" s="17">
        <v>10</v>
      </c>
      <c r="D10" s="19">
        <f t="shared" si="0"/>
        <v>0.01</v>
      </c>
      <c r="E10" s="39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4" s="1" customFormat="1" ht="15.75" customHeight="1" x14ac:dyDescent="0.3">
      <c r="B11" s="38" t="s">
        <v>3</v>
      </c>
      <c r="C11" s="17">
        <v>200</v>
      </c>
      <c r="D11" s="19">
        <f t="shared" si="0"/>
        <v>0.2</v>
      </c>
      <c r="E11" s="39"/>
      <c r="F11" s="3" t="s">
        <v>46</v>
      </c>
      <c r="G11" s="22" t="s">
        <v>47</v>
      </c>
      <c r="H11" s="3" t="str">
        <f>"           Documents Pending: "&amp;TEXT(BA3,"0,000")</f>
        <v xml:space="preserve">           Documents Pending: 1,000</v>
      </c>
      <c r="I11" s="3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4" s="1" customFormat="1" ht="15.75" customHeight="1" thickBot="1" x14ac:dyDescent="0.35">
      <c r="B12" s="40" t="s">
        <v>4</v>
      </c>
      <c r="C12" s="41">
        <v>300</v>
      </c>
      <c r="D12" s="42">
        <f t="shared" si="0"/>
        <v>0.3</v>
      </c>
      <c r="E12" s="43"/>
      <c r="F12" s="3"/>
      <c r="G12" s="22"/>
      <c r="H12" s="3"/>
      <c r="I12" s="3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4" s="1" customFormat="1" ht="24" customHeight="1" x14ac:dyDescent="0.25">
      <c r="A13" s="13"/>
      <c r="B13" s="14"/>
      <c r="D13" s="4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4" s="1" customFormat="1" ht="13.5" customHeight="1" x14ac:dyDescent="0.25">
      <c r="A14" s="12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4" s="1" customFormat="1" ht="42" customHeight="1" thickBot="1" x14ac:dyDescent="0.3">
      <c r="A15" s="12"/>
      <c r="C15" s="15" t="s">
        <v>13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4" s="1" customFormat="1" ht="31.5" customHeight="1" thickBot="1" x14ac:dyDescent="0.35">
      <c r="A16" s="12"/>
      <c r="B16" s="44"/>
      <c r="C16" s="45" t="s">
        <v>14</v>
      </c>
      <c r="D16" s="46"/>
      <c r="E16" s="47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100" s="1" customFormat="1" ht="12" customHeight="1" thickBot="1" x14ac:dyDescent="0.3">
      <c r="A17" s="13"/>
      <c r="H17" s="25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100" s="1" customFormat="1" ht="16.5" customHeight="1" x14ac:dyDescent="0.3">
      <c r="A18" s="13"/>
      <c r="B18" s="48" t="s">
        <v>16</v>
      </c>
      <c r="C18" s="28">
        <v>3</v>
      </c>
      <c r="D18" s="29">
        <f>C18/$BA$2</f>
        <v>3.0000000000000001E-3</v>
      </c>
      <c r="E18" s="52"/>
      <c r="H18" s="26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100" s="1" customFormat="1" ht="16.5" customHeight="1" x14ac:dyDescent="0.3">
      <c r="B19" s="49" t="s">
        <v>15</v>
      </c>
      <c r="C19" s="30">
        <v>4</v>
      </c>
      <c r="D19" s="31">
        <f t="shared" ref="D19:D34" si="1">C19/$BA$2</f>
        <v>4.0000000000000001E-3</v>
      </c>
      <c r="E19" s="53"/>
      <c r="H19" s="27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100" s="1" customFormat="1" ht="16.5" customHeight="1" x14ac:dyDescent="0.3">
      <c r="A20" s="12"/>
      <c r="B20" s="49" t="s">
        <v>18</v>
      </c>
      <c r="C20" s="30">
        <v>5</v>
      </c>
      <c r="D20" s="31">
        <f t="shared" si="1"/>
        <v>5.0000000000000001E-3</v>
      </c>
      <c r="E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100" s="1" customFormat="1" ht="16.5" customHeight="1" x14ac:dyDescent="0.3">
      <c r="B21" s="49" t="s">
        <v>20</v>
      </c>
      <c r="C21" s="30">
        <v>6</v>
      </c>
      <c r="D21" s="31">
        <f t="shared" si="1"/>
        <v>6.0000000000000001E-3</v>
      </c>
      <c r="E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100" ht="18.75" x14ac:dyDescent="0.3">
      <c r="A22" s="1"/>
      <c r="B22" s="49" t="s">
        <v>22</v>
      </c>
      <c r="C22" s="30">
        <v>7</v>
      </c>
      <c r="D22" s="31">
        <f t="shared" si="1"/>
        <v>7.0000000000000001E-3</v>
      </c>
      <c r="E22" s="53"/>
      <c r="F22" s="1"/>
      <c r="G22" s="1"/>
      <c r="H22" s="1"/>
      <c r="I22" s="1"/>
      <c r="J22" s="1"/>
    </row>
    <row r="23" spans="1:100" ht="18.75" x14ac:dyDescent="0.3">
      <c r="A23" s="1"/>
      <c r="B23" s="49" t="s">
        <v>23</v>
      </c>
      <c r="C23" s="30">
        <v>8</v>
      </c>
      <c r="D23" s="31">
        <f t="shared" si="1"/>
        <v>8.0000000000000002E-3</v>
      </c>
      <c r="E23" s="53"/>
      <c r="F23" s="1"/>
      <c r="G23" s="1"/>
      <c r="H23" s="1"/>
      <c r="I23" s="1"/>
      <c r="J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ht="18.75" x14ac:dyDescent="0.3">
      <c r="A24" s="1"/>
      <c r="B24" s="49" t="s">
        <v>25</v>
      </c>
      <c r="C24" s="30">
        <v>9</v>
      </c>
      <c r="D24" s="31">
        <f t="shared" si="1"/>
        <v>8.9999999999999993E-3</v>
      </c>
      <c r="E24" s="53"/>
      <c r="F24" s="1"/>
      <c r="G24" s="1"/>
      <c r="H24" s="1"/>
      <c r="I24" s="1"/>
      <c r="J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r="25" spans="1:100" ht="18.75" x14ac:dyDescent="0.3">
      <c r="A25" s="12"/>
      <c r="B25" s="49" t="s">
        <v>27</v>
      </c>
      <c r="C25" s="30">
        <v>10</v>
      </c>
      <c r="D25" s="31">
        <f t="shared" si="1"/>
        <v>0.01</v>
      </c>
      <c r="E25" s="53"/>
      <c r="F25" s="12"/>
      <c r="G25" s="12"/>
      <c r="H25" s="12"/>
      <c r="I25" s="12"/>
      <c r="J25" s="12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</row>
    <row r="26" spans="1:100" ht="18.75" x14ac:dyDescent="0.3">
      <c r="A26" s="12"/>
      <c r="B26" s="49" t="s">
        <v>43</v>
      </c>
      <c r="C26" s="30">
        <v>11</v>
      </c>
      <c r="D26" s="31">
        <f t="shared" si="1"/>
        <v>1.0999999999999999E-2</v>
      </c>
      <c r="E26" s="53"/>
      <c r="F26" s="12"/>
      <c r="G26" s="12"/>
      <c r="H26" s="12"/>
      <c r="I26" s="12"/>
      <c r="J26" s="12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</row>
    <row r="27" spans="1:100" ht="18.75" x14ac:dyDescent="0.3">
      <c r="A27" s="12"/>
      <c r="B27" s="49" t="s">
        <v>17</v>
      </c>
      <c r="C27" s="30">
        <v>12</v>
      </c>
      <c r="D27" s="31">
        <f t="shared" si="1"/>
        <v>1.2E-2</v>
      </c>
      <c r="E27" s="53"/>
      <c r="F27" s="12"/>
      <c r="G27" s="12"/>
      <c r="H27" s="12"/>
      <c r="I27" s="12"/>
      <c r="J27" s="12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</row>
    <row r="28" spans="1:100" ht="18.75" x14ac:dyDescent="0.3">
      <c r="A28" s="12"/>
      <c r="B28" s="49" t="s">
        <v>19</v>
      </c>
      <c r="C28" s="30">
        <v>13</v>
      </c>
      <c r="D28" s="31">
        <f t="shared" si="1"/>
        <v>1.2999999999999999E-2</v>
      </c>
      <c r="E28" s="53"/>
      <c r="F28" s="12"/>
      <c r="G28" s="12"/>
      <c r="H28" s="12"/>
      <c r="I28" s="12"/>
      <c r="J28" s="12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</row>
    <row r="29" spans="1:100" ht="18.75" x14ac:dyDescent="0.3">
      <c r="A29" s="12"/>
      <c r="B29" s="49" t="s">
        <v>21</v>
      </c>
      <c r="C29" s="30">
        <v>14</v>
      </c>
      <c r="D29" s="31">
        <f t="shared" si="1"/>
        <v>1.4E-2</v>
      </c>
      <c r="E29" s="53"/>
      <c r="F29" s="12"/>
      <c r="G29" s="12"/>
      <c r="H29" s="12"/>
      <c r="I29" s="12"/>
      <c r="J29" s="12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</row>
    <row r="30" spans="1:100" ht="18.75" x14ac:dyDescent="0.3">
      <c r="A30" s="12"/>
      <c r="B30" s="49" t="s">
        <v>8</v>
      </c>
      <c r="C30" s="30">
        <v>15</v>
      </c>
      <c r="D30" s="31">
        <f t="shared" si="1"/>
        <v>1.4999999999999999E-2</v>
      </c>
      <c r="E30" s="53"/>
      <c r="F30" s="12"/>
      <c r="G30" s="12"/>
      <c r="H30" s="12"/>
      <c r="I30" s="12"/>
      <c r="J30" s="12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</row>
    <row r="31" spans="1:100" ht="18.75" x14ac:dyDescent="0.3">
      <c r="A31" s="12"/>
      <c r="B31" s="49" t="s">
        <v>24</v>
      </c>
      <c r="C31" s="30">
        <v>16</v>
      </c>
      <c r="D31" s="31">
        <f t="shared" si="1"/>
        <v>1.6E-2</v>
      </c>
      <c r="E31" s="53"/>
      <c r="F31" s="12"/>
      <c r="G31" s="12"/>
      <c r="H31" s="12"/>
      <c r="I31" s="12"/>
      <c r="J31" s="12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</row>
    <row r="32" spans="1:100" ht="18.75" x14ac:dyDescent="0.3">
      <c r="A32" s="12"/>
      <c r="B32" s="49" t="s">
        <v>26</v>
      </c>
      <c r="C32" s="30">
        <v>17</v>
      </c>
      <c r="D32" s="31">
        <f t="shared" si="1"/>
        <v>1.7000000000000001E-2</v>
      </c>
      <c r="E32" s="53"/>
      <c r="F32" s="12"/>
      <c r="G32" s="12"/>
      <c r="H32" s="12"/>
      <c r="I32" s="12"/>
      <c r="J32" s="12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</row>
    <row r="33" spans="1:100" ht="18.75" x14ac:dyDescent="0.3">
      <c r="A33" s="12"/>
      <c r="B33" s="49" t="s">
        <v>28</v>
      </c>
      <c r="C33" s="30">
        <v>18</v>
      </c>
      <c r="D33" s="31">
        <f t="shared" si="1"/>
        <v>1.7999999999999999E-2</v>
      </c>
      <c r="E33" s="53"/>
      <c r="F33" s="12"/>
      <c r="G33" s="12"/>
      <c r="H33" s="12"/>
      <c r="I33" s="12"/>
      <c r="J33" s="12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</row>
    <row r="34" spans="1:100" ht="19.5" thickBot="1" x14ac:dyDescent="0.35">
      <c r="A34" s="12"/>
      <c r="B34" s="50" t="s">
        <v>29</v>
      </c>
      <c r="C34" s="32">
        <v>19</v>
      </c>
      <c r="D34" s="33">
        <f t="shared" si="1"/>
        <v>1.9E-2</v>
      </c>
      <c r="E34" s="54"/>
      <c r="F34" s="12"/>
      <c r="G34" s="12"/>
      <c r="H34" s="12"/>
      <c r="I34" s="12"/>
      <c r="J34" s="12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</row>
    <row r="35" spans="1:100" ht="15.75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</row>
    <row r="36" spans="1:100" ht="32.25" customHeight="1" thickBot="1" x14ac:dyDescent="0.35">
      <c r="A36" s="12"/>
      <c r="B36" s="44"/>
      <c r="C36" s="45" t="s">
        <v>30</v>
      </c>
      <c r="D36" s="46"/>
      <c r="E36" s="47"/>
      <c r="F36" s="12"/>
      <c r="G36" s="12"/>
      <c r="H36" s="12"/>
      <c r="I36" s="12"/>
      <c r="J36" s="12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</row>
    <row r="37" spans="1:100" ht="15.75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r="38" spans="1:100" ht="18.75" x14ac:dyDescent="0.3">
      <c r="A38" s="12"/>
      <c r="B38" s="48" t="s">
        <v>31</v>
      </c>
      <c r="C38" s="28">
        <v>20</v>
      </c>
      <c r="D38" s="29">
        <f>IFERROR(C38/$BA$2,"0")</f>
        <v>0.02</v>
      </c>
      <c r="E38" s="55"/>
      <c r="F38" s="12"/>
      <c r="G38" s="12"/>
      <c r="H38" s="12"/>
      <c r="I38" s="12"/>
      <c r="J38" s="12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1:100" ht="18.75" x14ac:dyDescent="0.3">
      <c r="A39" s="12"/>
      <c r="B39" s="49" t="s">
        <v>33</v>
      </c>
      <c r="C39" s="30">
        <v>21</v>
      </c>
      <c r="D39" s="31">
        <f t="shared" ref="D39:D46" si="2">IFERROR(C39/$BA$2,"0")</f>
        <v>2.1000000000000001E-2</v>
      </c>
      <c r="E39" s="56"/>
      <c r="F39" s="12"/>
      <c r="G39" s="12"/>
      <c r="H39" s="12"/>
      <c r="I39" s="12"/>
      <c r="J39" s="12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r="40" spans="1:100" ht="18.75" x14ac:dyDescent="0.3">
      <c r="A40" s="12"/>
      <c r="B40" s="49" t="s">
        <v>35</v>
      </c>
      <c r="C40" s="30">
        <v>23</v>
      </c>
      <c r="D40" s="31">
        <f t="shared" si="2"/>
        <v>2.3E-2</v>
      </c>
      <c r="E40" s="56"/>
      <c r="F40" s="12"/>
      <c r="G40" s="12"/>
      <c r="H40" s="12"/>
      <c r="I40" s="12"/>
      <c r="J40" s="12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r="41" spans="1:100" ht="18.75" x14ac:dyDescent="0.3">
      <c r="A41" s="12"/>
      <c r="B41" s="49" t="s">
        <v>37</v>
      </c>
      <c r="C41" s="30">
        <v>24</v>
      </c>
      <c r="D41" s="31">
        <f t="shared" si="2"/>
        <v>2.4E-2</v>
      </c>
      <c r="E41" s="56"/>
      <c r="F41" s="12"/>
      <c r="G41" s="12"/>
      <c r="H41" s="12"/>
      <c r="I41" s="12"/>
      <c r="J41" s="12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r="42" spans="1:100" ht="18.75" x14ac:dyDescent="0.3">
      <c r="A42" s="12"/>
      <c r="B42" s="49" t="s">
        <v>39</v>
      </c>
      <c r="C42" s="30">
        <v>25</v>
      </c>
      <c r="D42" s="31">
        <f t="shared" si="2"/>
        <v>2.5000000000000001E-2</v>
      </c>
      <c r="E42" s="56"/>
      <c r="F42" s="12"/>
      <c r="G42" s="12"/>
      <c r="H42" s="12"/>
      <c r="I42" s="12"/>
      <c r="J42" s="12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r="43" spans="1:100" ht="18.75" x14ac:dyDescent="0.3">
      <c r="A43" s="12"/>
      <c r="B43" s="49" t="s">
        <v>32</v>
      </c>
      <c r="C43" s="30">
        <v>26</v>
      </c>
      <c r="D43" s="31">
        <f t="shared" si="2"/>
        <v>2.5999999999999999E-2</v>
      </c>
      <c r="E43" s="56"/>
      <c r="F43" s="12"/>
      <c r="G43" s="12"/>
      <c r="H43" s="12"/>
      <c r="I43" s="12"/>
      <c r="J43" s="12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r="44" spans="1:100" ht="18.75" x14ac:dyDescent="0.3">
      <c r="A44" s="12"/>
      <c r="B44" s="49" t="s">
        <v>34</v>
      </c>
      <c r="C44" s="30">
        <v>27</v>
      </c>
      <c r="D44" s="31">
        <f t="shared" si="2"/>
        <v>2.7E-2</v>
      </c>
      <c r="E44" s="56"/>
      <c r="F44" s="12"/>
      <c r="G44" s="12"/>
      <c r="H44" s="12"/>
      <c r="I44" s="12"/>
      <c r="J44" s="12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r="45" spans="1:100" ht="18.75" x14ac:dyDescent="0.3">
      <c r="A45" s="12"/>
      <c r="B45" s="49" t="s">
        <v>36</v>
      </c>
      <c r="C45" s="30">
        <v>28</v>
      </c>
      <c r="D45" s="31">
        <f t="shared" si="2"/>
        <v>2.8000000000000001E-2</v>
      </c>
      <c r="E45" s="56"/>
      <c r="F45" s="12"/>
      <c r="G45" s="12"/>
      <c r="H45" s="12"/>
      <c r="I45" s="12"/>
      <c r="J45" s="12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r="46" spans="1:100" ht="19.5" thickBot="1" x14ac:dyDescent="0.35">
      <c r="A46" s="12"/>
      <c r="B46" s="50" t="s">
        <v>38</v>
      </c>
      <c r="C46" s="32">
        <v>29</v>
      </c>
      <c r="D46" s="33">
        <f t="shared" si="2"/>
        <v>2.9000000000000001E-2</v>
      </c>
      <c r="E46" s="57"/>
      <c r="F46" s="12"/>
      <c r="G46" s="12"/>
      <c r="H46" s="12"/>
      <c r="I46" s="12"/>
      <c r="J46" s="12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r="47" spans="1:100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</sheetData>
  <conditionalFormatting sqref="D4:D12">
    <cfRule type="dataBar" priority="7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{8B0F4C95-77B9-42DC-81F6-731A21FC007A}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{D4E14AD2-C39D-4535-9BA0-D4CF85B1E4A7}</x14:id>
        </ext>
      </extLst>
    </cfRule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{95D74F1F-79A9-43D1-9874-ADABE3DCBA9D}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{A35DDA9D-3B0A-4EAE-A617-D40C6769128F}</x14:id>
        </ext>
      </extLst>
    </cfRule>
  </conditionalFormatting>
  <conditionalFormatting sqref="D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{16C11247-98AD-4E42-B138-6A855D170806}</x14:id>
        </ext>
      </extLst>
    </cfRule>
  </conditionalFormatting>
  <conditionalFormatting sqref="D38:D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{55AB5553-AD73-4545-9DBE-BE8DCFEBC18C}</x14:id>
        </ext>
      </extLst>
    </cfRule>
  </conditionalFormatting>
  <conditionalFormatting sqref="D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{119512ED-11D2-4F3C-AB0E-7E59E733CC54}</x14:id>
        </ext>
      </extLst>
    </cfRule>
  </conditionalFormatting>
  <conditionalFormatting sqref="D18:E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{2EE470A4-29E3-41A5-B182-0615654F8166}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0F4C95-77B9-42DC-81F6-731A21FC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E14AD2-C39D-4535-9BA0-D4CF85B1E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D74F1F-79A9-43D1-9874-ADABE3DCB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5DDA9D-3B0A-4EAE-A617-D40C67691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D4:D12</xm:sqref>
        </x14:conditionalFormatting>
        <x14:conditionalFormatting xmlns:xm="http://schemas.microsoft.com/office/excel/2006/main">
          <x14:cfRule type="dataBar" id="{16C11247-98AD-4E42-B138-6A855D170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55AB5553-AD73-4545-9DBE-BE8DCFEBC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D38:D46</xm:sqref>
        </x14:conditionalFormatting>
        <x14:conditionalFormatting xmlns:xm="http://schemas.microsoft.com/office/excel/2006/main">
          <x14:cfRule type="dataBar" id="{119512ED-11D2-4F3C-AB0E-7E59E733C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EE470A4-29E3-41A5-B182-0615654F8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D18:E34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Das</dc:creator>
  <cp:lastModifiedBy>Surya Das</cp:lastModifiedBy>
  <dcterms:created xsi:type="dcterms:W3CDTF">2020-11-30T06:24:04Z</dcterms:created>
  <dcterms:modified xsi:type="dcterms:W3CDTF">2021-05-11T12:01:19Z</dcterms:modified>
</cp:coreProperties>
</file>