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ingshi/Desktop/[Brightway2] study/LA project/"/>
    </mc:Choice>
  </mc:AlternateContent>
  <bookViews>
    <workbookView xWindow="0" yWindow="460" windowWidth="25600" windowHeight="15460" activeTab="1"/>
  </bookViews>
  <sheets>
    <sheet name="skip this sheet" sheetId="2" r:id="rId1"/>
    <sheet name="foreground" sheetId="1" r:id="rId2"/>
    <sheet name="cooling water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O18" i="1"/>
  <c r="O30" i="1"/>
  <c r="F30" i="1"/>
  <c r="C30" i="1"/>
  <c r="A30" i="1"/>
  <c r="D30" i="1"/>
  <c r="J30" i="1"/>
  <c r="I19" i="4"/>
  <c r="I18" i="4"/>
  <c r="J29" i="1"/>
  <c r="J28" i="1"/>
  <c r="J27" i="1"/>
  <c r="J26" i="1"/>
  <c r="J25" i="1"/>
  <c r="J24" i="1"/>
  <c r="J23" i="1"/>
  <c r="J22" i="1"/>
  <c r="B21" i="1"/>
  <c r="J21" i="1"/>
  <c r="J20" i="1"/>
  <c r="J19" i="1"/>
  <c r="D18" i="1"/>
  <c r="A18" i="1"/>
</calcChain>
</file>

<file path=xl/sharedStrings.xml><?xml version="1.0" encoding="utf-8"?>
<sst xmlns="http://schemas.openxmlformats.org/spreadsheetml/2006/main" count="200" uniqueCount="89">
  <si>
    <t>Database</t>
  </si>
  <si>
    <t>extracted from</t>
  </si>
  <si>
    <t>format</t>
  </si>
  <si>
    <t>Activity</t>
  </si>
  <si>
    <t>categories</t>
  </si>
  <si>
    <t>Chemical Manufacturing::All Other Basic Organic Chemical Mnf.</t>
  </si>
  <si>
    <t>code</t>
  </si>
  <si>
    <t>comment</t>
  </si>
  <si>
    <t>filename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</si>
  <si>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</si>
  <si>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</si>
  <si>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</si>
  <si>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</si>
  <si>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</si>
  <si>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</si>
  <si>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</si>
  <si>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</si>
  <si>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</si>
  <si>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</si>
  <si>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</si>
  <si>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</si>
  <si>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</si>
  <si>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</si>
  <si>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</si>
  <si>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</si>
  <si>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</si>
  <si>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production</t>
  </si>
  <si>
    <t>technosphere</t>
  </si>
  <si>
    <t>Excel spreadsheet</t>
  </si>
  <si>
    <t>skip</t>
  </si>
  <si>
    <t>This sheet will be skipped.</t>
  </si>
  <si>
    <t>To kip sheets, cell A1 must be `skip`.</t>
  </si>
  <si>
    <t>It is that simple!</t>
  </si>
  <si>
    <t>All columns past the first two for database and activity definitions are ignored in any case.</t>
  </si>
  <si>
    <t>You can tell the importer to ignore some columns, where you can do calculations or take notes.</t>
  </si>
  <si>
    <t xml:space="preserve">to start ignoring. Start counting columns from A (1), B (2), etc. </t>
  </si>
  <si>
    <t>cutoff</t>
  </si>
  <si>
    <t>You do this by putting the text `cutoff` in cell A1, and then the column number (it has to be a number) of the first column</t>
  </si>
  <si>
    <t>GLO</t>
  </si>
  <si>
    <t>QT_trial</t>
  </si>
  <si>
    <t>&lt;--QT: you will need to use the code field to specify which one is your FU</t>
  </si>
  <si>
    <t>ThisIsFU</t>
  </si>
  <si>
    <t>just4thesake</t>
  </si>
  <si>
    <t>LA_ei35_cutoff</t>
  </si>
  <si>
    <t>Lactic acid production from electrocatalysis</t>
  </si>
  <si>
    <t>Chemical Manufacturing</t>
  </si>
  <si>
    <t>ecoinvent 3.5 &amp; user-defined</t>
  </si>
  <si>
    <t>ecoinvent 3.5 cutoff</t>
  </si>
  <si>
    <t>market for electricity, medium voltage</t>
  </si>
  <si>
    <t>kilowatt hour</t>
  </si>
  <si>
    <t>RoW</t>
  </si>
  <si>
    <t>esterification of soybean oil</t>
  </si>
  <si>
    <t>Row</t>
  </si>
  <si>
    <t>treatment of hazardous waste, hazardous waste incineration</t>
  </si>
  <si>
    <t>steam production, as energy carrier, in chemical industry</t>
  </si>
  <si>
    <t>megajoule</t>
  </si>
  <si>
    <t>methanol production</t>
  </si>
  <si>
    <t>market for sodium hydroxide, without water, in 50% solution state</t>
  </si>
  <si>
    <t>sulfuric acid production</t>
  </si>
  <si>
    <t>water production, completely softened, from decarbonised water, at user</t>
  </si>
  <si>
    <t>oxidation of methanol</t>
  </si>
  <si>
    <t>biosphere3</t>
  </si>
  <si>
    <t>biosphere</t>
  </si>
  <si>
    <t>cooling water production_customized</t>
  </si>
  <si>
    <t>Water, cooling, unspecified natural origin</t>
  </si>
  <si>
    <t>cubic meter</t>
  </si>
  <si>
    <t>Elementary flows/Resource/in water</t>
  </si>
  <si>
    <t>glycerine</t>
  </si>
  <si>
    <t>formaldehyde</t>
  </si>
  <si>
    <t>water, completely softened, from decarbonised water, at user</t>
  </si>
  <si>
    <t>sulfuric acid</t>
  </si>
  <si>
    <t>sodium hydroxide, without water, in 50% solution state</t>
  </si>
  <si>
    <t>reference product</t>
  </si>
  <si>
    <t>electricity, medium voltage</t>
  </si>
  <si>
    <t>methanol</t>
  </si>
  <si>
    <t>lime</t>
  </si>
  <si>
    <t>heat, from steam, in chemical industry</t>
  </si>
  <si>
    <t>hazardous waste, for incineration</t>
  </si>
  <si>
    <t>cool_water_cust</t>
  </si>
  <si>
    <t>lactic acid from electrocatalysis</t>
  </si>
  <si>
    <t>lime production, milled, loose</t>
  </si>
  <si>
    <t>In this case, we will ignore columns P (16) and higher.</t>
  </si>
  <si>
    <t>main_product</t>
  </si>
  <si>
    <t>manu_energy</t>
  </si>
  <si>
    <t>waste_treatment</t>
  </si>
  <si>
    <t>feedstock</t>
  </si>
  <si>
    <t>manu_materials</t>
  </si>
  <si>
    <t>co_product</t>
  </si>
  <si>
    <t>group_tag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</si>
</sst>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sz val="14"/>
      <color rgb="FF00000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11" fontId="5" fillId="0" borderId="0" xfId="0" applyNumberFormat="1" applyFont="1"/>
    <xf numFmtId="11" fontId="0" fillId="0" borderId="0" xfId="0" applyNumberForma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2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RowHeight="15" x14ac:dyDescent="0.2"/>
  <sheetData>
    <row r="1" spans="1:1" x14ac:dyDescent="0.2">
      <c r="A1" t="s">
        <v>29</v>
      </c>
    </row>
    <row r="2" spans="1:1" x14ac:dyDescent="0.2">
      <c r="A2" s="2" t="s">
        <v>30</v>
      </c>
    </row>
    <row r="3" spans="1:1" x14ac:dyDescent="0.2">
      <c r="A3" s="2" t="s">
        <v>31</v>
      </c>
    </row>
    <row r="4" spans="1:1" x14ac:dyDescent="0.2">
      <c r="A4" s="2" t="s">
        <v>32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B30" sqref="B30"/>
    </sheetView>
  </sheetViews>
  <sheetFormatPr baseColWidth="10" defaultColWidth="8.83203125" defaultRowHeight="15" x14ac:dyDescent="0.2"/>
  <cols>
    <col min="1" max="1" width="50.6640625" customWidth="1"/>
    <col min="2" max="2" width="24.6640625" customWidth="1"/>
    <col min="3" max="3" width="13.6640625" customWidth="1"/>
    <col min="4" max="4" width="16" bestFit="1" customWidth="1"/>
    <col min="5" max="5" width="40.6640625" customWidth="1"/>
    <col min="6" max="6" width="15.6640625" customWidth="1"/>
    <col min="7" max="8" width="12.6640625" customWidth="1"/>
  </cols>
  <sheetData>
    <row r="1" spans="1:3" x14ac:dyDescent="0.2">
      <c r="A1" t="s">
        <v>36</v>
      </c>
      <c r="B1">
        <v>16</v>
      </c>
      <c r="C1" s="2" t="s">
        <v>34</v>
      </c>
    </row>
    <row r="2" spans="1:3" ht="16" x14ac:dyDescent="0.2">
      <c r="A2" s="1" t="s">
        <v>0</v>
      </c>
      <c r="B2" s="8" t="s">
        <v>43</v>
      </c>
      <c r="C2" s="2" t="s">
        <v>37</v>
      </c>
    </row>
    <row r="3" spans="1:3" x14ac:dyDescent="0.2">
      <c r="A3" t="s">
        <v>1</v>
      </c>
      <c r="B3" t="s">
        <v>46</v>
      </c>
      <c r="C3" s="2" t="s">
        <v>35</v>
      </c>
    </row>
    <row r="4" spans="1:3" x14ac:dyDescent="0.2">
      <c r="A4" t="s">
        <v>2</v>
      </c>
      <c r="B4" t="s">
        <v>28</v>
      </c>
      <c r="C4" s="2" t="s">
        <v>81</v>
      </c>
    </row>
    <row r="6" spans="1:3" ht="16" x14ac:dyDescent="0.2">
      <c r="A6" s="1" t="s">
        <v>3</v>
      </c>
      <c r="B6" s="8" t="s">
        <v>44</v>
      </c>
      <c r="C6" s="2" t="s">
        <v>33</v>
      </c>
    </row>
    <row r="7" spans="1:3" x14ac:dyDescent="0.2">
      <c r="A7" t="s">
        <v>4</v>
      </c>
      <c r="B7" t="s">
        <v>45</v>
      </c>
    </row>
    <row r="8" spans="1:3" x14ac:dyDescent="0.2">
      <c r="A8" t="s">
        <v>6</v>
      </c>
      <c r="B8" s="7" t="s">
        <v>41</v>
      </c>
      <c r="C8" s="2" t="s">
        <v>40</v>
      </c>
    </row>
    <row r="9" spans="1:3" x14ac:dyDescent="0.2">
      <c r="A9" t="s">
        <v>7</v>
      </c>
      <c r="B9" t="s">
        <v>39</v>
      </c>
    </row>
    <row r="10" spans="1:3" x14ac:dyDescent="0.2">
      <c r="A10" t="s">
        <v>8</v>
      </c>
      <c r="B10" s="3" t="s">
        <v>42</v>
      </c>
    </row>
    <row r="11" spans="1:3" x14ac:dyDescent="0.2">
      <c r="A11" t="s">
        <v>9</v>
      </c>
      <c r="B11" s="7" t="s">
        <v>50</v>
      </c>
    </row>
    <row r="12" spans="1:3" x14ac:dyDescent="0.2">
      <c r="A12" t="s">
        <v>10</v>
      </c>
      <c r="B12" s="7">
        <v>1</v>
      </c>
    </row>
    <row r="13" spans="1:3" x14ac:dyDescent="0.2">
      <c r="A13" t="s">
        <v>11</v>
      </c>
      <c r="B13" t="s">
        <v>12</v>
      </c>
    </row>
    <row r="14" spans="1:3" x14ac:dyDescent="0.2">
      <c r="A14" t="s">
        <v>13</v>
      </c>
      <c r="B14" s="7" t="s">
        <v>14</v>
      </c>
    </row>
    <row r="15" spans="1:3" x14ac:dyDescent="0.2">
      <c r="A15" t="s">
        <v>72</v>
      </c>
      <c r="B15" s="7" t="s">
        <v>79</v>
      </c>
    </row>
    <row r="16" spans="1:3" ht="16" x14ac:dyDescent="0.2">
      <c r="A16" s="1" t="s">
        <v>15</v>
      </c>
    </row>
    <row r="17" spans="1:15" ht="16" x14ac:dyDescent="0.2">
      <c r="A17" s="8" t="s">
        <v>16</v>
      </c>
      <c r="B17" s="8" t="s">
        <v>17</v>
      </c>
      <c r="C17" s="8" t="s">
        <v>13</v>
      </c>
      <c r="D17" s="1" t="s">
        <v>18</v>
      </c>
      <c r="E17" s="1" t="s">
        <v>4</v>
      </c>
      <c r="F17" s="8" t="s">
        <v>9</v>
      </c>
      <c r="G17" s="1" t="s">
        <v>11</v>
      </c>
      <c r="H17" s="8" t="s">
        <v>88</v>
      </c>
      <c r="I17" s="1" t="s">
        <v>19</v>
      </c>
      <c r="J17" s="1" t="s">
        <v>20</v>
      </c>
      <c r="K17" s="1" t="s">
        <v>21</v>
      </c>
      <c r="L17" s="1" t="s">
        <v>22</v>
      </c>
      <c r="M17" s="1" t="s">
        <v>23</v>
      </c>
      <c r="N17" s="1" t="s">
        <v>24</v>
      </c>
      <c r="O17" s="1" t="s">
        <v>72</v>
      </c>
    </row>
    <row r="18" spans="1:15" x14ac:dyDescent="0.2">
      <c r="A18" t="str">
        <f>B6</f>
        <v>Lactic acid production from electrocatalysis</v>
      </c>
      <c r="B18">
        <v>1</v>
      </c>
      <c r="C18" t="s">
        <v>14</v>
      </c>
      <c r="D18" t="str">
        <f>B2</f>
        <v>LA_ei35_cutoff</v>
      </c>
      <c r="E18" t="s">
        <v>5</v>
      </c>
      <c r="F18" t="s">
        <v>50</v>
      </c>
      <c r="G18" t="s">
        <v>26</v>
      </c>
      <c r="H18" t="s">
        <v>82</v>
      </c>
      <c r="I18">
        <v>0</v>
      </c>
      <c r="J18">
        <v>1</v>
      </c>
      <c r="K18" t="s">
        <v>25</v>
      </c>
      <c r="L18" t="s">
        <v>25</v>
      </c>
      <c r="M18" t="s">
        <v>25</v>
      </c>
      <c r="N18" t="s">
        <v>25</v>
      </c>
      <c r="O18" t="str">
        <f>B15</f>
        <v>lactic acid from electrocatalysis</v>
      </c>
    </row>
    <row r="19" spans="1:15" x14ac:dyDescent="0.2">
      <c r="A19" t="s">
        <v>48</v>
      </c>
      <c r="B19">
        <f>13.28068419*0.277778</f>
        <v>3.6890818929298206</v>
      </c>
      <c r="C19" t="s">
        <v>49</v>
      </c>
      <c r="D19" t="s">
        <v>47</v>
      </c>
      <c r="E19" t="s">
        <v>5</v>
      </c>
      <c r="F19" t="s">
        <v>50</v>
      </c>
      <c r="G19" t="s">
        <v>27</v>
      </c>
      <c r="H19" t="s">
        <v>83</v>
      </c>
      <c r="I19">
        <v>0</v>
      </c>
      <c r="J19">
        <f t="shared" ref="J19:J30" si="0">B19</f>
        <v>3.6890818929298206</v>
      </c>
      <c r="K19" t="s">
        <v>25</v>
      </c>
      <c r="L19" t="s">
        <v>25</v>
      </c>
      <c r="M19" t="s">
        <v>25</v>
      </c>
      <c r="N19" t="s">
        <v>25</v>
      </c>
      <c r="O19" t="s">
        <v>73</v>
      </c>
    </row>
    <row r="20" spans="1:15" x14ac:dyDescent="0.2">
      <c r="A20" t="s">
        <v>51</v>
      </c>
      <c r="B20">
        <v>15.7086346</v>
      </c>
      <c r="C20" t="s">
        <v>14</v>
      </c>
      <c r="D20" t="s">
        <v>47</v>
      </c>
      <c r="F20" t="s">
        <v>52</v>
      </c>
      <c r="G20" t="s">
        <v>27</v>
      </c>
      <c r="H20" t="s">
        <v>85</v>
      </c>
      <c r="I20">
        <v>0</v>
      </c>
      <c r="J20">
        <f t="shared" si="0"/>
        <v>15.7086346</v>
      </c>
      <c r="O20" t="s">
        <v>67</v>
      </c>
    </row>
    <row r="21" spans="1:15" x14ac:dyDescent="0.2">
      <c r="A21" t="s">
        <v>53</v>
      </c>
      <c r="B21">
        <f>-2.606898491</f>
        <v>-2.6068984909999999</v>
      </c>
      <c r="C21" t="s">
        <v>14</v>
      </c>
      <c r="D21" t="s">
        <v>47</v>
      </c>
      <c r="F21" t="s">
        <v>52</v>
      </c>
      <c r="G21" t="s">
        <v>27</v>
      </c>
      <c r="H21" t="s">
        <v>84</v>
      </c>
      <c r="I21">
        <v>0</v>
      </c>
      <c r="J21">
        <f t="shared" si="0"/>
        <v>-2.6068984909999999</v>
      </c>
      <c r="O21" t="s">
        <v>77</v>
      </c>
    </row>
    <row r="22" spans="1:15" x14ac:dyDescent="0.2">
      <c r="A22" t="s">
        <v>54</v>
      </c>
      <c r="B22">
        <v>18</v>
      </c>
      <c r="C22" t="s">
        <v>55</v>
      </c>
      <c r="D22" t="s">
        <v>47</v>
      </c>
      <c r="F22" t="s">
        <v>52</v>
      </c>
      <c r="G22" t="s">
        <v>27</v>
      </c>
      <c r="H22" t="s">
        <v>83</v>
      </c>
      <c r="I22">
        <v>0</v>
      </c>
      <c r="J22">
        <f t="shared" si="0"/>
        <v>18</v>
      </c>
      <c r="O22" t="s">
        <v>76</v>
      </c>
    </row>
    <row r="23" spans="1:15" x14ac:dyDescent="0.2">
      <c r="A23" t="s">
        <v>80</v>
      </c>
      <c r="B23">
        <v>2.484256308</v>
      </c>
      <c r="C23" t="s">
        <v>14</v>
      </c>
      <c r="D23" t="s">
        <v>47</v>
      </c>
      <c r="F23" t="s">
        <v>52</v>
      </c>
      <c r="G23" t="s">
        <v>27</v>
      </c>
      <c r="H23" t="s">
        <v>86</v>
      </c>
      <c r="I23">
        <v>0</v>
      </c>
      <c r="J23">
        <f t="shared" si="0"/>
        <v>2.484256308</v>
      </c>
      <c r="O23" t="s">
        <v>75</v>
      </c>
    </row>
    <row r="24" spans="1:15" x14ac:dyDescent="0.2">
      <c r="A24" t="s">
        <v>56</v>
      </c>
      <c r="B24">
        <v>2.1923790790000002</v>
      </c>
      <c r="C24" t="s">
        <v>14</v>
      </c>
      <c r="D24" t="s">
        <v>47</v>
      </c>
      <c r="F24" t="s">
        <v>38</v>
      </c>
      <c r="G24" t="s">
        <v>27</v>
      </c>
      <c r="H24" t="s">
        <v>86</v>
      </c>
      <c r="I24">
        <v>0</v>
      </c>
      <c r="J24">
        <f t="shared" si="0"/>
        <v>2.1923790790000002</v>
      </c>
      <c r="O24" t="s">
        <v>74</v>
      </c>
    </row>
    <row r="25" spans="1:15" x14ac:dyDescent="0.2">
      <c r="A25" t="s">
        <v>57</v>
      </c>
      <c r="B25">
        <v>0</v>
      </c>
      <c r="C25" t="s">
        <v>14</v>
      </c>
      <c r="D25" t="s">
        <v>47</v>
      </c>
      <c r="F25" t="s">
        <v>38</v>
      </c>
      <c r="G25" t="s">
        <v>27</v>
      </c>
      <c r="H25" t="s">
        <v>86</v>
      </c>
      <c r="I25">
        <v>0</v>
      </c>
      <c r="J25">
        <f t="shared" si="0"/>
        <v>0</v>
      </c>
      <c r="O25" t="s">
        <v>71</v>
      </c>
    </row>
    <row r="26" spans="1:15" x14ac:dyDescent="0.2">
      <c r="A26" t="s">
        <v>58</v>
      </c>
      <c r="B26">
        <v>3.3562080289999998</v>
      </c>
      <c r="C26" t="s">
        <v>14</v>
      </c>
      <c r="D26" t="s">
        <v>47</v>
      </c>
      <c r="F26" t="s">
        <v>52</v>
      </c>
      <c r="G26" t="s">
        <v>27</v>
      </c>
      <c r="H26" t="s">
        <v>86</v>
      </c>
      <c r="I26">
        <v>0</v>
      </c>
      <c r="J26">
        <f t="shared" si="0"/>
        <v>3.3562080289999998</v>
      </c>
      <c r="O26" t="s">
        <v>70</v>
      </c>
    </row>
    <row r="27" spans="1:15" ht="19" x14ac:dyDescent="0.25">
      <c r="A27" t="s">
        <v>59</v>
      </c>
      <c r="B27">
        <v>1.2330421659999999</v>
      </c>
      <c r="C27" t="s">
        <v>14</v>
      </c>
      <c r="D27" t="s">
        <v>47</v>
      </c>
      <c r="F27" t="s">
        <v>52</v>
      </c>
      <c r="G27" t="s">
        <v>27</v>
      </c>
      <c r="H27" t="s">
        <v>86</v>
      </c>
      <c r="I27">
        <v>0</v>
      </c>
      <c r="J27">
        <f t="shared" si="0"/>
        <v>1.2330421659999999</v>
      </c>
      <c r="O27" s="6" t="s">
        <v>69</v>
      </c>
    </row>
    <row r="28" spans="1:15" ht="19" x14ac:dyDescent="0.25">
      <c r="A28" t="s">
        <v>59</v>
      </c>
      <c r="B28">
        <v>0.39964475999999999</v>
      </c>
      <c r="C28" t="s">
        <v>14</v>
      </c>
      <c r="D28" t="s">
        <v>47</v>
      </c>
      <c r="F28" t="s">
        <v>52</v>
      </c>
      <c r="G28" t="s">
        <v>27</v>
      </c>
      <c r="H28" t="s">
        <v>86</v>
      </c>
      <c r="I28">
        <v>0</v>
      </c>
      <c r="J28">
        <f t="shared" si="0"/>
        <v>0.39964475999999999</v>
      </c>
      <c r="O28" s="6" t="s">
        <v>69</v>
      </c>
    </row>
    <row r="29" spans="1:15" x14ac:dyDescent="0.2">
      <c r="A29" t="s">
        <v>60</v>
      </c>
      <c r="B29">
        <v>-0.38917465699999998</v>
      </c>
      <c r="C29" t="s">
        <v>14</v>
      </c>
      <c r="D29" t="s">
        <v>47</v>
      </c>
      <c r="F29" t="s">
        <v>52</v>
      </c>
      <c r="G29" t="s">
        <v>27</v>
      </c>
      <c r="H29" t="s">
        <v>87</v>
      </c>
      <c r="I29">
        <v>0</v>
      </c>
      <c r="J29">
        <f t="shared" si="0"/>
        <v>-0.38917465699999998</v>
      </c>
      <c r="O29" t="s">
        <v>68</v>
      </c>
    </row>
    <row r="30" spans="1:15" x14ac:dyDescent="0.2">
      <c r="A30" t="str">
        <f>'cooling water'!B6</f>
        <v>cooling water production_customized</v>
      </c>
      <c r="B30">
        <v>12</v>
      </c>
      <c r="C30" t="str">
        <f>'cooling water'!B14</f>
        <v>megajoule</v>
      </c>
      <c r="D30" t="str">
        <f>B2</f>
        <v>LA_ei35_cutoff</v>
      </c>
      <c r="F30" t="str">
        <f>'cooling water'!B11</f>
        <v>RoW</v>
      </c>
      <c r="G30" t="s">
        <v>27</v>
      </c>
      <c r="H30" t="s">
        <v>83</v>
      </c>
      <c r="I30">
        <v>0</v>
      </c>
      <c r="J30">
        <f t="shared" si="0"/>
        <v>12</v>
      </c>
      <c r="O30" t="str">
        <f>'cooling water'!B15</f>
        <v>cool_water_cust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21"/>
  <sheetViews>
    <sheetView workbookViewId="0">
      <selection activeCell="B14" sqref="B14:B15"/>
    </sheetView>
  </sheetViews>
  <sheetFormatPr baseColWidth="10" defaultRowHeight="15" x14ac:dyDescent="0.2"/>
  <sheetData>
    <row r="6" spans="1:2" ht="16" x14ac:dyDescent="0.2">
      <c r="A6" s="1" t="s">
        <v>3</v>
      </c>
      <c r="B6" s="8" t="s">
        <v>63</v>
      </c>
    </row>
    <row r="7" spans="1:2" x14ac:dyDescent="0.2">
      <c r="A7" t="s">
        <v>4</v>
      </c>
      <c r="B7" t="s">
        <v>5</v>
      </c>
    </row>
    <row r="8" spans="1:2" x14ac:dyDescent="0.2">
      <c r="A8" t="s">
        <v>6</v>
      </c>
      <c r="B8" s="4" t="s">
        <v>78</v>
      </c>
    </row>
    <row r="9" spans="1:2" x14ac:dyDescent="0.2">
      <c r="A9" t="s">
        <v>7</v>
      </c>
      <c r="B9" t="s">
        <v>39</v>
      </c>
    </row>
    <row r="10" spans="1:2" x14ac:dyDescent="0.2">
      <c r="A10" t="s">
        <v>8</v>
      </c>
      <c r="B10" s="4" t="s">
        <v>42</v>
      </c>
    </row>
    <row r="11" spans="1:2" x14ac:dyDescent="0.2">
      <c r="A11" t="s">
        <v>9</v>
      </c>
      <c r="B11" s="7" t="s">
        <v>50</v>
      </c>
    </row>
    <row r="12" spans="1:2" x14ac:dyDescent="0.2">
      <c r="A12" t="s">
        <v>10</v>
      </c>
      <c r="B12" s="7">
        <v>1</v>
      </c>
    </row>
    <row r="13" spans="1:2" x14ac:dyDescent="0.2">
      <c r="A13" t="s">
        <v>11</v>
      </c>
      <c r="B13" t="s">
        <v>12</v>
      </c>
    </row>
    <row r="14" spans="1:2" x14ac:dyDescent="0.2">
      <c r="A14" t="s">
        <v>13</v>
      </c>
      <c r="B14" s="7" t="s">
        <v>55</v>
      </c>
    </row>
    <row r="15" spans="1:2" x14ac:dyDescent="0.2">
      <c r="A15" t="s">
        <v>72</v>
      </c>
      <c r="B15" s="7" t="s">
        <v>78</v>
      </c>
    </row>
    <row r="16" spans="1:2" ht="16" x14ac:dyDescent="0.2">
      <c r="A16" s="1" t="s">
        <v>15</v>
      </c>
    </row>
    <row r="17" spans="1:14" ht="16" x14ac:dyDescent="0.2">
      <c r="A17" s="8" t="s">
        <v>16</v>
      </c>
      <c r="B17" s="8" t="s">
        <v>17</v>
      </c>
      <c r="C17" s="8" t="s">
        <v>13</v>
      </c>
      <c r="D17" s="1" t="s">
        <v>18</v>
      </c>
      <c r="E17" s="1" t="s">
        <v>4</v>
      </c>
      <c r="F17" s="8" t="s">
        <v>9</v>
      </c>
      <c r="G17" s="1" t="s">
        <v>11</v>
      </c>
      <c r="H17" s="1" t="s">
        <v>19</v>
      </c>
      <c r="I17" s="1" t="s">
        <v>20</v>
      </c>
      <c r="J17" s="1" t="s">
        <v>21</v>
      </c>
      <c r="K17" s="1" t="s">
        <v>22</v>
      </c>
      <c r="L17" s="1" t="s">
        <v>23</v>
      </c>
      <c r="M17" s="1" t="s">
        <v>24</v>
      </c>
      <c r="N17" s="8" t="s">
        <v>72</v>
      </c>
    </row>
    <row r="18" spans="1:14" x14ac:dyDescent="0.2">
      <c r="A18" t="s">
        <v>48</v>
      </c>
      <c r="B18" s="5">
        <v>8.8999999999999995E-4</v>
      </c>
      <c r="C18" t="s">
        <v>49</v>
      </c>
      <c r="D18" t="s">
        <v>47</v>
      </c>
      <c r="E18" t="s">
        <v>5</v>
      </c>
      <c r="F18" t="s">
        <v>50</v>
      </c>
      <c r="G18" t="s">
        <v>27</v>
      </c>
      <c r="H18">
        <v>0</v>
      </c>
      <c r="I18">
        <f>B18</f>
        <v>8.8999999999999995E-4</v>
      </c>
      <c r="J18" t="s">
        <v>25</v>
      </c>
      <c r="K18" t="s">
        <v>25</v>
      </c>
      <c r="L18" t="s">
        <v>25</v>
      </c>
      <c r="M18" t="s">
        <v>25</v>
      </c>
      <c r="N18" t="s">
        <v>73</v>
      </c>
    </row>
    <row r="19" spans="1:14" x14ac:dyDescent="0.2">
      <c r="A19" t="s">
        <v>64</v>
      </c>
      <c r="B19">
        <v>6.9999999999999994E-5</v>
      </c>
      <c r="C19" t="s">
        <v>65</v>
      </c>
      <c r="D19" t="s">
        <v>61</v>
      </c>
      <c r="E19" t="s">
        <v>66</v>
      </c>
      <c r="F19" s="5" t="s">
        <v>25</v>
      </c>
      <c r="G19" t="s">
        <v>62</v>
      </c>
      <c r="H19">
        <v>0</v>
      </c>
      <c r="I19">
        <f>B19</f>
        <v>6.9999999999999994E-5</v>
      </c>
      <c r="J19" t="s">
        <v>25</v>
      </c>
      <c r="K19" t="s">
        <v>25</v>
      </c>
      <c r="L19" t="s">
        <v>25</v>
      </c>
      <c r="M19" t="s">
        <v>25</v>
      </c>
    </row>
    <row r="20" spans="1:14" x14ac:dyDescent="0.2">
      <c r="E20" s="5"/>
    </row>
    <row r="21" spans="1:14" x14ac:dyDescent="0.2">
      <c r="E21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skip this sheet</vt:lpstr>
      <vt:lpstr>foreground</vt:lpstr>
      <vt:lpstr>cooling 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Tu, Qingshi (tuqi)</cp:lastModifiedBy>
  <dcterms:created xsi:type="dcterms:W3CDTF">2016-03-08T15:11:49Z</dcterms:created>
  <dcterms:modified xsi:type="dcterms:W3CDTF">2019-12-18T07:26:32Z</dcterms:modified>
</cp:coreProperties>
</file>