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pivotTables/pivotTable10.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7.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8.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9.xml" ContentType="application/vnd.openxmlformats-officedocument.spreadsheetml.pivotTable+xml"/>
  <Override PartName="/xl/drawings/drawing11.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8237471-1D5C-4ECC-806E-BF1E5F2D0FE1}" xr6:coauthVersionLast="47" xr6:coauthVersionMax="47" xr10:uidLastSave="{00000000-0000-0000-0000-000000000000}"/>
  <bookViews>
    <workbookView xWindow="-110" yWindow="-110" windowWidth="19420" windowHeight="10300" tabRatio="832" firstSheet="11" xr2:uid="{F44730B5-5168-4550-BAE2-4DD8AD000893}"/>
  </bookViews>
  <sheets>
    <sheet name="supermarket_sales - Dashboard" sheetId="22" r:id="rId1"/>
    <sheet name="KPIs" sheetId="20" r:id="rId2"/>
    <sheet name="Customers By Branch" sheetId="18" r:id="rId3"/>
    <sheet name="Branch by Ratings by Revenue" sheetId="17" r:id="rId4"/>
    <sheet name="Customer By Payment Method" sheetId="11" r:id="rId5"/>
    <sheet name="Sales By Customer Category" sheetId="10" r:id="rId6"/>
    <sheet name="Revenue By Gender" sheetId="14" r:id="rId7"/>
    <sheet name="Sales Trend By Gender" sheetId="15" r:id="rId8"/>
    <sheet name="Payment Method by Revenue" sheetId="13" r:id="rId9"/>
    <sheet name="Payment Method By Branches" sheetId="12" r:id="rId10"/>
    <sheet name="Best Selling By Branch" sheetId="9" r:id="rId11"/>
    <sheet name="Top Selling Products" sheetId="8" r:id="rId12"/>
    <sheet name="Sales across branches" sheetId="6" r:id="rId13"/>
    <sheet name="Monthly Sales Trend" sheetId="7" r:id="rId14"/>
    <sheet name="Customer Satisfaction Analysis" sheetId="16" r:id="rId15"/>
    <sheet name="SuperMarket Sales Cleaned" sheetId="5" r:id="rId16"/>
    <sheet name="SuperMarket Sales" sheetId="2" state="hidden" r:id="rId17"/>
    <sheet name="supermarket_sales - Copy" sheetId="1" state="hidden" r:id="rId18"/>
  </sheets>
  <definedNames>
    <definedName name="_xlnm._FilterDatabase" localSheetId="17" hidden="1">'supermarket_sales - Copy'!$K$1:$K$1001</definedName>
    <definedName name="ExternalData_1" localSheetId="15" hidden="1">'SuperMarket Sales Cleaned'!$A$1:$O$414</definedName>
    <definedName name="Slicer_Branch">#N/A</definedName>
    <definedName name="Slicer_Gender">#N/A</definedName>
    <definedName name="Slicer_Payment">#N/A</definedName>
    <definedName name="Slicer_Product_line">#N/A</definedName>
    <definedName name="Slicer_Rating">#N/A</definedName>
  </definedNames>
  <calcPr calcId="191029" concurrentCalc="0"/>
  <pivotCaches>
    <pivotCache cacheId="0"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6" i="20" l="1"/>
  <c r="A18" i="20"/>
  <c r="A24" i="20"/>
  <c r="A12" i="20"/>
  <c r="S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EB1F9D-E1C8-46C8-B353-BE416A360108}" keepAlive="1" name="Query - Table1(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<sst xmlns="http://schemas.openxmlformats.org/spreadsheetml/2006/main" count="18286" uniqueCount="1135">
  <si>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</si>
  <si>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</si>
  <si>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</si>
  <si>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</si>
  <si>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</si>
  <si>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</si>
  <si>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</si>
  <si>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</si>
  <si>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</si>
  <si>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</si>
  <si>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</si>
  <si>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</si>
  <si>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</si>
  <si>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</si>
  <si>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</si>
  <si>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</si>
  <si>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</si>
  <si>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</si>
  <si>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</si>
  <si>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</si>
  <si>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</si>
  <si>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</si>
  <si>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</si>
  <si>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</si>
  <si>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</si>
  <si>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</si>
  <si>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</si>
  <si>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</si>
  <si>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</si>
  <si>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</si>
  <si>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</si>
  <si>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</si>
  <si>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</si>
  <si>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</si>
  <si>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</si>
  <si>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</si>
  <si>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</si>
  <si>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</si>
  <si>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</si>
  <si>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</si>
  <si>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</si>
  <si>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</si>
  <si>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</si>
  <si>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</si>
  <si>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</si>
  <si>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</si>
  <si>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</si>
  <si>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</si>
  <si>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</si>
  <si>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</si>
  <si>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</si>
  <si>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</si>
  <si>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</si>
  <si>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</si>
  <si>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</si>
  <si>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</si>
  <si>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</si>
  <si>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</si>
  <si>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</si>
  <si>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</si>
  <si>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</si>
  <si>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</si>
  <si>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</si>
  <si>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</si>
  <si>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</si>
  <si>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</si>
  <si>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</si>
  <si>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</si>
  <si>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</si>
  <si>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</si>
  <si>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</si>
  <si>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</si>
  <si>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</si>
  <si>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</si>
  <si>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</si>
  <si>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</si>
  <si>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</si>
  <si>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</si>
  <si>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</si>
  <si>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</si>
  <si>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</si>
  <si>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</si>
  <si>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</si>
  <si>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</si>
  <si>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</si>
  <si>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</si>
  <si>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</si>
  <si>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</si>
  <si>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</si>
  <si>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</si>
  <si>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</si>
  <si>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</si>
  <si>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</si>
  <si>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</si>
  <si>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</si>
  <si>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</si>
  <si>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</si>
  <si>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</si>
  <si>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</si>
  <si>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</si>
  <si>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</si>
  <si>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</si>
  <si>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</si>
  <si>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</si>
  <si>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</si>
  <si>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</si>
  <si>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</si>
  <si>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</si>
  <si>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</si>
  <si>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</si>
  <si>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</si>
  <si>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</si>
  <si>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</si>
  <si>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</si>
  <si>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</si>
  <si>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</si>
  <si>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</si>
  <si>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</si>
  <si>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</si>
  <si>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</si>
  <si>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</si>
  <si>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</si>
  <si>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</si>
  <si>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</si>
  <si>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</si>
  <si>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</si>
  <si>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</si>
  <si>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</si>
  <si>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</si>
  <si>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</si>
  <si>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</si>
  <si>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</si>
  <si>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</si>
  <si>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</si>
  <si>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</si>
  <si>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</si>
  <si>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</si>
  <si>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</si>
  <si>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</si>
  <si>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</si>
  <si>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</si>
  <si>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</si>
  <si>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</si>
  <si>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</si>
  <si>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</si>
  <si>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</si>
  <si>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</si>
  <si>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</si>
  <si>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</si>
  <si>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</si>
  <si>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</si>
  <si>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</si>
  <si>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</si>
  <si>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</si>
  <si>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</si>
  <si>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</si>
  <si>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</si>
  <si>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</si>
  <si>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</si>
  <si>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</si>
  <si>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</si>
  <si>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</si>
  <si>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</si>
  <si>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</si>
  <si>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</si>
  <si>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</si>
  <si>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</si>
  <si>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</si>
  <si>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</si>
  <si>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</si>
  <si>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</si>
  <si>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</si>
  <si>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</si>
  <si>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</si>
  <si>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</si>
  <si>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</si>
  <si>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</si>
  <si>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</si>
  <si>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</si>
  <si>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</si>
  <si>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</si>
  <si>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</si>
  <si>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</si>
  <si>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</si>
  <si>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</si>
  <si>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</si>
  <si>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</si>
  <si>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</si>
  <si>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</si>
  <si>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</si>
  <si>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</si>
  <si>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</si>
  <si>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</si>
  <si>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</si>
  <si>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</si>
  <si>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</si>
  <si>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</si>
  <si>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</si>
  <si>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</si>
  <si>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</si>
  <si>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</si>
  <si>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</si>
  <si>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</si>
  <si>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</si>
  <si>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</si>
  <si>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</si>
  <si>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</si>
  <si>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</si>
  <si>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</si>
  <si>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</si>
  <si>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</si>
  <si>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</si>
  <si>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</si>
  <si>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</si>
  <si>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</si>
  <si>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</si>
  <si>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</si>
  <si>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</si>
  <si>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</si>
  <si>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</si>
  <si>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</si>
  <si>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</si>
  <si>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</si>
  <si>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</si>
  <si>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</si>
  <si>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</si>
  <si>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</si>
  <si>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</si>
  <si>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</si>
  <si>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</si>
  <si>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</si>
  <si>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</si>
  <si>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</si>
  <si>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</si>
  <si>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</si>
  <si>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</si>
  <si>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</si>
  <si>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</si>
  <si>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</si>
  <si>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</si>
  <si>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</si>
  <si>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</si>
  <si>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</si>
  <si>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</si>
  <si>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</si>
  <si>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</si>
  <si>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</si>
  <si>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</si>
  <si>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</si>
  <si>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</si>
  <si>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</si>
  <si>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</si>
  <si>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</si>
  <si>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</si>
  <si>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</si>
  <si>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</si>
  <si>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</si>
  <si>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</si>
  <si>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</si>
  <si>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</si>
  <si>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</si>
  <si>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</si>
  <si>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</si>
  <si>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</si>
  <si>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</si>
  <si>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</si>
  <si>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</si>
  <si>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</si>
  <si>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</si>
  <si>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</si>
  <si>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</si>
  <si>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</si>
  <si>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</si>
  <si>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</si>
  <si>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</si>
  <si>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</si>
  <si>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</si>
  <si>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</si>
  <si>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</si>
  <si>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</si>
  <si>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</si>
  <si>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</si>
  <si>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</si>
  <si>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</si>
  <si>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</si>
  <si>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</si>
  <si>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</si>
  <si>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</si>
  <si>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</si>
  <si>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</si>
  <si>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</si>
  <si>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</si>
  <si>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</si>
  <si>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</si>
  <si>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</si>
  <si>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</si>
  <si>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</si>
  <si>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</si>
  <si>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</si>
  <si>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</si>
  <si>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</si>
  <si>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</si>
  <si>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</si>
  <si>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</si>
  <si>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</si>
  <si>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</si>
  <si>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</si>
  <si>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</si>
  <si>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</si>
  <si>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</si>
  <si>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</si>
  <si>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</si>
  <si>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</si>
  <si>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</si>
  <si>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</si>
  <si>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</si>
  <si>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</si>
  <si>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</si>
  <si>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</si>
  <si>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</si>
  <si>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</si>
  <si>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</si>
  <si>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</si>
  <si>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</si>
  <si>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</si>
  <si>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</si>
  <si>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</si>
  <si>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</si>
  <si>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</si>
  <si>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</si>
  <si>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</si>
  <si>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</si>
  <si>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</si>
  <si>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</si>
  <si>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</si>
  <si>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</si>
  <si>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</si>
  <si>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</si>
  <si>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</si>
  <si>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</si>
  <si>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</si>
  <si>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</si>
  <si>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</si>
  <si>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</si>
  <si>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</si>
  <si>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</si>
  <si>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</si>
  <si>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</si>
  <si>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</si>
  <si>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</si>
  <si>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</si>
  <si>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</si>
  <si>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</si>
  <si>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</si>
  <si>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</si>
  <si>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</si>
  <si>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</si>
  <si>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</si>
  <si>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</si>
  <si>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</si>
  <si>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</si>
  <si>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</si>
  <si>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</si>
  <si>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</si>
  <si>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</si>
  <si>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</si>
  <si>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</si>
  <si>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</si>
  <si>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</si>
  <si>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</si>
  <si>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</si>
  <si>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</si>
  <si>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</si>
  <si>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</si>
  <si>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</si>
  <si>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</si>
  <si>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</si>
  <si>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</si>
  <si>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</si>
  <si>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</si>
  <si>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</si>
  <si>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</si>
  <si>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</si>
  <si>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</si>
  <si>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</si>
  <si>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</si>
  <si>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</si>
  <si>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</si>
  <si>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</si>
  <si>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</si>
  <si>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</si>
  <si>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</si>
  <si>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</si>
  <si>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</si>
  <si>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</si>
  <si>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</si>
  <si>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</si>
  <si>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</si>
  <si>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</si>
  <si>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</si>
  <si>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</si>
  <si>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</si>
  <si>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</si>
  <si>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</si>
  <si>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</si>
  <si>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</si>
  <si>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</si>
  <si>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</si>
  <si>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</si>
  <si>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</si>
  <si>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</si>
  <si>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</si>
  <si>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</si>
  <si>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</si>
  <si>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</si>
  <si>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</si>
  <si>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</si>
  <si>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</si>
  <si>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</si>
  <si>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</si>
  <si>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</si>
  <si>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</si>
  <si>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</si>
  <si>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</si>
  <si>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</si>
  <si>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</si>
  <si>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</si>
  <si>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</si>
  <si>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</si>
  <si>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</si>
  <si>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</si>
  <si>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</si>
  <si>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</si>
  <si>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</si>
  <si>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</si>
  <si>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</si>
  <si>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</si>
  <si>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</si>
  <si>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</si>
  <si>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</si>
  <si>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</si>
  <si>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</si>
  <si>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</si>
  <si>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</si>
  <si>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</si>
  <si>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</si>
  <si>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</si>
  <si>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</si>
  <si>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</si>
  <si>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</si>
  <si>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</si>
  <si>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</si>
  <si>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</si>
  <si>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</si>
  <si>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</si>
  <si>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</si>
  <si>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</si>
  <si>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</si>
  <si>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</si>
  <si>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</si>
  <si>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</si>
  <si>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</si>
  <si>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</si>
  <si>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</si>
  <si>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</si>
  <si>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</si>
  <si>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</si>
  <si>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</si>
  <si>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</si>
  <si>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</si>
  <si>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</si>
  <si>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</si>
  <si>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</si>
  <si>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</si>
  <si>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</si>
  <si>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</si>
  <si>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</si>
  <si>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</si>
  <si>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</si>
  <si>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</si>
  <si>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</si>
  <si>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</si>
  <si>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</si>
  <si>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</si>
  <si>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</si>
  <si>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</si>
  <si>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</si>
  <si>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</si>
  <si>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</si>
  <si>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</si>
  <si>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</si>
  <si>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</si>
  <si>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</si>
  <si>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</si>
  <si>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</si>
  <si>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</si>
  <si>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</si>
  <si>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</si>
  <si>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</si>
  <si>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</si>
  <si>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</si>
  <si>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</si>
  <si>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</si>
  <si>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</si>
  <si>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</si>
  <si>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</si>
  <si>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</si>
  <si>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</si>
  <si>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</si>
  <si>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</si>
  <si>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</si>
  <si>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</si>
  <si>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</si>
  <si>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</si>
  <si>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</si>
  <si>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</si>
  <si>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</si>
  <si>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</si>
  <si>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</si>
  <si>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</si>
  <si>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</si>
  <si>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</si>
  <si>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</si>
  <si>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</si>
  <si>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</si>
  <si>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</si>
  <si>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</si>
  <si>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</si>
  <si>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</si>
  <si>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</si>
  <si>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</si>
  <si>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</si>
  <si>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</si>
  <si>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</si>
  <si>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</si>
  <si>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</si>
  <si>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</si>
  <si>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</si>
  <si>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</si>
  <si>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</si>
  <si>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</si>
  <si>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</si>
  <si>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</si>
  <si>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</si>
  <si>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</si>
  <si>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</si>
  <si>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</si>
  <si>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</si>
  <si>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</si>
  <si>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</si>
  <si>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</si>
  <si>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</si>
  <si>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</si>
  <si>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</si>
  <si>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</si>
  <si>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</si>
  <si>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</si>
  <si>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</si>
  <si>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</si>
  <si>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</si>
  <si>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</si>
  <si>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</si>
  <si>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</si>
  <si>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</si>
  <si>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</si>
  <si>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</si>
  <si>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</si>
  <si>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</si>
  <si>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</si>
  <si>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</si>
  <si>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</si>
  <si>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</si>
  <si>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</si>
  <si>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</si>
  <si>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</si>
  <si>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</si>
  <si>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</si>
  <si>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</si>
  <si>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</si>
  <si>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</si>
  <si>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</si>
  <si>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</si>
  <si>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</si>
  <si>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</si>
  <si>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</si>
  <si>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</si>
  <si>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</si>
  <si>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</si>
  <si>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</si>
  <si>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</si>
  <si>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</si>
  <si>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</si>
  <si>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</si>
  <si>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</si>
  <si>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</si>
  <si>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</si>
  <si>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</si>
  <si>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</si>
  <si>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</si>
  <si>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</si>
  <si>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</si>
  <si>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</si>
  <si>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</si>
  <si>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</si>
  <si>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</si>
  <si>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</si>
  <si>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</si>
  <si>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</si>
  <si>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</si>
  <si>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</si>
  <si>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</si>
  <si>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</si>
  <si>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</si>
  <si>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</si>
  <si>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</si>
  <si>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</si>
  <si>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</si>
  <si>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</si>
  <si>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</si>
  <si>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</si>
  <si>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</si>
  <si>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</si>
  <si>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</si>
  <si>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</si>
  <si>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</si>
  <si>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</si>
  <si>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</si>
  <si>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</si>
  <si>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</si>
  <si>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</si>
  <si>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</si>
  <si>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</si>
  <si>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</si>
  <si>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</si>
  <si>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</si>
  <si>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</si>
  <si>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</si>
  <si>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</si>
  <si>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</si>
  <si>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</si>
  <si>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</si>
  <si>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</si>
  <si>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</si>
  <si>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</si>
  <si>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</si>
  <si>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</si>
  <si>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</si>
  <si>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</si>
  <si>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</si>
  <si>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</si>
  <si>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</si>
  <si>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</si>
  <si>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</si>
  <si>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</si>
  <si>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</si>
  <si>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</si>
  <si>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</si>
  <si>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</si>
  <si>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</si>
  <si>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</si>
  <si>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</si>
  <si>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</si>
  <si>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</si>
  <si>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</si>
  <si>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</si>
  <si>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</si>
  <si>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</si>
  <si>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</si>
  <si>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</si>
  <si>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</si>
  <si>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</si>
  <si>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</si>
  <si>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</si>
  <si>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</si>
  <si>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</si>
  <si>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</si>
  <si>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</si>
  <si>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</si>
  <si>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</si>
  <si>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</si>
  <si>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</si>
  <si>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</si>
  <si>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</si>
  <si>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</si>
  <si>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</si>
  <si>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</si>
  <si>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</si>
  <si>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</si>
  <si>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</si>
  <si>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</si>
  <si>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</si>
  <si>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</si>
  <si>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</si>
  <si>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</si>
  <si>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</si>
  <si>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</si>
  <si>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</si>
  <si>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</si>
  <si>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</si>
  <si>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</si>
  <si>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</si>
  <si>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</si>
  <si>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</si>
  <si>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</si>
  <si>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</si>
  <si>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</si>
  <si>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</si>
  <si>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</si>
  <si>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</si>
  <si>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</si>
  <si>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</si>
  <si>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</si>
  <si>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</si>
  <si>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</si>
  <si>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</si>
  <si>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</si>
  <si>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</si>
  <si>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</si>
  <si>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</si>
  <si>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</si>
  <si>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</si>
  <si>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</si>
  <si>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</si>
  <si>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</si>
  <si>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</si>
  <si>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</si>
  <si>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</si>
  <si>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</si>
  <si>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</si>
  <si>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</si>
  <si>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</si>
  <si>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</si>
  <si>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</si>
  <si>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</si>
  <si>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</si>
  <si>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</si>
  <si>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</si>
  <si>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</si>
  <si>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</si>
  <si>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</si>
  <si>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</si>
  <si>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</si>
  <si>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</si>
  <si>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</si>
  <si>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</si>
  <si>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</si>
  <si>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</si>
  <si>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</si>
  <si>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</si>
  <si>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</si>
  <si>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</si>
  <si>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</si>
  <si>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</si>
  <si>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</si>
  <si>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</si>
  <si>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</si>
  <si>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</si>
  <si>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</si>
  <si>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</si>
  <si>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</si>
  <si>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</si>
  <si>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</si>
  <si>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</si>
  <si>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</si>
  <si>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</si>
  <si>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</si>
  <si>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</si>
  <si>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</si>
  <si>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</si>
  <si>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</si>
  <si>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</si>
  <si>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</si>
  <si>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</si>
  <si>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</si>
  <si>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</si>
  <si>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</si>
  <si>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</si>
  <si>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</si>
  <si>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</si>
  <si>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</si>
  <si>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</si>
  <si>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</si>
  <si>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</si>
  <si>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</si>
  <si>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</si>
  <si>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</si>
  <si>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</si>
  <si>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</si>
  <si>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</si>
  <si>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</si>
  <si>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</si>
  <si>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</si>
  <si>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</si>
  <si>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</si>
  <si>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</si>
  <si>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</si>
  <si>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</si>
  <si>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</si>
  <si>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</si>
  <si>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</si>
  <si>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</si>
  <si>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</si>
  <si>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</si>
  <si>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</si>
  <si>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</si>
  <si>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</si>
  <si>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</si>
  <si>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</si>
  <si>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</si>
  <si>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</si>
  <si>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</si>
  <si>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</si>
  <si>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</si>
  <si>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</si>
  <si>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</si>
  <si>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</si>
  <si>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</si>
  <si>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</si>
  <si>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</si>
  <si>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</si>
  <si>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</si>
  <si>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</si>
  <si>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</si>
  <si>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</si>
  <si>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</si>
  <si>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</si>
  <si>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</si>
  <si>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</si>
  <si>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</si>
  <si>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</si>
  <si>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</si>
  <si>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</si>
  <si>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</si>
  <si>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</si>
  <si>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</si>
  <si>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</si>
  <si>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</si>
  <si>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</si>
  <si>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</si>
  <si>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</si>
  <si>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</si>
  <si>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</si>
  <si>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</si>
  <si>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</si>
  <si>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</si>
  <si>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</si>
  <si>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</si>
  <si>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</si>
  <si>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</si>
  <si>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</si>
  <si>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</si>
  <si>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</si>
  <si>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</si>
  <si>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</si>
  <si>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</si>
  <si>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</si>
  <si>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</si>
  <si>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</si>
  <si>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</si>
  <si>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</si>
  <si>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</si>
  <si>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</si>
  <si>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</si>
  <si>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</si>
  <si>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</si>
  <si>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</si>
  <si>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</si>
  <si>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</si>
  <si>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</si>
  <si>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</si>
  <si>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</si>
  <si>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</si>
  <si>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</si>
  <si>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</si>
  <si>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</si>
  <si>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</si>
  <si>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</si>
  <si>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</si>
  <si>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</si>
  <si>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</si>
  <si>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</si>
  <si>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</si>
  <si>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</si>
  <si>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</si>
  <si>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</si>
  <si>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</si>
  <si>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</si>
  <si>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</si>
  <si>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</si>
  <si>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</si>
  <si>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</si>
  <si>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</si>
  <si>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</si>
  <si>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</si>
  <si>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</si>
  <si>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</si>
  <si>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</si>
  <si>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</si>
  <si>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</si>
  <si>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</si>
  <si>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</si>
  <si>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</si>
  <si>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</si>
  <si>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</si>
  <si>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</si>
  <si>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</si>
  <si>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</si>
  <si>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</si>
  <si>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</si>
  <si>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</si>
  <si>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</si>
  <si>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</si>
  <si>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</si>
  <si>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</si>
  <si>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</si>
  <si>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</si>
  <si>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</si>
  <si>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</si>
  <si>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</si>
  <si>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</si>
  <si>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</si>
  <si>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</si>
  <si>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</si>
  <si>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</si>
  <si>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</si>
  <si>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</si>
  <si>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</si>
  <si>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</si>
  <si>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</si>
  <si>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</si>
  <si>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</si>
  <si>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</si>
  <si>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</si>
  <si>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</si>
  <si>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</si>
  <si>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</si>
  <si>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</si>
  <si>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</si>
  <si>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</si>
  <si>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</si>
  <si>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</si>
  <si>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</si>
  <si>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</si>
  <si>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</si>
  <si>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</si>
  <si>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</si>
  <si>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</si>
  <si>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</si>
  <si>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</si>
  <si>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</si>
  <si>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</si>
  <si>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</si>
  <si>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</si>
  <si>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</si>
  <si>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</si>
  <si>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</si>
  <si>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</si>
  <si>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</si>
  <si>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</si>
  <si>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</si>
  <si>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</si>
  <si>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</si>
  <si>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</si>
  <si>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</si>
  <si>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</si>
  <si>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</si>
  <si>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</si>
  <si>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</si>
  <si>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</si>
  <si>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</si>
  <si>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</si>
  <si>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</si>
  <si>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</si>
  <si>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</si>
  <si>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</si>
  <si>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</si>
  <si>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</si>
  <si>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</si>
  <si>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</si>
  <si>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</si>
  <si>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</si>
  <si>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</si>
  <si>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</si>
  <si>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</si>
  <si>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</si>
  <si>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</si>
  <si>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</si>
  <si>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</si>
  <si>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</si>
  <si>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</si>
  <si>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</si>
  <si>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</si>
  <si>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</si>
  <si>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</si>
  <si>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</si>
  <si>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</si>
  <si>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</si>
  <si>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</si>
  <si>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</si>
  <si>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</si>
  <si>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</si>
  <si>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</si>
  <si>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</si>
  <si>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</si>
  <si>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</si>
  <si>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</si>
  <si>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</si>
  <si>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</si>
  <si>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</si>
  <si>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</si>
  <si>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</si>
  <si>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</si>
  <si>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</si>
  <si>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</si>
  <si>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</si>
  <si>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</si>
  <si>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</si>
  <si>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</si>
  <si>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</si>
  <si>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</si>
  <si>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</si>
  <si>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</si>
  <si>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</si>
  <si>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</si>
  <si>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</si>
  <si>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</si>
  <si>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</si>
  <si>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</si>
  <si>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</si>
  <si>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</si>
  <si>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</si>
  <si>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</si>
  <si>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</si>
  <si>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</si>
  <si>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</si>
  <si>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</si>
  <si>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</si>
  <si>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</si>
  <si>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</si>
  <si>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</si>
  <si>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</si>
  <si>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</si>
  <si>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</si>
  <si>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</si>
  <si>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</si>
  <si>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</si>
  <si>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</si>
  <si>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</si>
  <si>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</si>
  <si>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</si>
  <si>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</si>
  <si>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</si>
  <si>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</si>
  <si>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</si>
  <si>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</si>
  <si>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</si>
  <si>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</si>
  <si>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</si>
  <si>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</si>
  <si>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</si>
  <si>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</si>
  <si>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</si>
  <si>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</si>
  <si>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</si>
  <si>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</si>
  <si>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</si>
  <si>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</si>
  <si>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</si>
  <si>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</si>
  <si>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</si>
  <si>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</si>
  <si>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</si>
  <si>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</si>
  <si>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</si>
  <si>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</si>
  <si>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</si>
  <si>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</si>
  <si>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</si>
  <si>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</si>
  <si>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</si>
  <si>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</si>
  <si>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</si>
  <si>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</si>
  <si>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</si>
  <si>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</si>
  <si>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</si>
  <si>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</si>
  <si>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</si>
  <si>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</si>
  <si>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Net Total</t>
  </si>
  <si>
    <t>Gross Total</t>
  </si>
  <si>
    <t>Grand Total</t>
  </si>
  <si>
    <t>Row Labels</t>
  </si>
  <si>
    <t>Sum of Gross Total</t>
  </si>
  <si>
    <t>Sum of Net Total</t>
  </si>
  <si>
    <t>Branches</t>
  </si>
  <si>
    <t>Total Net</t>
  </si>
  <si>
    <t>Total Gross</t>
  </si>
  <si>
    <t>10</t>
  </si>
  <si>
    <t>11</t>
  </si>
  <si>
    <t>12</t>
  </si>
  <si>
    <t>13</t>
  </si>
  <si>
    <t>14</t>
  </si>
  <si>
    <t>15</t>
  </si>
  <si>
    <t>16</t>
  </si>
  <si>
    <t>17</t>
  </si>
  <si>
    <t>18</t>
  </si>
  <si>
    <t>19</t>
  </si>
  <si>
    <t>20</t>
  </si>
  <si>
    <t>Jan</t>
  </si>
  <si>
    <t>Feb</t>
  </si>
  <si>
    <t>Mar</t>
  </si>
  <si>
    <t>Apr</t>
  </si>
  <si>
    <t>May</t>
  </si>
  <si>
    <t>Jun</t>
  </si>
  <si>
    <t>Jul</t>
  </si>
  <si>
    <t>Aug</t>
  </si>
  <si>
    <t>Sep</t>
  </si>
  <si>
    <t>Oct</t>
  </si>
  <si>
    <t>Nov</t>
  </si>
  <si>
    <t>Dec</t>
  </si>
  <si>
    <t>Month</t>
  </si>
  <si>
    <t>Count of Product line</t>
  </si>
  <si>
    <t>Count of Invoice ID</t>
  </si>
  <si>
    <t>Average of Gross Total</t>
  </si>
  <si>
    <t>Customer Category</t>
  </si>
  <si>
    <t>Payment Method</t>
  </si>
  <si>
    <t>Customers</t>
  </si>
  <si>
    <t>Gross Total Sum</t>
  </si>
  <si>
    <t xml:space="preserve">Average Gross </t>
  </si>
  <si>
    <t>Product Category</t>
  </si>
  <si>
    <t>Ratings</t>
  </si>
  <si>
    <t>Customer</t>
  </si>
  <si>
    <t>Average of Rating</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</si>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</sst>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F400]h:mm:ss\ AM/PM"/>
    <numFmt numFmtId="165" formatCode="[$]dd/mm/yyyy;@" x16r2:formatCode16="[$-en-NG,1]dd/mm/yyyy;@"/>
    <numFmt numFmtId="166" formatCode="[$$-409]#,##0.00"/>
    <numFmt numFmtId="167" formatCode="[$$-409]#,##0"/>
    <numFmt numFmtId="168"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65" fontId="0" fillId="0" borderId="0" xfId="1"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1" fontId="0" fillId="0" borderId="0" xfId="0" applyNumberFormat="1"/>
    <xf numFmtId="3" fontId="0" fillId="0" borderId="0" xfId="0" applyNumberFormat="1"/>
    <xf numFmtId="168"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42">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168" formatCode="0.0"/>
    </dxf>
    <dxf>
      <numFmt numFmtId="168" formatCode="0.0"/>
    </dxf>
    <dxf>
      <numFmt numFmtId="3" formatCode="#,##0"/>
    </dxf>
    <dxf>
      <numFmt numFmtId="3" formatCode="#,##0"/>
    </dxf>
    <dxf>
      <numFmt numFmtId="3" formatCode="#,##0"/>
    </dxf>
    <dxf>
      <numFmt numFmtId="3" formatCode="#,##0"/>
    </dxf>
    <dxf>
      <numFmt numFmtId="3" formatCode="#,##0"/>
    </dxf>
    <dxf>
      <numFmt numFmtId="3" formatCode="#,##0"/>
    </dxf>
    <dxf>
      <numFmt numFmtId="168" formatCode="0.0"/>
    </dxf>
    <dxf>
      <numFmt numFmtId="168" formatCode="0.0"/>
    </dxf>
    <dxf>
      <numFmt numFmtId="25" formatCode="hh:mm"/>
    </dxf>
    <dxf>
      <numFmt numFmtId="19" formatCode="dd/mm/yyyy"/>
    </dxf>
    <dxf>
      <numFmt numFmtId="0" formatCode="General"/>
    </dxf>
    <dxf>
      <numFmt numFmtId="164" formatCode="[$-F400]h:mm:ss\ AM/PM"/>
    </dxf>
    <dxf>
      <numFmt numFmtId="19" formatCode="dd/mm/yyyy"/>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8" formatCode="0.0"/>
    </dxf>
    <dxf>
      <numFmt numFmtId="168" formatCode="0.0"/>
    </dxf>
    <dxf>
      <numFmt numFmtId="3" formatCode="#,##0"/>
    </dxf>
    <dxf>
      <numFmt numFmtId="3" formatCode="#,##0"/>
    </dxf>
    <dxf>
      <font>
        <sz val="12"/>
        <name val="Calibri"/>
        <family val="2"/>
        <scheme val="minor"/>
      </font>
      <fill>
        <patternFill>
          <bgColor rgb="FF02C39A"/>
        </patternFill>
      </fill>
      <border diagonalUp="0" diagonalDown="0">
        <left/>
        <right/>
        <top/>
        <bottom/>
        <vertical/>
        <horizontal/>
      </border>
    </dxf>
    <dxf>
      <font>
        <b/>
        <i val="0"/>
        <sz val="12"/>
        <name val="Calibri"/>
        <family val="2"/>
        <scheme val="minor"/>
      </font>
      <fill>
        <patternFill>
          <bgColor rgb="FF02C39A"/>
        </patternFill>
      </fill>
      <border diagonalUp="0" diagonalDown="0">
        <left/>
        <right/>
        <top/>
        <bottom/>
        <vertical/>
        <horizontal/>
      </border>
    </dxf>
    <dxf>
      <font>
        <b/>
        <i val="0"/>
        <sz val="12"/>
        <color theme="1" tint="4.9989318521683403E-2"/>
        <name val="Calibri"/>
        <family val="2"/>
        <scheme val="minor"/>
      </font>
      <fill>
        <patternFill>
          <bgColor rgb="FFFF0000"/>
        </patternFill>
      </fill>
      <border diagonalUp="0" diagonalDown="0">
        <left/>
        <right/>
        <top/>
        <bottom/>
        <vertical/>
        <horizontal/>
      </border>
    </dxf>
    <dxf>
      <font>
        <b/>
        <i val="0"/>
        <sz val="12"/>
        <color theme="1" tint="4.9989318521683403E-2"/>
        <name val="Calibri"/>
        <family val="2"/>
        <scheme val="minor"/>
      </font>
      <fill>
        <patternFill>
          <bgColor rgb="FFFF0000"/>
        </patternFill>
      </fill>
      <border diagonalUp="0" diagonalDown="0">
        <left/>
        <right/>
        <top/>
        <bottom/>
        <vertical/>
        <horizontal/>
      </border>
    </dxf>
  </dxfs>
  <tableStyles count="2" defaultTableStyle="TableStyleMedium2" defaultPivotStyle="PivotStyleLight16">
    <tableStyle name="Slicer Style 1" pivot="0" table="0" count="3" xr9:uid="{4ADD14BB-A9A8-47A8-872B-C30489D6957B}">
      <tableStyleElement type="wholeTable" dxfId="341"/>
      <tableStyleElement type="headerRow" dxfId="340"/>
    </tableStyle>
    <tableStyle name="Slicer Style 2" pivot="0" table="0" count="3" xr9:uid="{6976B595-F52B-4E20-B5D1-1F3722464E0F}">
      <tableStyleElement type="wholeTable" dxfId="339"/>
      <tableStyleElement type="headerRow" dxfId="338"/>
    </tableStyle>
  </tableStyles>
  <colors>
    <mruColors>
      <color rgb="FF05668D"/>
      <color rgb="FF003049"/>
      <color rgb="FF00A896"/>
      <color rgb="FF07BEB8"/>
      <color rgb="FF02C39A"/>
      <color rgb="FFF0F3BD"/>
      <color rgb="FF028090"/>
    </mruColors>
  </colors>
  <extLst>
    <ext xmlns:x14="http://schemas.microsoft.com/office/spreadsheetml/2009/9/main" uri="{46F421CA-312F-682f-3DD2-61675219B42D}">
      <x14:dxfs count="2">
        <dxf>
          <font>
            <sz val="12"/>
            <name val="Calibri"/>
            <family val="2"/>
            <scheme val="minor"/>
          </font>
          <fill>
            <patternFill>
              <bgColor theme="0"/>
            </patternFill>
          </fill>
          <border diagonalUp="0" diagonalDown="0">
            <left/>
            <right/>
            <top/>
            <bottom/>
            <vertical/>
            <horizontal/>
          </border>
        </dxf>
        <dxf>
          <font>
            <b/>
            <i val="0"/>
            <sz val="12"/>
            <color theme="1" tint="4.9989318521683403E-2"/>
            <name val="Calibri"/>
            <family val="2"/>
            <scheme val="minor"/>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Dashboard.xlsx]Customers By Branch!PivotTable14</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t>Customers and REvenue by branch</a:t>
            </a:r>
          </a:p>
        </c:rich>
      </c:tx>
      <c:layout>
        <c:manualLayout>
          <c:xMode val="edge"/>
          <c:yMode val="edge"/>
          <c:x val="0.12137741710857572"/>
          <c:y val="2.380538253613820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7BEB8"/>
          </a:solidFill>
          <a:ln>
            <a:noFill/>
          </a:ln>
          <a:effectLst>
            <a:innerShdw blurRad="114300">
              <a:schemeClr val="accent1"/>
            </a:innerShdw>
          </a:effectLst>
        </c:spPr>
      </c:pivotFmt>
      <c:pivotFmt>
        <c:idx val="7"/>
        <c:spPr>
          <a:solidFill>
            <a:srgbClr val="05668D"/>
          </a:solidFill>
          <a:ln>
            <a:noFill/>
          </a:ln>
          <a:effectLst>
            <a:innerShdw blurRad="114300">
              <a:schemeClr val="accent1"/>
            </a:innerShdw>
          </a:effectLst>
        </c:spPr>
      </c:pivotFmt>
      <c:pivotFmt>
        <c:idx val="8"/>
        <c:spPr>
          <a:solidFill>
            <a:srgbClr val="02C39A"/>
          </a:solidFill>
          <a:ln>
            <a:noFill/>
          </a:ln>
          <a:effectLst>
            <a:innerShdw blurRad="114300">
              <a:schemeClr val="accent1"/>
            </a:innerShdw>
          </a:effectLst>
        </c:spPr>
      </c:pivotFmt>
    </c:pivotFmts>
    <c:plotArea>
      <c:layout/>
      <c:barChart>
        <c:barDir val="col"/>
        <c:grouping val="clustered"/>
        <c:varyColors val="0"/>
        <c:ser>
          <c:idx val="0"/>
          <c:order val="0"/>
          <c:tx>
            <c:strRef>
              <c:f>'Customers By Branch'!$B$3</c:f>
              <c:strCache>
                <c:ptCount val="1"/>
                <c:pt idx="0">
                  <c:v>Customers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spPr>
              <a:solidFill>
                <a:srgbClr val="07BEB8"/>
              </a:solidFill>
              <a:ln>
                <a:noFill/>
              </a:ln>
              <a:effectLst>
                <a:innerShdw blurRad="114300">
                  <a:schemeClr val="accent1"/>
                </a:innerShdw>
              </a:effectLst>
            </c:spPr>
            <c:extLst>
              <c:ext xmlns:c16="http://schemas.microsoft.com/office/drawing/2014/chart" uri="{C3380CC4-5D6E-409C-BE32-E72D297353CC}">
                <c16:uniqueId val="{00000002-B24C-45C5-88CD-8FBC44A96730}"/>
              </c:ext>
            </c:extLst>
          </c:dPt>
          <c:dPt>
            <c:idx val="1"/>
            <c:invertIfNegative val="0"/>
            <c:bubble3D val="0"/>
            <c:spPr>
              <a:solidFill>
                <a:srgbClr val="05668D"/>
              </a:solidFill>
              <a:ln>
                <a:noFill/>
              </a:ln>
              <a:effectLst>
                <a:innerShdw blurRad="114300">
                  <a:schemeClr val="accent1"/>
                </a:innerShdw>
              </a:effectLst>
            </c:spPr>
            <c:extLst>
              <c:ext xmlns:c16="http://schemas.microsoft.com/office/drawing/2014/chart" uri="{C3380CC4-5D6E-409C-BE32-E72D297353CC}">
                <c16:uniqueId val="{00000003-B24C-45C5-88CD-8FBC44A96730}"/>
              </c:ext>
            </c:extLst>
          </c:dPt>
          <c:dPt>
            <c:idx val="2"/>
            <c:invertIfNegative val="0"/>
            <c:bubble3D val="0"/>
            <c:spPr>
              <a:solidFill>
                <a:srgbClr val="02C39A"/>
              </a:solidFill>
              <a:ln>
                <a:noFill/>
              </a:ln>
              <a:effectLst>
                <a:innerShdw blurRad="114300">
                  <a:schemeClr val="accent1"/>
                </a:innerShdw>
              </a:effectLst>
            </c:spPr>
            <c:extLst>
              <c:ext xmlns:c16="http://schemas.microsoft.com/office/drawing/2014/chart" uri="{C3380CC4-5D6E-409C-BE32-E72D297353CC}">
                <c16:uniqueId val="{00000004-B24C-45C5-88CD-8FBC44A96730}"/>
              </c:ext>
            </c:extLst>
          </c:dPt>
          <c:cat>
            <c:strRef>
              <c:f>'Customers By Branch'!$A$4:$A$7</c:f>
              <c:strCache>
                <c:ptCount val="3"/>
                <c:pt idx="0">
                  <c:v>A</c:v>
                </c:pt>
                <c:pt idx="1">
                  <c:v>B</c:v>
                </c:pt>
                <c:pt idx="2">
                  <c:v>C</c:v>
                </c:pt>
              </c:strCache>
            </c:strRef>
          </c:cat>
          <c:val>
            <c:numRef>
              <c:f>'Customers By Branch'!$B$4:$B$7</c:f>
              <c:numCache>
                <c:formatCode>General</c:formatCode>
                <c:ptCount val="3"/>
                <c:pt idx="0">
                  <c:v>138</c:v>
                </c:pt>
                <c:pt idx="1">
                  <c:v>139</c:v>
                </c:pt>
                <c:pt idx="2">
                  <c:v>136</c:v>
                </c:pt>
              </c:numCache>
            </c:numRef>
          </c:val>
          <c:extLst>
            <c:ext xmlns:c16="http://schemas.microsoft.com/office/drawing/2014/chart" uri="{C3380CC4-5D6E-409C-BE32-E72D297353CC}">
              <c16:uniqueId val="{00000000-B24C-45C5-88CD-8FBC44A96730}"/>
            </c:ext>
          </c:extLst>
        </c:ser>
        <c:dLbls>
          <c:showLegendKey val="0"/>
          <c:showVal val="0"/>
          <c:showCatName val="0"/>
          <c:showSerName val="0"/>
          <c:showPercent val="0"/>
          <c:showBubbleSize val="0"/>
        </c:dLbls>
        <c:gapWidth val="247"/>
        <c:axId val="1032747695"/>
        <c:axId val="1032748655"/>
      </c:barChart>
      <c:lineChart>
        <c:grouping val="standard"/>
        <c:varyColors val="0"/>
        <c:ser>
          <c:idx val="1"/>
          <c:order val="1"/>
          <c:tx>
            <c:strRef>
              <c:f>'Customers By Branch'!$C$3</c:f>
              <c:strCache>
                <c:ptCount val="1"/>
                <c:pt idx="0">
                  <c:v>Sum of Gross Total</c:v>
                </c:pt>
              </c:strCache>
            </c:strRef>
          </c:tx>
          <c:spPr>
            <a:ln w="28575" cap="rnd">
              <a:solidFill>
                <a:srgbClr val="FF0000"/>
              </a:solidFill>
              <a:round/>
            </a:ln>
            <a:effectLst/>
          </c:spPr>
          <c:marker>
            <c:symbol val="circle"/>
            <c:size val="6"/>
            <c:spPr>
              <a:solidFill>
                <a:schemeClr val="accent2"/>
              </a:solidFill>
              <a:ln>
                <a:noFill/>
              </a:ln>
              <a:effectLst/>
            </c:spPr>
          </c:marker>
          <c:cat>
            <c:strRef>
              <c:f>'Customers By Branch'!$A$4:$A$7</c:f>
              <c:strCache>
                <c:ptCount val="3"/>
                <c:pt idx="0">
                  <c:v>A</c:v>
                </c:pt>
                <c:pt idx="1">
                  <c:v>B</c:v>
                </c:pt>
                <c:pt idx="2">
                  <c:v>C</c:v>
                </c:pt>
              </c:strCache>
            </c:strRef>
          </c:cat>
          <c:val>
            <c:numRef>
              <c:f>'Customers By Branch'!$C$4:$C$7</c:f>
              <c:numCache>
                <c:formatCode>#,##0</c:formatCode>
                <c:ptCount val="3"/>
                <c:pt idx="0">
                  <c:v>41975.765999999981</c:v>
                </c:pt>
                <c:pt idx="1">
                  <c:v>46094.958000000021</c:v>
                </c:pt>
                <c:pt idx="2">
                  <c:v>47284.534500000009</c:v>
                </c:pt>
              </c:numCache>
            </c:numRef>
          </c:val>
          <c:smooth val="0"/>
          <c:extLst>
            <c:ext xmlns:c16="http://schemas.microsoft.com/office/drawing/2014/chart" uri="{C3380CC4-5D6E-409C-BE32-E72D297353CC}">
              <c16:uniqueId val="{00000001-B24C-45C5-88CD-8FBC44A96730}"/>
            </c:ext>
          </c:extLst>
        </c:ser>
        <c:dLbls>
          <c:showLegendKey val="0"/>
          <c:showVal val="0"/>
          <c:showCatName val="0"/>
          <c:showSerName val="0"/>
          <c:showPercent val="0"/>
          <c:showBubbleSize val="0"/>
        </c:dLbls>
        <c:marker val="1"/>
        <c:smooth val="0"/>
        <c:axId val="1280357808"/>
        <c:axId val="1032746255"/>
      </c:lineChart>
      <c:catAx>
        <c:axId val="10327476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2748655"/>
        <c:crosses val="autoZero"/>
        <c:auto val="1"/>
        <c:lblAlgn val="ctr"/>
        <c:lblOffset val="100"/>
        <c:noMultiLvlLbl val="0"/>
      </c:catAx>
      <c:valAx>
        <c:axId val="10327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2747695"/>
        <c:crosses val="autoZero"/>
        <c:crossBetween val="between"/>
      </c:valAx>
      <c:valAx>
        <c:axId val="1032746255"/>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80357808"/>
        <c:crosses val="max"/>
        <c:crossBetween val="between"/>
      </c:valAx>
      <c:catAx>
        <c:axId val="1280357808"/>
        <c:scaling>
          <c:orientation val="minMax"/>
        </c:scaling>
        <c:delete val="1"/>
        <c:axPos val="b"/>
        <c:numFmt formatCode="General" sourceLinked="1"/>
        <c:majorTickMark val="none"/>
        <c:minorTickMark val="none"/>
        <c:tickLblPos val="nextTo"/>
        <c:crossAx val="10327462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Dashboard.xlsx]Branch by Ratings by Revenue!PivotTable13</c:name>
    <c:fmtId val="3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Ratings by Branch and Revenue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'Branch by Ratings by Revenue'!$B$3</c:f>
              <c:strCache>
                <c:ptCount val="1"/>
                <c:pt idx="0">
                  <c:v>Average Rating</c:v>
                </c:pt>
              </c:strCache>
            </c:strRef>
          </c:tx>
          <c:spPr>
            <a:solidFill>
              <a:schemeClr val="accent1"/>
            </a:solidFill>
            <a:ln>
              <a:noFill/>
            </a:ln>
            <a:effectLst/>
          </c:spPr>
          <c:invertIfNegative val="0"/>
          <c:cat>
            <c:strRef>
              <c:f>'Branch by Ratings by Revenue'!$A$4:$A$7</c:f>
              <c:strCache>
                <c:ptCount val="3"/>
                <c:pt idx="0">
                  <c:v>C</c:v>
                </c:pt>
                <c:pt idx="1">
                  <c:v>B</c:v>
                </c:pt>
                <c:pt idx="2">
                  <c:v>A</c:v>
                </c:pt>
              </c:strCache>
            </c:strRef>
          </c:cat>
          <c:val>
            <c:numRef>
              <c:f>'Branch by Ratings by Revenue'!$B$4:$B$7</c:f>
              <c:numCache>
                <c:formatCode>0.0</c:formatCode>
                <c:ptCount val="3"/>
                <c:pt idx="0">
                  <c:v>7.1470588235294121</c:v>
                </c:pt>
                <c:pt idx="1">
                  <c:v>6.9064748201438846</c:v>
                </c:pt>
                <c:pt idx="2">
                  <c:v>7.0072463768115938</c:v>
                </c:pt>
              </c:numCache>
            </c:numRef>
          </c:val>
          <c:extLst>
            <c:ext xmlns:c16="http://schemas.microsoft.com/office/drawing/2014/chart" uri="{C3380CC4-5D6E-409C-BE32-E72D297353CC}">
              <c16:uniqueId val="{00000000-B3AF-4A93-88EF-2224BCF9AE0C}"/>
            </c:ext>
          </c:extLst>
        </c:ser>
        <c:dLbls>
          <c:showLegendKey val="0"/>
          <c:showVal val="0"/>
          <c:showCatName val="0"/>
          <c:showSerName val="0"/>
          <c:showPercent val="0"/>
          <c:showBubbleSize val="0"/>
        </c:dLbls>
        <c:gapWidth val="247"/>
        <c:axId val="792743503"/>
        <c:axId val="792747343"/>
      </c:barChart>
      <c:lineChart>
        <c:grouping val="standard"/>
        <c:varyColors val="0"/>
        <c:ser>
          <c:idx val="1"/>
          <c:order val="1"/>
          <c:tx>
            <c:strRef>
              <c:f>'Branch by Ratings by Revenue'!$C$3</c:f>
              <c:strCache>
                <c:ptCount val="1"/>
                <c:pt idx="0">
                  <c:v>Sum of Gross 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'Branch by Ratings by Revenue'!$A$4:$A$7</c:f>
              <c:strCache>
                <c:ptCount val="3"/>
                <c:pt idx="0">
                  <c:v>C</c:v>
                </c:pt>
                <c:pt idx="1">
                  <c:v>B</c:v>
                </c:pt>
                <c:pt idx="2">
                  <c:v>A</c:v>
                </c:pt>
              </c:strCache>
            </c:strRef>
          </c:cat>
          <c:val>
            <c:numRef>
              <c:f>'Branch by Ratings by Revenue'!$C$4:$C$7</c:f>
              <c:numCache>
                <c:formatCode>[$$-409]#,##0</c:formatCode>
                <c:ptCount val="3"/>
                <c:pt idx="0">
                  <c:v>47284.534500000009</c:v>
                </c:pt>
                <c:pt idx="1">
                  <c:v>46094.958000000021</c:v>
                </c:pt>
                <c:pt idx="2">
                  <c:v>41975.765999999981</c:v>
                </c:pt>
              </c:numCache>
            </c:numRef>
          </c:val>
          <c:smooth val="0"/>
          <c:extLst>
            <c:ext xmlns:c16="http://schemas.microsoft.com/office/drawing/2014/chart" uri="{C3380CC4-5D6E-409C-BE32-E72D297353CC}">
              <c16:uniqueId val="{00000001-B3AF-4A93-88EF-2224BCF9AE0C}"/>
            </c:ext>
          </c:extLst>
        </c:ser>
        <c:dLbls>
          <c:showLegendKey val="0"/>
          <c:showVal val="0"/>
          <c:showCatName val="0"/>
          <c:showSerName val="0"/>
          <c:showPercent val="0"/>
          <c:showBubbleSize val="0"/>
        </c:dLbls>
        <c:marker val="1"/>
        <c:smooth val="0"/>
        <c:axId val="792741103"/>
        <c:axId val="792741583"/>
      </c:lineChart>
      <c:catAx>
        <c:axId val="79274110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792741583"/>
        <c:crosses val="autoZero"/>
        <c:auto val="1"/>
        <c:lblAlgn val="ctr"/>
        <c:lblOffset val="100"/>
        <c:noMultiLvlLbl val="0"/>
      </c:catAx>
      <c:valAx>
        <c:axId val="79274158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792741103"/>
        <c:crosses val="autoZero"/>
        <c:crossBetween val="between"/>
      </c:valAx>
      <c:valAx>
        <c:axId val="792747343"/>
        <c:scaling>
          <c:orientation val="minMax"/>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792743503"/>
        <c:crosses val="max"/>
        <c:crossBetween val="between"/>
      </c:valAx>
      <c:catAx>
        <c:axId val="792743503"/>
        <c:scaling>
          <c:orientation val="minMax"/>
        </c:scaling>
        <c:delete val="1"/>
        <c:axPos val="l"/>
        <c:numFmt formatCode="General" sourceLinked="1"/>
        <c:majorTickMark val="out"/>
        <c:minorTickMark val="none"/>
        <c:tickLblPos val="nextTo"/>
        <c:crossAx val="79274734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Dashboard.xlsx]Customer By Payment Method!PivotTable6</c:name>
    <c:fmtId val="3"/>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Customer By Payment Method</a:t>
            </a:r>
          </a:p>
        </c:rich>
      </c:tx>
      <c:layout>
        <c:manualLayout>
          <c:xMode val="edge"/>
          <c:yMode val="edge"/>
          <c:x val="0.11654676258992806"/>
          <c:y val="4.884004884004884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NG"/>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By Payment Method'!$B$3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By Payment Method'!$A$4:$A$7</c:f>
              <c:strCache>
                <c:ptCount val="3"/>
                <c:pt idx="0">
                  <c:v>Cash</c:v>
                </c:pt>
                <c:pt idx="1">
                  <c:v>Credit card</c:v>
                </c:pt>
                <c:pt idx="2">
                  <c:v>Ewallet</c:v>
                </c:pt>
              </c:strCache>
            </c:strRef>
          </c:cat>
          <c:val>
            <c:numRef>
              <c:f>'Customer By Payment Method'!$B$4:$B$7</c:f>
              <c:numCache>
                <c:formatCode>General</c:formatCode>
                <c:ptCount val="3"/>
                <c:pt idx="0">
                  <c:v>136</c:v>
                </c:pt>
                <c:pt idx="1">
                  <c:v>134</c:v>
                </c:pt>
                <c:pt idx="2">
                  <c:v>143</c:v>
                </c:pt>
              </c:numCache>
            </c:numRef>
          </c:val>
          <c:extLst>
            <c:ext xmlns:c16="http://schemas.microsoft.com/office/drawing/2014/chart" uri="{C3380CC4-5D6E-409C-BE32-E72D297353CC}">
              <c16:uniqueId val="{00000000-9339-4282-AB56-F41C334F10EC}"/>
            </c:ext>
          </c:extLst>
        </c:ser>
        <c:dLbls>
          <c:dLblPos val="outEnd"/>
          <c:showLegendKey val="0"/>
          <c:showVal val="1"/>
          <c:showCatName val="0"/>
          <c:showSerName val="0"/>
          <c:showPercent val="0"/>
          <c:showBubbleSize val="0"/>
        </c:dLbls>
        <c:gapWidth val="164"/>
        <c:overlap val="-35"/>
        <c:axId val="1032749135"/>
        <c:axId val="1032750575"/>
      </c:barChart>
      <c:catAx>
        <c:axId val="103274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032750575"/>
        <c:crosses val="autoZero"/>
        <c:auto val="1"/>
        <c:lblAlgn val="ctr"/>
        <c:lblOffset val="100"/>
        <c:noMultiLvlLbl val="0"/>
      </c:catAx>
      <c:valAx>
        <c:axId val="1032750575"/>
        <c:scaling>
          <c:orientation val="minMax"/>
        </c:scaling>
        <c:delete val="1"/>
        <c:axPos val="l"/>
        <c:numFmt formatCode="General" sourceLinked="1"/>
        <c:majorTickMark val="none"/>
        <c:minorTickMark val="none"/>
        <c:tickLblPos val="nextTo"/>
        <c:crossAx val="103274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Dashboard.xlsx]Sales By Customer Category!PivotTable5</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Customer Category</a:t>
            </a:r>
          </a:p>
        </c:rich>
      </c:tx>
      <c:layout>
        <c:manualLayout>
          <c:xMode val="edge"/>
          <c:yMode val="edge"/>
          <c:x val="0.1463292700157994"/>
          <c:y val="4.7749478715402409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38690775977494"/>
          <c:y val="0.18304867658486801"/>
          <c:w val="0.72153616318644898"/>
          <c:h val="0.72236686390532545"/>
        </c:manualLayout>
      </c:layout>
      <c:pie3DChart>
        <c:varyColors val="1"/>
        <c:ser>
          <c:idx val="0"/>
          <c:order val="0"/>
          <c:tx>
            <c:strRef>
              <c:f>'Sales By Customer Category'!$B$3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8C89-40A8-8200-BE13EDEB8C3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C89-40A8-8200-BE13EDEB8C3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Customer Category'!$A$4:$A$6</c:f>
              <c:strCache>
                <c:ptCount val="2"/>
                <c:pt idx="0">
                  <c:v>Member</c:v>
                </c:pt>
                <c:pt idx="1">
                  <c:v>Normal</c:v>
                </c:pt>
              </c:strCache>
            </c:strRef>
          </c:cat>
          <c:val>
            <c:numRef>
              <c:f>'Sales By Customer Category'!$B$4:$B$6</c:f>
              <c:numCache>
                <c:formatCode>[$$-409]#,##0.00</c:formatCode>
                <c:ptCount val="2"/>
                <c:pt idx="0">
                  <c:v>338.46278472222212</c:v>
                </c:pt>
                <c:pt idx="1">
                  <c:v>315.97612690355328</c:v>
                </c:pt>
              </c:numCache>
            </c:numRef>
          </c:val>
          <c:extLst>
            <c:ext xmlns:c16="http://schemas.microsoft.com/office/drawing/2014/chart" uri="{C3380CC4-5D6E-409C-BE32-E72D297353CC}">
              <c16:uniqueId val="{00000000-8C89-40A8-8200-BE13EDEB8C3C}"/>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Dashboard.xlsx]Revenue By Gender!PivotTable10</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'Revenue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2B-4A63-A752-80FFEE6491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2B-4A63-A752-80FFEE649190}"/>
              </c:ext>
            </c:extLst>
          </c:dPt>
          <c:cat>
            <c:strRef>
              <c:f>'Revenue By Gender'!$A$4:$A$6</c:f>
              <c:strCache>
                <c:ptCount val="2"/>
                <c:pt idx="0">
                  <c:v>Female</c:v>
                </c:pt>
                <c:pt idx="1">
                  <c:v>Male</c:v>
                </c:pt>
              </c:strCache>
            </c:strRef>
          </c:cat>
          <c:val>
            <c:numRef>
              <c:f>'Revenue By Gender'!$B$4:$B$6</c:f>
              <c:numCache>
                <c:formatCode>[$$-409]#,##0.00</c:formatCode>
                <c:ptCount val="2"/>
                <c:pt idx="0">
                  <c:v>339.51449318181818</c:v>
                </c:pt>
                <c:pt idx="1">
                  <c:v>314.31124352331602</c:v>
                </c:pt>
              </c:numCache>
            </c:numRef>
          </c:val>
          <c:extLst>
            <c:ext xmlns:c16="http://schemas.microsoft.com/office/drawing/2014/chart" uri="{C3380CC4-5D6E-409C-BE32-E72D297353CC}">
              <c16:uniqueId val="{00000000-0A73-4511-8129-6A1E305E48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Dashboard.xlsx]Sales Trend By Gender!PivotTable11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Trend By Gender'!$B$3</c:f>
              <c:strCache>
                <c:ptCount val="1"/>
                <c:pt idx="0">
                  <c:v>Total</c:v>
                </c:pt>
              </c:strCache>
            </c:strRef>
          </c:tx>
          <c:spPr>
            <a:solidFill>
              <a:schemeClr val="accent1"/>
            </a:solidFill>
            <a:ln>
              <a:noFill/>
            </a:ln>
            <a:effectLst/>
          </c:spPr>
          <c:cat>
            <c:multiLvlStrRef>
              <c:f>'Sales Trend By Gender'!$A$4:$A$30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Female</c:v>
                  </c:pt>
                  <c:pt idx="12">
                    <c:v>Male</c:v>
                  </c:pt>
                </c:lvl>
              </c:multiLvlStrCache>
            </c:multiLvlStrRef>
          </c:cat>
          <c:val>
            <c:numRef>
              <c:f>'Sales Trend By Gender'!$B$4:$B$30</c:f>
              <c:numCache>
                <c:formatCode>[$$-409]#,##0.00</c:formatCode>
                <c:ptCount val="24"/>
                <c:pt idx="0">
                  <c:v>6397.9335000000001</c:v>
                </c:pt>
                <c:pt idx="1">
                  <c:v>7477.2075000000013</c:v>
                </c:pt>
                <c:pt idx="2">
                  <c:v>5793.648000000001</c:v>
                </c:pt>
                <c:pt idx="3">
                  <c:v>5490.996000000001</c:v>
                </c:pt>
                <c:pt idx="4">
                  <c:v>9191.710500000001</c:v>
                </c:pt>
                <c:pt idx="5">
                  <c:v>3290.2485000000006</c:v>
                </c:pt>
                <c:pt idx="6">
                  <c:v>5308.9259999999986</c:v>
                </c:pt>
                <c:pt idx="7">
                  <c:v>9795.3764999999985</c:v>
                </c:pt>
                <c:pt idx="8">
                  <c:v>6414.4814999999999</c:v>
                </c:pt>
                <c:pt idx="9">
                  <c:v>5433.1304999999993</c:v>
                </c:pt>
                <c:pt idx="10">
                  <c:v>5594.3580000000002</c:v>
                </c:pt>
                <c:pt idx="11">
                  <c:v>4505.1720000000005</c:v>
                </c:pt>
                <c:pt idx="12">
                  <c:v>3426.1499999999996</c:v>
                </c:pt>
                <c:pt idx="13">
                  <c:v>5169.5490000000009</c:v>
                </c:pt>
                <c:pt idx="14">
                  <c:v>6605.5815000000011</c:v>
                </c:pt>
                <c:pt idx="15">
                  <c:v>2466.6285000000003</c:v>
                </c:pt>
                <c:pt idx="16">
                  <c:v>3606.9809999999998</c:v>
                </c:pt>
                <c:pt idx="17">
                  <c:v>6321.9764999999998</c:v>
                </c:pt>
                <c:pt idx="18">
                  <c:v>6191.7870000000012</c:v>
                </c:pt>
                <c:pt idx="19">
                  <c:v>3708.4005000000006</c:v>
                </c:pt>
                <c:pt idx="20">
                  <c:v>7352.8034999999991</c:v>
                </c:pt>
                <c:pt idx="21">
                  <c:v>4432.0709999999999</c:v>
                </c:pt>
                <c:pt idx="22">
                  <c:v>4024.0095000000001</c:v>
                </c:pt>
                <c:pt idx="23">
                  <c:v>7356.1319999999987</c:v>
                </c:pt>
              </c:numCache>
            </c:numRef>
          </c:val>
          <c:extLst>
            <c:ext xmlns:c16="http://schemas.microsoft.com/office/drawing/2014/chart" uri="{C3380CC4-5D6E-409C-BE32-E72D297353CC}">
              <c16:uniqueId val="{00000000-B581-4DFF-8221-966C53691347}"/>
            </c:ext>
          </c:extLst>
        </c:ser>
        <c:dLbls>
          <c:showLegendKey val="0"/>
          <c:showVal val="0"/>
          <c:showCatName val="0"/>
          <c:showSerName val="0"/>
          <c:showPercent val="0"/>
          <c:showBubbleSize val="0"/>
        </c:dLbls>
        <c:axId val="1081020192"/>
        <c:axId val="1081020672"/>
      </c:areaChart>
      <c:catAx>
        <c:axId val="108102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1020672"/>
        <c:crosses val="autoZero"/>
        <c:auto val="1"/>
        <c:lblAlgn val="ctr"/>
        <c:lblOffset val="100"/>
        <c:noMultiLvlLbl val="0"/>
      </c:catAx>
      <c:valAx>
        <c:axId val="1081020672"/>
        <c:scaling>
          <c:orientation val="minMax"/>
        </c:scaling>
        <c:delete val="1"/>
        <c:axPos val="l"/>
        <c:numFmt formatCode="[$$-409]#,##0.00" sourceLinked="1"/>
        <c:majorTickMark val="none"/>
        <c:minorTickMark val="none"/>
        <c:tickLblPos val="nextTo"/>
        <c:crossAx val="1081020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Dashboard.xlsx]Top Selling Products!PivotTable3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Selling Product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9525" cap="flat" cmpd="sng" algn="ctr">
            <a:noFill/>
            <a:round/>
          </a:ln>
          <a:effectLst/>
          <a:sp3d/>
        </c:spPr>
      </c:pivotFmt>
      <c:pivotFmt>
        <c:idx val="2"/>
        <c:spPr>
          <a:solidFill>
            <a:srgbClr val="05668D"/>
          </a:solidFill>
          <a:ln w="9525" cap="flat" cmpd="sng" algn="ctr">
            <a:noFill/>
            <a:round/>
          </a:ln>
          <a:effectLst/>
          <a:sp3d/>
        </c:spPr>
      </c:pivotFmt>
      <c:pivotFmt>
        <c:idx val="3"/>
        <c:spPr>
          <a:solidFill>
            <a:schemeClr val="accent2"/>
          </a:solidFill>
          <a:ln w="9525" cap="flat" cmpd="sng" algn="ctr">
            <a:noFill/>
            <a:round/>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Selling Products'!$B$3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noFill/>
              <a:round/>
            </a:ln>
            <a:effectLst/>
            <a:sp3d/>
          </c:spPr>
          <c:invertIfNegative val="0"/>
          <c:dPt>
            <c:idx val="3"/>
            <c:invertIfNegative val="0"/>
            <c:bubble3D val="0"/>
            <c:spPr>
              <a:solidFill>
                <a:schemeClr val="accent2"/>
              </a:solidFill>
              <a:ln w="9525" cap="flat" cmpd="sng" algn="ctr">
                <a:noFill/>
                <a:round/>
              </a:ln>
              <a:effectLst/>
              <a:sp3d/>
            </c:spPr>
            <c:extLst>
              <c:ext xmlns:c16="http://schemas.microsoft.com/office/drawing/2014/chart" uri="{C3380CC4-5D6E-409C-BE32-E72D297353CC}">
                <c16:uniqueId val="{00000005-1976-4954-8C6B-BD8FBAFCE791}"/>
              </c:ext>
            </c:extLst>
          </c:dPt>
          <c:dPt>
            <c:idx val="4"/>
            <c:invertIfNegative val="0"/>
            <c:bubble3D val="0"/>
            <c:spPr>
              <a:solidFill>
                <a:srgbClr val="05668D"/>
              </a:solidFill>
              <a:ln w="9525" cap="flat" cmpd="sng" algn="ctr">
                <a:noFill/>
                <a:round/>
              </a:ln>
              <a:effectLst/>
              <a:sp3d/>
            </c:spPr>
            <c:extLst>
              <c:ext xmlns:c16="http://schemas.microsoft.com/office/drawing/2014/chart" uri="{C3380CC4-5D6E-409C-BE32-E72D297353CC}">
                <c16:uniqueId val="{00000004-1976-4954-8C6B-BD8FBAFCE791}"/>
              </c:ext>
            </c:extLst>
          </c:dPt>
          <c:dPt>
            <c:idx val="5"/>
            <c:invertIfNegative val="0"/>
            <c:bubble3D val="0"/>
            <c:spPr>
              <a:solidFill>
                <a:schemeClr val="accent2"/>
              </a:solidFill>
              <a:ln w="9525" cap="flat" cmpd="sng" algn="ctr">
                <a:noFill/>
                <a:round/>
              </a:ln>
              <a:effectLst/>
              <a:sp3d/>
            </c:spPr>
            <c:extLst>
              <c:ext xmlns:c16="http://schemas.microsoft.com/office/drawing/2014/chart" uri="{C3380CC4-5D6E-409C-BE32-E72D297353CC}">
                <c16:uniqueId val="{00000002-1976-4954-8C6B-BD8FBAFCE7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Selling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'Top Selling Products'!$B$4:$B$10</c:f>
              <c:numCache>
                <c:formatCode>[$$-409]#,##0</c:formatCode>
                <c:ptCount val="6"/>
                <c:pt idx="0">
                  <c:v>18009.200000000008</c:v>
                </c:pt>
                <c:pt idx="1">
                  <c:v>23068.339999999993</c:v>
                </c:pt>
                <c:pt idx="2">
                  <c:v>23196.439999999995</c:v>
                </c:pt>
                <c:pt idx="3">
                  <c:v>18611.399999999994</c:v>
                </c:pt>
                <c:pt idx="4">
                  <c:v>25364.470000000005</c:v>
                </c:pt>
                <c:pt idx="5">
                  <c:v>20659.919999999995</c:v>
                </c:pt>
              </c:numCache>
            </c:numRef>
          </c:val>
          <c:extLst>
            <c:ext xmlns:c16="http://schemas.microsoft.com/office/drawing/2014/chart" uri="{C3380CC4-5D6E-409C-BE32-E72D297353CC}">
              <c16:uniqueId val="{00000000-1976-4954-8C6B-BD8FBAFCE791}"/>
            </c:ext>
          </c:extLst>
        </c:ser>
        <c:dLbls>
          <c:showLegendKey val="0"/>
          <c:showVal val="1"/>
          <c:showCatName val="0"/>
          <c:showSerName val="0"/>
          <c:showPercent val="0"/>
          <c:showBubbleSize val="0"/>
        </c:dLbls>
        <c:gapWidth val="150"/>
        <c:shape val="box"/>
        <c:axId val="642274495"/>
        <c:axId val="642274975"/>
        <c:axId val="0"/>
      </c:bar3DChart>
      <c:catAx>
        <c:axId val="64227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642274975"/>
        <c:crosses val="autoZero"/>
        <c:auto val="1"/>
        <c:lblAlgn val="ctr"/>
        <c:lblOffset val="100"/>
        <c:noMultiLvlLbl val="0"/>
      </c:catAx>
      <c:valAx>
        <c:axId val="642274975"/>
        <c:scaling>
          <c:orientation val="minMax"/>
        </c:scaling>
        <c:delete val="1"/>
        <c:axPos val="b"/>
        <c:numFmt formatCode="[$$-409]#,##0" sourceLinked="1"/>
        <c:majorTickMark val="none"/>
        <c:minorTickMark val="none"/>
        <c:tickLblPos val="nextTo"/>
        <c:crossAx val="6422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Dashboard.xlsx]Sales across branches!PivotTable1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Sales</a:t>
            </a:r>
            <a:r>
              <a:rPr lang="en-US" sz="1200" baseline="0"/>
              <a:t> across branches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43380278364753"/>
          <c:y val="5.3724053724053727E-2"/>
          <c:w val="0.48412683422068492"/>
          <c:h val="0.83297549344793442"/>
        </c:manualLayout>
      </c:layout>
      <c:bar3DChart>
        <c:barDir val="col"/>
        <c:grouping val="standard"/>
        <c:varyColors val="0"/>
        <c:ser>
          <c:idx val="0"/>
          <c:order val="0"/>
          <c:tx>
            <c:strRef>
              <c:f>'Sales across branches'!$B$3</c:f>
              <c:strCache>
                <c:ptCount val="1"/>
                <c:pt idx="0">
                  <c:v>Total Net</c:v>
                </c:pt>
              </c:strCache>
            </c:strRef>
          </c:tx>
          <c:spPr>
            <a:gradFill>
              <a:gsLst>
                <a:gs pos="100000">
                  <a:schemeClr val="accent1">
                    <a:alpha val="0"/>
                  </a:schemeClr>
                </a:gs>
                <a:gs pos="50000">
                  <a:schemeClr val="accent1"/>
                </a:gs>
              </a:gsLst>
              <a:lin ang="5400000" scaled="0"/>
            </a:gradFill>
            <a:ln>
              <a:noFill/>
            </a:ln>
            <a:effectLst/>
            <a:sp3d/>
          </c:spPr>
          <c:invertIfNegative val="0"/>
          <c:cat>
            <c:strRef>
              <c:f>'Sales across branches'!$A$4:$A$7</c:f>
              <c:strCache>
                <c:ptCount val="3"/>
                <c:pt idx="0">
                  <c:v>A</c:v>
                </c:pt>
                <c:pt idx="1">
                  <c:v>B</c:v>
                </c:pt>
                <c:pt idx="2">
                  <c:v>C</c:v>
                </c:pt>
              </c:strCache>
            </c:strRef>
          </c:cat>
          <c:val>
            <c:numRef>
              <c:f>'Sales across branches'!$B$4:$B$7</c:f>
              <c:numCache>
                <c:formatCode>[$$-409]#,##0</c:formatCode>
                <c:ptCount val="3"/>
                <c:pt idx="0">
                  <c:v>39976.919999999969</c:v>
                </c:pt>
                <c:pt idx="1">
                  <c:v>43899.960000000006</c:v>
                </c:pt>
                <c:pt idx="2">
                  <c:v>45032.889999999992</c:v>
                </c:pt>
              </c:numCache>
            </c:numRef>
          </c:val>
          <c:extLst>
            <c:ext xmlns:c16="http://schemas.microsoft.com/office/drawing/2014/chart" uri="{C3380CC4-5D6E-409C-BE32-E72D297353CC}">
              <c16:uniqueId val="{00000000-359B-4980-A3B8-AF4A92F2F19D}"/>
            </c:ext>
          </c:extLst>
        </c:ser>
        <c:ser>
          <c:idx val="1"/>
          <c:order val="1"/>
          <c:tx>
            <c:strRef>
              <c:f>'Sales across branches'!$C$3</c:f>
              <c:strCache>
                <c:ptCount val="1"/>
                <c:pt idx="0">
                  <c:v>Total Gross</c:v>
                </c:pt>
              </c:strCache>
            </c:strRef>
          </c:tx>
          <c:spPr>
            <a:gradFill>
              <a:gsLst>
                <a:gs pos="100000">
                  <a:schemeClr val="accent2">
                    <a:alpha val="0"/>
                  </a:schemeClr>
                </a:gs>
                <a:gs pos="50000">
                  <a:schemeClr val="accent2"/>
                </a:gs>
              </a:gsLst>
              <a:lin ang="5400000" scaled="0"/>
            </a:gradFill>
            <a:ln>
              <a:noFill/>
            </a:ln>
            <a:effectLst/>
            <a:sp3d/>
          </c:spPr>
          <c:invertIfNegative val="0"/>
          <c:cat>
            <c:strRef>
              <c:f>'Sales across branches'!$A$4:$A$7</c:f>
              <c:strCache>
                <c:ptCount val="3"/>
                <c:pt idx="0">
                  <c:v>A</c:v>
                </c:pt>
                <c:pt idx="1">
                  <c:v>B</c:v>
                </c:pt>
                <c:pt idx="2">
                  <c:v>C</c:v>
                </c:pt>
              </c:strCache>
            </c:strRef>
          </c:cat>
          <c:val>
            <c:numRef>
              <c:f>'Sales across branches'!$C$4:$C$7</c:f>
              <c:numCache>
                <c:formatCode>[$$-409]#,##0</c:formatCode>
                <c:ptCount val="3"/>
                <c:pt idx="0">
                  <c:v>41975.765999999981</c:v>
                </c:pt>
                <c:pt idx="1">
                  <c:v>46094.958000000021</c:v>
                </c:pt>
                <c:pt idx="2">
                  <c:v>47284.534500000009</c:v>
                </c:pt>
              </c:numCache>
            </c:numRef>
          </c:val>
          <c:extLst>
            <c:ext xmlns:c16="http://schemas.microsoft.com/office/drawing/2014/chart" uri="{C3380CC4-5D6E-409C-BE32-E72D297353CC}">
              <c16:uniqueId val="{00000001-359B-4980-A3B8-AF4A92F2F19D}"/>
            </c:ext>
          </c:extLst>
        </c:ser>
        <c:dLbls>
          <c:showLegendKey val="0"/>
          <c:showVal val="0"/>
          <c:showCatName val="0"/>
          <c:showSerName val="0"/>
          <c:showPercent val="0"/>
          <c:showBubbleSize val="0"/>
        </c:dLbls>
        <c:gapWidth val="150"/>
        <c:gapDepth val="0"/>
        <c:shape val="box"/>
        <c:axId val="630176703"/>
        <c:axId val="630180063"/>
        <c:axId val="1084440512"/>
      </c:bar3DChart>
      <c:catAx>
        <c:axId val="63017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0180063"/>
        <c:crosses val="autoZero"/>
        <c:auto val="1"/>
        <c:lblAlgn val="ctr"/>
        <c:lblOffset val="100"/>
        <c:noMultiLvlLbl val="0"/>
      </c:catAx>
      <c:valAx>
        <c:axId val="630180063"/>
        <c:scaling>
          <c:orientation val="minMax"/>
        </c:scaling>
        <c:delete val="0"/>
        <c:axPos val="l"/>
        <c:majorGridlines>
          <c:spPr>
            <a:ln w="9525" cap="flat" cmpd="sng" algn="ctr">
              <a:solidFill>
                <a:schemeClr val="tx1">
                  <a:lumMod val="5000"/>
                  <a:lumOff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0176703"/>
        <c:crosses val="autoZero"/>
        <c:crossBetween val="between"/>
      </c:valAx>
      <c:serAx>
        <c:axId val="1084440512"/>
        <c:scaling>
          <c:orientation val="minMax"/>
        </c:scaling>
        <c:delete val="1"/>
        <c:axPos val="b"/>
        <c:majorTickMark val="none"/>
        <c:minorTickMark val="none"/>
        <c:tickLblPos val="nextTo"/>
        <c:crossAx val="630180063"/>
        <c:crosses val="autoZero"/>
      </c:serAx>
      <c:spPr>
        <a:noFill/>
        <a:ln>
          <a:noFill/>
        </a:ln>
        <a:effectLst/>
      </c:spPr>
    </c:plotArea>
    <c:legend>
      <c:legendPos val="r"/>
      <c:layout>
        <c:manualLayout>
          <c:xMode val="edge"/>
          <c:yMode val="edge"/>
          <c:x val="0.79729879699417028"/>
          <c:y val="0.39669347116734377"/>
          <c:w val="0.1710547875668465"/>
          <c:h val="0.16483631853710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Dashboard.xlsx]Monthly Sales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Trend'!$B$4:$B$16</c:f>
              <c:numCache>
                <c:formatCode>#,##0</c:formatCode>
                <c:ptCount val="12"/>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4758-4147-B12B-5EC8CFC83C91}"/>
            </c:ext>
          </c:extLst>
        </c:ser>
        <c:dLbls>
          <c:showLegendKey val="0"/>
          <c:showVal val="0"/>
          <c:showCatName val="0"/>
          <c:showSerName val="0"/>
          <c:showPercent val="0"/>
          <c:showBubbleSize val="0"/>
        </c:dLbls>
        <c:smooth val="0"/>
        <c:axId val="635370335"/>
        <c:axId val="635373215"/>
      </c:lineChart>
      <c:catAx>
        <c:axId val="6353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5373215"/>
        <c:crosses val="autoZero"/>
        <c:auto val="1"/>
        <c:lblAlgn val="ctr"/>
        <c:lblOffset val="100"/>
        <c:noMultiLvlLbl val="0"/>
      </c:catAx>
      <c:valAx>
        <c:axId val="6353732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53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Dashboard.xlsx]Customer Satisfaction Analysis!PivotTable12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Satisfaction Analysis'!$B$3</c:f>
              <c:strCache>
                <c:ptCount val="1"/>
                <c:pt idx="0">
                  <c:v>Total</c:v>
                </c:pt>
              </c:strCache>
            </c:strRef>
          </c:tx>
          <c:spPr>
            <a:solidFill>
              <a:schemeClr val="accent1"/>
            </a:solidFill>
            <a:ln>
              <a:noFill/>
            </a:ln>
            <a:effectLst/>
          </c:spPr>
          <c:invertIfNegative val="0"/>
          <c:cat>
            <c:multiLvlStrRef>
              <c:f>'Customer Satisfaction Analysis'!$A$4:$A$25</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4</c:v>
                  </c:pt>
                  <c:pt idx="2">
                    <c:v>5</c:v>
                  </c:pt>
                  <c:pt idx="4">
                    <c:v>6</c:v>
                  </c:pt>
                  <c:pt idx="6">
                    <c:v>7</c:v>
                  </c:pt>
                  <c:pt idx="8">
                    <c:v>8</c:v>
                  </c:pt>
                  <c:pt idx="10">
                    <c:v>9</c:v>
                  </c:pt>
                  <c:pt idx="12">
                    <c:v>10</c:v>
                  </c:pt>
                </c:lvl>
              </c:multiLvlStrCache>
            </c:multiLvlStrRef>
          </c:cat>
          <c:val>
            <c:numRef>
              <c:f>'Customer Satisfaction Analysis'!$B$4:$B$25</c:f>
              <c:numCache>
                <c:formatCode>General</c:formatCode>
                <c:ptCount val="14"/>
                <c:pt idx="0">
                  <c:v>27</c:v>
                </c:pt>
                <c:pt idx="1">
                  <c:v>15</c:v>
                </c:pt>
                <c:pt idx="2">
                  <c:v>24</c:v>
                </c:pt>
                <c:pt idx="3">
                  <c:v>25</c:v>
                </c:pt>
                <c:pt idx="4">
                  <c:v>33</c:v>
                </c:pt>
                <c:pt idx="5">
                  <c:v>45</c:v>
                </c:pt>
                <c:pt idx="6">
                  <c:v>39</c:v>
                </c:pt>
                <c:pt idx="7">
                  <c:v>36</c:v>
                </c:pt>
                <c:pt idx="8">
                  <c:v>37</c:v>
                </c:pt>
                <c:pt idx="9">
                  <c:v>30</c:v>
                </c:pt>
                <c:pt idx="10">
                  <c:v>35</c:v>
                </c:pt>
                <c:pt idx="11">
                  <c:v>28</c:v>
                </c:pt>
                <c:pt idx="12">
                  <c:v>25</c:v>
                </c:pt>
                <c:pt idx="13">
                  <c:v>14</c:v>
                </c:pt>
              </c:numCache>
            </c:numRef>
          </c:val>
          <c:extLst>
            <c:ext xmlns:c16="http://schemas.microsoft.com/office/drawing/2014/chart" uri="{C3380CC4-5D6E-409C-BE32-E72D297353CC}">
              <c16:uniqueId val="{00000000-3C9A-4684-BFAE-EB1EFFD54B19}"/>
            </c:ext>
          </c:extLst>
        </c:ser>
        <c:dLbls>
          <c:showLegendKey val="0"/>
          <c:showVal val="0"/>
          <c:showCatName val="0"/>
          <c:showSerName val="0"/>
          <c:showPercent val="0"/>
          <c:showBubbleSize val="0"/>
        </c:dLbls>
        <c:gapWidth val="219"/>
        <c:overlap val="-27"/>
        <c:axId val="167750944"/>
        <c:axId val="167753824"/>
      </c:barChart>
      <c:catAx>
        <c:axId val="1677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753824"/>
        <c:crosses val="autoZero"/>
        <c:auto val="1"/>
        <c:lblAlgn val="ctr"/>
        <c:lblOffset val="100"/>
        <c:noMultiLvlLbl val="0"/>
      </c:catAx>
      <c:valAx>
        <c:axId val="1677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75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Dashboard.xlsx]Branch by Ratings by Revenue!PivotTable13</c:name>
    <c:fmtId val="3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050"/>
              <a:t>Ratings by Branch and Revenue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0000"/>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5668D"/>
          </a:solidFill>
          <a:ln>
            <a:noFill/>
          </a:ln>
          <a:effectLst/>
        </c:spPr>
      </c:pivotFmt>
      <c:pivotFmt>
        <c:idx val="7"/>
        <c:spPr>
          <a:solidFill>
            <a:srgbClr val="00A896"/>
          </a:solidFill>
          <a:ln>
            <a:noFill/>
          </a:ln>
          <a:effectLst/>
        </c:spPr>
      </c:pivotFmt>
      <c:pivotFmt>
        <c:idx val="8"/>
        <c:spPr>
          <a:solidFill>
            <a:srgbClr val="02C39A"/>
          </a:solidFill>
          <a:ln>
            <a:noFill/>
          </a:ln>
          <a:effectLst/>
        </c:spPr>
      </c:pivotFmt>
    </c:pivotFmts>
    <c:plotArea>
      <c:layout/>
      <c:barChart>
        <c:barDir val="bar"/>
        <c:grouping val="clustered"/>
        <c:varyColors val="0"/>
        <c:ser>
          <c:idx val="0"/>
          <c:order val="0"/>
          <c:tx>
            <c:strRef>
              <c:f>'Branch by Ratings by Revenue'!$B$3</c:f>
              <c:strCache>
                <c:ptCount val="1"/>
                <c:pt idx="0">
                  <c:v>Average Rating</c:v>
                </c:pt>
              </c:strCache>
            </c:strRef>
          </c:tx>
          <c:spPr>
            <a:solidFill>
              <a:schemeClr val="accent1"/>
            </a:solidFill>
            <a:ln>
              <a:noFill/>
            </a:ln>
            <a:effectLst/>
          </c:spPr>
          <c:invertIfNegative val="0"/>
          <c:dPt>
            <c:idx val="0"/>
            <c:invertIfNegative val="0"/>
            <c:bubble3D val="0"/>
            <c:spPr>
              <a:solidFill>
                <a:srgbClr val="05668D"/>
              </a:solidFill>
              <a:ln>
                <a:noFill/>
              </a:ln>
              <a:effectLst/>
            </c:spPr>
            <c:extLst>
              <c:ext xmlns:c16="http://schemas.microsoft.com/office/drawing/2014/chart" uri="{C3380CC4-5D6E-409C-BE32-E72D297353CC}">
                <c16:uniqueId val="{00000004-9504-4DD3-A009-B6539D6D3025}"/>
              </c:ext>
            </c:extLst>
          </c:dPt>
          <c:dPt>
            <c:idx val="1"/>
            <c:invertIfNegative val="0"/>
            <c:bubble3D val="0"/>
            <c:spPr>
              <a:solidFill>
                <a:srgbClr val="02C39A"/>
              </a:solidFill>
              <a:ln>
                <a:noFill/>
              </a:ln>
              <a:effectLst/>
            </c:spPr>
            <c:extLst>
              <c:ext xmlns:c16="http://schemas.microsoft.com/office/drawing/2014/chart" uri="{C3380CC4-5D6E-409C-BE32-E72D297353CC}">
                <c16:uniqueId val="{00000003-9504-4DD3-A009-B6539D6D3025}"/>
              </c:ext>
            </c:extLst>
          </c:dPt>
          <c:dPt>
            <c:idx val="2"/>
            <c:invertIfNegative val="0"/>
            <c:bubble3D val="0"/>
            <c:spPr>
              <a:solidFill>
                <a:srgbClr val="00A896"/>
              </a:solidFill>
              <a:ln>
                <a:noFill/>
              </a:ln>
              <a:effectLst/>
            </c:spPr>
            <c:extLst>
              <c:ext xmlns:c16="http://schemas.microsoft.com/office/drawing/2014/chart" uri="{C3380CC4-5D6E-409C-BE32-E72D297353CC}">
                <c16:uniqueId val="{00000002-9504-4DD3-A009-B6539D6D3025}"/>
              </c:ext>
            </c:extLst>
          </c:dPt>
          <c:cat>
            <c:strRef>
              <c:f>'Branch by Ratings by Revenue'!$A$4:$A$7</c:f>
              <c:strCache>
                <c:ptCount val="3"/>
                <c:pt idx="0">
                  <c:v>C</c:v>
                </c:pt>
                <c:pt idx="1">
                  <c:v>B</c:v>
                </c:pt>
                <c:pt idx="2">
                  <c:v>A</c:v>
                </c:pt>
              </c:strCache>
            </c:strRef>
          </c:cat>
          <c:val>
            <c:numRef>
              <c:f>'Branch by Ratings by Revenue'!$B$4:$B$7</c:f>
              <c:numCache>
                <c:formatCode>0.0</c:formatCode>
                <c:ptCount val="3"/>
                <c:pt idx="0">
                  <c:v>7.1470588235294121</c:v>
                </c:pt>
                <c:pt idx="1">
                  <c:v>6.9064748201438846</c:v>
                </c:pt>
                <c:pt idx="2">
                  <c:v>7.0072463768115938</c:v>
                </c:pt>
              </c:numCache>
            </c:numRef>
          </c:val>
          <c:extLst>
            <c:ext xmlns:c16="http://schemas.microsoft.com/office/drawing/2014/chart" uri="{C3380CC4-5D6E-409C-BE32-E72D297353CC}">
              <c16:uniqueId val="{00000000-9504-4DD3-A009-B6539D6D3025}"/>
            </c:ext>
          </c:extLst>
        </c:ser>
        <c:dLbls>
          <c:showLegendKey val="0"/>
          <c:showVal val="0"/>
          <c:showCatName val="0"/>
          <c:showSerName val="0"/>
          <c:showPercent val="0"/>
          <c:showBubbleSize val="0"/>
        </c:dLbls>
        <c:gapWidth val="247"/>
        <c:axId val="792743503"/>
        <c:axId val="792747343"/>
      </c:barChart>
      <c:lineChart>
        <c:grouping val="standard"/>
        <c:varyColors val="0"/>
        <c:ser>
          <c:idx val="1"/>
          <c:order val="1"/>
          <c:tx>
            <c:strRef>
              <c:f>'Branch by Ratings by Revenue'!$C$3</c:f>
              <c:strCache>
                <c:ptCount val="1"/>
                <c:pt idx="0">
                  <c:v>Sum of Gross Total</c:v>
                </c:pt>
              </c:strCache>
            </c:strRef>
          </c:tx>
          <c:spPr>
            <a:ln w="22225" cap="rnd">
              <a:solidFill>
                <a:srgbClr val="FF0000"/>
              </a:solidFill>
              <a:round/>
            </a:ln>
            <a:effectLst/>
          </c:spPr>
          <c:marker>
            <c:symbol val="circle"/>
            <c:size val="6"/>
            <c:spPr>
              <a:solidFill>
                <a:schemeClr val="lt1"/>
              </a:solidFill>
              <a:ln w="15875">
                <a:solidFill>
                  <a:schemeClr val="accent2"/>
                </a:solidFill>
                <a:round/>
              </a:ln>
              <a:effectLst/>
            </c:spPr>
          </c:marker>
          <c:cat>
            <c:strRef>
              <c:f>'Branch by Ratings by Revenue'!$A$4:$A$7</c:f>
              <c:strCache>
                <c:ptCount val="3"/>
                <c:pt idx="0">
                  <c:v>C</c:v>
                </c:pt>
                <c:pt idx="1">
                  <c:v>B</c:v>
                </c:pt>
                <c:pt idx="2">
                  <c:v>A</c:v>
                </c:pt>
              </c:strCache>
            </c:strRef>
          </c:cat>
          <c:val>
            <c:numRef>
              <c:f>'Branch by Ratings by Revenue'!$C$4:$C$7</c:f>
              <c:numCache>
                <c:formatCode>[$$-409]#,##0</c:formatCode>
                <c:ptCount val="3"/>
                <c:pt idx="0">
                  <c:v>47284.534500000009</c:v>
                </c:pt>
                <c:pt idx="1">
                  <c:v>46094.958000000021</c:v>
                </c:pt>
                <c:pt idx="2">
                  <c:v>41975.765999999981</c:v>
                </c:pt>
              </c:numCache>
            </c:numRef>
          </c:val>
          <c:smooth val="0"/>
          <c:extLst>
            <c:ext xmlns:c16="http://schemas.microsoft.com/office/drawing/2014/chart" uri="{C3380CC4-5D6E-409C-BE32-E72D297353CC}">
              <c16:uniqueId val="{00000001-9504-4DD3-A009-B6539D6D3025}"/>
            </c:ext>
          </c:extLst>
        </c:ser>
        <c:dLbls>
          <c:showLegendKey val="0"/>
          <c:showVal val="0"/>
          <c:showCatName val="0"/>
          <c:showSerName val="0"/>
          <c:showPercent val="0"/>
          <c:showBubbleSize val="0"/>
        </c:dLbls>
        <c:marker val="1"/>
        <c:smooth val="0"/>
        <c:axId val="792741103"/>
        <c:axId val="792741583"/>
      </c:lineChart>
      <c:catAx>
        <c:axId val="79274110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792741583"/>
        <c:crosses val="autoZero"/>
        <c:auto val="1"/>
        <c:lblAlgn val="ctr"/>
        <c:lblOffset val="100"/>
        <c:noMultiLvlLbl val="0"/>
      </c:catAx>
      <c:valAx>
        <c:axId val="79274158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792741103"/>
        <c:crosses val="autoZero"/>
        <c:crossBetween val="between"/>
      </c:valAx>
      <c:valAx>
        <c:axId val="792747343"/>
        <c:scaling>
          <c:orientation val="minMax"/>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792743503"/>
        <c:crosses val="max"/>
        <c:crossBetween val="between"/>
      </c:valAx>
      <c:catAx>
        <c:axId val="792743503"/>
        <c:scaling>
          <c:orientation val="minMax"/>
        </c:scaling>
        <c:delete val="1"/>
        <c:axPos val="l"/>
        <c:numFmt formatCode="General" sourceLinked="1"/>
        <c:majorTickMark val="out"/>
        <c:minorTickMark val="none"/>
        <c:tickLblPos val="nextTo"/>
        <c:crossAx val="79274734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Dashboard.xlsx]Top Selling Products!PivotTable3</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Selling Product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5668D"/>
          </a:solidFill>
          <a:ln w="9525" cap="flat" cmpd="sng" algn="ctr">
            <a:noFill/>
            <a:round/>
          </a:ln>
          <a:effectLst/>
          <a:sp3d/>
        </c:spPr>
      </c:pivotFmt>
      <c:pivotFmt>
        <c:idx val="4"/>
        <c:spPr>
          <a:solidFill>
            <a:srgbClr val="028090"/>
          </a:solidFill>
          <a:ln w="9525" cap="flat" cmpd="sng" algn="ctr">
            <a:noFill/>
            <a:round/>
          </a:ln>
          <a:effectLst/>
          <a:sp3d/>
        </c:spPr>
      </c:pivotFmt>
      <c:pivotFmt>
        <c:idx val="5"/>
        <c:spPr>
          <a:solidFill>
            <a:srgbClr val="00A896"/>
          </a:solidFill>
          <a:ln w="9525" cap="flat" cmpd="sng" algn="ctr">
            <a:noFill/>
            <a:round/>
          </a:ln>
          <a:effectLst/>
          <a:sp3d/>
        </c:spPr>
      </c:pivotFmt>
      <c:pivotFmt>
        <c:idx val="6"/>
        <c:spPr>
          <a:solidFill>
            <a:srgbClr val="02C39A"/>
          </a:solidFill>
          <a:ln w="9525" cap="flat" cmpd="sng" algn="ctr">
            <a:noFill/>
            <a:round/>
          </a:ln>
          <a:effectLst/>
          <a:sp3d/>
        </c:spPr>
      </c:pivotFmt>
      <c:pivotFmt>
        <c:idx val="7"/>
        <c:spPr>
          <a:solidFill>
            <a:srgbClr val="F0F3BD"/>
          </a:solidFill>
          <a:ln w="9525" cap="flat" cmpd="sng" algn="ctr">
            <a:noFill/>
            <a:round/>
          </a:ln>
          <a:effectLst/>
          <a:sp3d/>
        </c:spPr>
      </c:pivotFmt>
      <c:pivotFmt>
        <c:idx val="8"/>
        <c:spPr>
          <a:solidFill>
            <a:srgbClr val="07BEB8"/>
          </a:solidFill>
          <a:ln w="9525" cap="flat" cmpd="sng" algn="ctr">
            <a:noFill/>
            <a:round/>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Selling Products'!$B$3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noFill/>
              <a:round/>
            </a:ln>
            <a:effectLst/>
            <a:sp3d/>
          </c:spPr>
          <c:invertIfNegative val="0"/>
          <c:dPt>
            <c:idx val="0"/>
            <c:invertIfNegative val="0"/>
            <c:bubble3D val="0"/>
            <c:spPr>
              <a:solidFill>
                <a:srgbClr val="07BEB8"/>
              </a:solidFill>
              <a:ln w="9525" cap="flat" cmpd="sng" algn="ctr">
                <a:noFill/>
                <a:round/>
              </a:ln>
              <a:effectLst/>
              <a:sp3d/>
            </c:spPr>
            <c:extLst>
              <c:ext xmlns:c16="http://schemas.microsoft.com/office/drawing/2014/chart" uri="{C3380CC4-5D6E-409C-BE32-E72D297353CC}">
                <c16:uniqueId val="{00000007-5A3E-497F-97F3-3341F4EA4656}"/>
              </c:ext>
            </c:extLst>
          </c:dPt>
          <c:dPt>
            <c:idx val="1"/>
            <c:invertIfNegative val="0"/>
            <c:bubble3D val="0"/>
            <c:spPr>
              <a:solidFill>
                <a:srgbClr val="F0F3BD"/>
              </a:solidFill>
              <a:ln w="9525" cap="flat" cmpd="sng" algn="ctr">
                <a:noFill/>
                <a:round/>
              </a:ln>
              <a:effectLst/>
              <a:sp3d/>
            </c:spPr>
            <c:extLst>
              <c:ext xmlns:c16="http://schemas.microsoft.com/office/drawing/2014/chart" uri="{C3380CC4-5D6E-409C-BE32-E72D297353CC}">
                <c16:uniqueId val="{00000006-5A3E-497F-97F3-3341F4EA4656}"/>
              </c:ext>
            </c:extLst>
          </c:dPt>
          <c:dPt>
            <c:idx val="2"/>
            <c:invertIfNegative val="0"/>
            <c:bubble3D val="0"/>
            <c:spPr>
              <a:solidFill>
                <a:srgbClr val="02C39A"/>
              </a:solidFill>
              <a:ln w="9525" cap="flat" cmpd="sng" algn="ctr">
                <a:noFill/>
                <a:round/>
              </a:ln>
              <a:effectLst/>
              <a:sp3d/>
            </c:spPr>
            <c:extLst>
              <c:ext xmlns:c16="http://schemas.microsoft.com/office/drawing/2014/chart" uri="{C3380CC4-5D6E-409C-BE32-E72D297353CC}">
                <c16:uniqueId val="{00000005-5A3E-497F-97F3-3341F4EA4656}"/>
              </c:ext>
            </c:extLst>
          </c:dPt>
          <c:dPt>
            <c:idx val="3"/>
            <c:invertIfNegative val="0"/>
            <c:bubble3D val="0"/>
            <c:spPr>
              <a:solidFill>
                <a:srgbClr val="00A896"/>
              </a:solidFill>
              <a:ln w="9525" cap="flat" cmpd="sng" algn="ctr">
                <a:noFill/>
                <a:round/>
              </a:ln>
              <a:effectLst/>
              <a:sp3d/>
            </c:spPr>
            <c:extLst>
              <c:ext xmlns:c16="http://schemas.microsoft.com/office/drawing/2014/chart" uri="{C3380CC4-5D6E-409C-BE32-E72D297353CC}">
                <c16:uniqueId val="{00000004-5A3E-497F-97F3-3341F4EA4656}"/>
              </c:ext>
            </c:extLst>
          </c:dPt>
          <c:dPt>
            <c:idx val="4"/>
            <c:invertIfNegative val="0"/>
            <c:bubble3D val="0"/>
            <c:spPr>
              <a:solidFill>
                <a:srgbClr val="028090"/>
              </a:solidFill>
              <a:ln w="9525" cap="flat" cmpd="sng" algn="ctr">
                <a:noFill/>
                <a:round/>
              </a:ln>
              <a:effectLst/>
              <a:sp3d/>
            </c:spPr>
            <c:extLst>
              <c:ext xmlns:c16="http://schemas.microsoft.com/office/drawing/2014/chart" uri="{C3380CC4-5D6E-409C-BE32-E72D297353CC}">
                <c16:uniqueId val="{00000003-5A3E-497F-97F3-3341F4EA4656}"/>
              </c:ext>
            </c:extLst>
          </c:dPt>
          <c:dPt>
            <c:idx val="5"/>
            <c:invertIfNegative val="0"/>
            <c:bubble3D val="0"/>
            <c:spPr>
              <a:solidFill>
                <a:srgbClr val="05668D"/>
              </a:solidFill>
              <a:ln w="9525" cap="flat" cmpd="sng" algn="ctr">
                <a:noFill/>
                <a:round/>
              </a:ln>
              <a:effectLst/>
              <a:sp3d/>
            </c:spPr>
            <c:extLst>
              <c:ext xmlns:c16="http://schemas.microsoft.com/office/drawing/2014/chart" uri="{C3380CC4-5D6E-409C-BE32-E72D297353CC}">
                <c16:uniqueId val="{00000001-5A3E-497F-97F3-3341F4EA4656}"/>
              </c:ext>
            </c:extLst>
          </c:dPt>
          <c:cat>
            <c:strRef>
              <c:f>'Top Selling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'Top Selling Products'!$B$4:$B$10</c:f>
              <c:numCache>
                <c:formatCode>[$$-409]#,##0</c:formatCode>
                <c:ptCount val="6"/>
                <c:pt idx="0">
                  <c:v>18009.200000000008</c:v>
                </c:pt>
                <c:pt idx="1">
                  <c:v>23068.339999999993</c:v>
                </c:pt>
                <c:pt idx="2">
                  <c:v>23196.439999999995</c:v>
                </c:pt>
                <c:pt idx="3">
                  <c:v>18611.399999999994</c:v>
                </c:pt>
                <c:pt idx="4">
                  <c:v>25364.470000000005</c:v>
                </c:pt>
                <c:pt idx="5">
                  <c:v>20659.919999999995</c:v>
                </c:pt>
              </c:numCache>
            </c:numRef>
          </c:val>
          <c:extLst>
            <c:ext xmlns:c16="http://schemas.microsoft.com/office/drawing/2014/chart" uri="{C3380CC4-5D6E-409C-BE32-E72D297353CC}">
              <c16:uniqueId val="{00000000-5A3E-497F-97F3-3341F4EA4656}"/>
            </c:ext>
          </c:extLst>
        </c:ser>
        <c:dLbls>
          <c:showLegendKey val="0"/>
          <c:showVal val="0"/>
          <c:showCatName val="0"/>
          <c:showSerName val="0"/>
          <c:showPercent val="0"/>
          <c:showBubbleSize val="0"/>
        </c:dLbls>
        <c:gapWidth val="150"/>
        <c:shape val="box"/>
        <c:axId val="642274495"/>
        <c:axId val="642274975"/>
        <c:axId val="0"/>
      </c:bar3DChart>
      <c:catAx>
        <c:axId val="64227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642274975"/>
        <c:crosses val="autoZero"/>
        <c:auto val="1"/>
        <c:lblAlgn val="ctr"/>
        <c:lblOffset val="100"/>
        <c:noMultiLvlLbl val="0"/>
      </c:catAx>
      <c:valAx>
        <c:axId val="642274975"/>
        <c:scaling>
          <c:orientation val="minMax"/>
        </c:scaling>
        <c:delete val="1"/>
        <c:axPos val="b"/>
        <c:numFmt formatCode="[$$-409]#,##0" sourceLinked="1"/>
        <c:majorTickMark val="none"/>
        <c:minorTickMark val="none"/>
        <c:tickLblPos val="nextTo"/>
        <c:crossAx val="6422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Dashboard.xlsx]Sales across branches!PivotTable1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Sales</a:t>
            </a:r>
            <a:r>
              <a:rPr lang="en-US" sz="1200" baseline="0"/>
              <a:t> across branches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5668D"/>
          </a:solidFill>
          <a:ln>
            <a:noFill/>
          </a:ln>
          <a:effectLst/>
          <a:sp3d/>
        </c:spPr>
      </c:pivotFmt>
      <c:pivotFmt>
        <c:idx val="7"/>
        <c:spPr>
          <a:solidFill>
            <a:srgbClr val="028090"/>
          </a:solidFill>
          <a:ln>
            <a:noFill/>
          </a:ln>
          <a:effectLst/>
          <a:sp3d/>
        </c:spPr>
      </c:pivotFmt>
      <c:pivotFmt>
        <c:idx val="8"/>
        <c:spPr>
          <a:solidFill>
            <a:srgbClr val="00A896"/>
          </a:solidFill>
          <a:ln>
            <a:noFill/>
          </a:ln>
          <a:effectLst/>
          <a:sp3d/>
        </c:spPr>
      </c:pivotFmt>
      <c:pivotFmt>
        <c:idx val="9"/>
        <c:spPr>
          <a:solidFill>
            <a:srgbClr val="FF0000"/>
          </a:solidFill>
          <a:ln>
            <a:noFill/>
          </a:ln>
          <a:effectLst/>
          <a:sp3d/>
        </c:spPr>
      </c:pivotFmt>
      <c:pivotFmt>
        <c:idx val="10"/>
        <c:spPr>
          <a:solidFill>
            <a:srgbClr val="F0F3BD"/>
          </a:solidFill>
          <a:ln>
            <a:noFill/>
          </a:ln>
          <a:effectLst/>
          <a:sp3d/>
        </c:spPr>
      </c:pivotFmt>
      <c:pivotFmt>
        <c:idx val="11"/>
        <c:spPr>
          <a:solidFill>
            <a:srgbClr val="07BEB8"/>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43380278364753"/>
          <c:y val="5.3724053724053727E-2"/>
          <c:w val="0.48412683422068492"/>
          <c:h val="0.83297549344793442"/>
        </c:manualLayout>
      </c:layout>
      <c:bar3DChart>
        <c:barDir val="col"/>
        <c:grouping val="standard"/>
        <c:varyColors val="0"/>
        <c:ser>
          <c:idx val="0"/>
          <c:order val="0"/>
          <c:tx>
            <c:strRef>
              <c:f>'Sales across branches'!$B$3</c:f>
              <c:strCache>
                <c:ptCount val="1"/>
                <c:pt idx="0">
                  <c:v>Total Net</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spPr>
              <a:solidFill>
                <a:srgbClr val="05668D"/>
              </a:solidFill>
              <a:ln>
                <a:noFill/>
              </a:ln>
              <a:effectLst/>
              <a:sp3d/>
            </c:spPr>
            <c:extLst>
              <c:ext xmlns:c16="http://schemas.microsoft.com/office/drawing/2014/chart" uri="{C3380CC4-5D6E-409C-BE32-E72D297353CC}">
                <c16:uniqueId val="{00000002-699C-4942-B80C-E55B25480280}"/>
              </c:ext>
            </c:extLst>
          </c:dPt>
          <c:dPt>
            <c:idx val="1"/>
            <c:invertIfNegative val="0"/>
            <c:bubble3D val="0"/>
            <c:spPr>
              <a:solidFill>
                <a:srgbClr val="028090"/>
              </a:solidFill>
              <a:ln>
                <a:noFill/>
              </a:ln>
              <a:effectLst/>
              <a:sp3d/>
            </c:spPr>
            <c:extLst>
              <c:ext xmlns:c16="http://schemas.microsoft.com/office/drawing/2014/chart" uri="{C3380CC4-5D6E-409C-BE32-E72D297353CC}">
                <c16:uniqueId val="{00000003-699C-4942-B80C-E55B25480280}"/>
              </c:ext>
            </c:extLst>
          </c:dPt>
          <c:dPt>
            <c:idx val="2"/>
            <c:invertIfNegative val="0"/>
            <c:bubble3D val="0"/>
            <c:spPr>
              <a:solidFill>
                <a:srgbClr val="00A896"/>
              </a:solidFill>
              <a:ln>
                <a:noFill/>
              </a:ln>
              <a:effectLst/>
              <a:sp3d/>
            </c:spPr>
            <c:extLst>
              <c:ext xmlns:c16="http://schemas.microsoft.com/office/drawing/2014/chart" uri="{C3380CC4-5D6E-409C-BE32-E72D297353CC}">
                <c16:uniqueId val="{00000004-699C-4942-B80C-E55B25480280}"/>
              </c:ext>
            </c:extLst>
          </c:dPt>
          <c:cat>
            <c:strRef>
              <c:f>'Sales across branches'!$A$4:$A$7</c:f>
              <c:strCache>
                <c:ptCount val="3"/>
                <c:pt idx="0">
                  <c:v>A</c:v>
                </c:pt>
                <c:pt idx="1">
                  <c:v>B</c:v>
                </c:pt>
                <c:pt idx="2">
                  <c:v>C</c:v>
                </c:pt>
              </c:strCache>
            </c:strRef>
          </c:cat>
          <c:val>
            <c:numRef>
              <c:f>'Sales across branches'!$B$4:$B$7</c:f>
              <c:numCache>
                <c:formatCode>[$$-409]#,##0</c:formatCode>
                <c:ptCount val="3"/>
                <c:pt idx="0">
                  <c:v>39976.919999999969</c:v>
                </c:pt>
                <c:pt idx="1">
                  <c:v>43899.960000000006</c:v>
                </c:pt>
                <c:pt idx="2">
                  <c:v>45032.889999999992</c:v>
                </c:pt>
              </c:numCache>
            </c:numRef>
          </c:val>
          <c:extLst>
            <c:ext xmlns:c16="http://schemas.microsoft.com/office/drawing/2014/chart" uri="{C3380CC4-5D6E-409C-BE32-E72D297353CC}">
              <c16:uniqueId val="{00000000-699C-4942-B80C-E55B25480280}"/>
            </c:ext>
          </c:extLst>
        </c:ser>
        <c:ser>
          <c:idx val="1"/>
          <c:order val="1"/>
          <c:tx>
            <c:strRef>
              <c:f>'Sales across branches'!$C$3</c:f>
              <c:strCache>
                <c:ptCount val="1"/>
                <c:pt idx="0">
                  <c:v>Total Gross</c:v>
                </c:pt>
              </c:strCache>
            </c:strRef>
          </c:tx>
          <c:spPr>
            <a:gradFill>
              <a:gsLst>
                <a:gs pos="100000">
                  <a:schemeClr val="accent2">
                    <a:alpha val="0"/>
                  </a:schemeClr>
                </a:gs>
                <a:gs pos="50000">
                  <a:schemeClr val="accent2"/>
                </a:gs>
              </a:gsLst>
              <a:lin ang="5400000" scaled="0"/>
            </a:gradFill>
            <a:ln>
              <a:noFill/>
            </a:ln>
            <a:effectLst/>
            <a:sp3d/>
          </c:spPr>
          <c:invertIfNegative val="0"/>
          <c:dPt>
            <c:idx val="0"/>
            <c:invertIfNegative val="0"/>
            <c:bubble3D val="0"/>
            <c:spPr>
              <a:solidFill>
                <a:srgbClr val="07BEB8"/>
              </a:solidFill>
              <a:ln>
                <a:noFill/>
              </a:ln>
              <a:effectLst/>
              <a:sp3d/>
            </c:spPr>
            <c:extLst>
              <c:ext xmlns:c16="http://schemas.microsoft.com/office/drawing/2014/chart" uri="{C3380CC4-5D6E-409C-BE32-E72D297353CC}">
                <c16:uniqueId val="{00000007-699C-4942-B80C-E55B25480280}"/>
              </c:ext>
            </c:extLst>
          </c:dPt>
          <c:dPt>
            <c:idx val="1"/>
            <c:invertIfNegative val="0"/>
            <c:bubble3D val="0"/>
            <c:spPr>
              <a:solidFill>
                <a:srgbClr val="F0F3BD"/>
              </a:solidFill>
              <a:ln>
                <a:noFill/>
              </a:ln>
              <a:effectLst/>
              <a:sp3d/>
            </c:spPr>
            <c:extLst>
              <c:ext xmlns:c16="http://schemas.microsoft.com/office/drawing/2014/chart" uri="{C3380CC4-5D6E-409C-BE32-E72D297353CC}">
                <c16:uniqueId val="{00000006-699C-4942-B80C-E55B25480280}"/>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5-699C-4942-B80C-E55B25480280}"/>
              </c:ext>
            </c:extLst>
          </c:dPt>
          <c:cat>
            <c:strRef>
              <c:f>'Sales across branches'!$A$4:$A$7</c:f>
              <c:strCache>
                <c:ptCount val="3"/>
                <c:pt idx="0">
                  <c:v>A</c:v>
                </c:pt>
                <c:pt idx="1">
                  <c:v>B</c:v>
                </c:pt>
                <c:pt idx="2">
                  <c:v>C</c:v>
                </c:pt>
              </c:strCache>
            </c:strRef>
          </c:cat>
          <c:val>
            <c:numRef>
              <c:f>'Sales across branches'!$C$4:$C$7</c:f>
              <c:numCache>
                <c:formatCode>[$$-409]#,##0</c:formatCode>
                <c:ptCount val="3"/>
                <c:pt idx="0">
                  <c:v>41975.765999999981</c:v>
                </c:pt>
                <c:pt idx="1">
                  <c:v>46094.958000000021</c:v>
                </c:pt>
                <c:pt idx="2">
                  <c:v>47284.534500000009</c:v>
                </c:pt>
              </c:numCache>
            </c:numRef>
          </c:val>
          <c:extLst>
            <c:ext xmlns:c16="http://schemas.microsoft.com/office/drawing/2014/chart" uri="{C3380CC4-5D6E-409C-BE32-E72D297353CC}">
              <c16:uniqueId val="{00000001-699C-4942-B80C-E55B25480280}"/>
            </c:ext>
          </c:extLst>
        </c:ser>
        <c:dLbls>
          <c:showLegendKey val="0"/>
          <c:showVal val="0"/>
          <c:showCatName val="0"/>
          <c:showSerName val="0"/>
          <c:showPercent val="0"/>
          <c:showBubbleSize val="0"/>
        </c:dLbls>
        <c:gapWidth val="150"/>
        <c:gapDepth val="0"/>
        <c:shape val="box"/>
        <c:axId val="630176703"/>
        <c:axId val="630180063"/>
        <c:axId val="1084440512"/>
      </c:bar3DChart>
      <c:catAx>
        <c:axId val="630176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0180063"/>
        <c:crosses val="autoZero"/>
        <c:auto val="1"/>
        <c:lblAlgn val="ctr"/>
        <c:lblOffset val="100"/>
        <c:noMultiLvlLbl val="0"/>
      </c:catAx>
      <c:valAx>
        <c:axId val="630180063"/>
        <c:scaling>
          <c:orientation val="minMax"/>
        </c:scaling>
        <c:delete val="0"/>
        <c:axPos val="l"/>
        <c:majorGridlines>
          <c:spPr>
            <a:ln w="9525" cap="flat" cmpd="sng" algn="ctr">
              <a:solidFill>
                <a:schemeClr val="tx1">
                  <a:lumMod val="5000"/>
                  <a:lumOff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0176703"/>
        <c:crosses val="autoZero"/>
        <c:crossBetween val="between"/>
      </c:valAx>
      <c:serAx>
        <c:axId val="1084440512"/>
        <c:scaling>
          <c:orientation val="minMax"/>
        </c:scaling>
        <c:delete val="1"/>
        <c:axPos val="b"/>
        <c:majorTickMark val="none"/>
        <c:minorTickMark val="none"/>
        <c:tickLblPos val="nextTo"/>
        <c:crossAx val="6301800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Dashboard.xlsx]Monthly Sales Trend!PivotTable2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566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rgbClr val="05668D"/>
              </a:solidFill>
              <a:round/>
            </a:ln>
            <a:effectLst/>
          </c:spPr>
          <c:marker>
            <c:symbol val="none"/>
          </c:marker>
          <c:cat>
            <c:strRef>
              <c:f>'Monthly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Trend'!$B$4:$B$16</c:f>
              <c:numCache>
                <c:formatCode>#,##0</c:formatCode>
                <c:ptCount val="12"/>
                <c:pt idx="0">
                  <c:v>9356.2699999999986</c:v>
                </c:pt>
                <c:pt idx="1">
                  <c:v>12044.530000000006</c:v>
                </c:pt>
                <c:pt idx="2">
                  <c:v>11808.789999999999</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070E-4692-9581-69EA9BE60825}"/>
            </c:ext>
          </c:extLst>
        </c:ser>
        <c:dLbls>
          <c:showLegendKey val="0"/>
          <c:showVal val="0"/>
          <c:showCatName val="0"/>
          <c:showSerName val="0"/>
          <c:showPercent val="0"/>
          <c:showBubbleSize val="0"/>
        </c:dLbls>
        <c:smooth val="0"/>
        <c:axId val="635370335"/>
        <c:axId val="635373215"/>
      </c:lineChart>
      <c:catAx>
        <c:axId val="6353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5373215"/>
        <c:crosses val="autoZero"/>
        <c:auto val="1"/>
        <c:lblAlgn val="ctr"/>
        <c:lblOffset val="100"/>
        <c:noMultiLvlLbl val="0"/>
      </c:catAx>
      <c:valAx>
        <c:axId val="6353732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53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 Dashboard.xlsx]Sales Trend By Gender!PivotTable11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809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Trend By Gender'!$B$3</c:f>
              <c:strCache>
                <c:ptCount val="1"/>
                <c:pt idx="0">
                  <c:v>Total</c:v>
                </c:pt>
              </c:strCache>
            </c:strRef>
          </c:tx>
          <c:spPr>
            <a:solidFill>
              <a:srgbClr val="028090"/>
            </a:solidFill>
            <a:ln>
              <a:noFill/>
            </a:ln>
            <a:effectLst/>
          </c:spPr>
          <c:cat>
            <c:multiLvlStrRef>
              <c:f>'Sales Trend By Gender'!$A$4:$A$30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Female</c:v>
                  </c:pt>
                  <c:pt idx="12">
                    <c:v>Male</c:v>
                  </c:pt>
                </c:lvl>
              </c:multiLvlStrCache>
            </c:multiLvlStrRef>
          </c:cat>
          <c:val>
            <c:numRef>
              <c:f>'Sales Trend By Gender'!$B$4:$B$30</c:f>
              <c:numCache>
                <c:formatCode>[$$-409]#,##0.00</c:formatCode>
                <c:ptCount val="24"/>
                <c:pt idx="0">
                  <c:v>6397.9335000000001</c:v>
                </c:pt>
                <c:pt idx="1">
                  <c:v>7477.2075000000013</c:v>
                </c:pt>
                <c:pt idx="2">
                  <c:v>5793.648000000001</c:v>
                </c:pt>
                <c:pt idx="3">
                  <c:v>5490.996000000001</c:v>
                </c:pt>
                <c:pt idx="4">
                  <c:v>9191.710500000001</c:v>
                </c:pt>
                <c:pt idx="5">
                  <c:v>3290.2485000000006</c:v>
                </c:pt>
                <c:pt idx="6">
                  <c:v>5308.9259999999986</c:v>
                </c:pt>
                <c:pt idx="7">
                  <c:v>9795.3764999999985</c:v>
                </c:pt>
                <c:pt idx="8">
                  <c:v>6414.4814999999999</c:v>
                </c:pt>
                <c:pt idx="9">
                  <c:v>5433.1304999999993</c:v>
                </c:pt>
                <c:pt idx="10">
                  <c:v>5594.3580000000002</c:v>
                </c:pt>
                <c:pt idx="11">
                  <c:v>4505.1720000000005</c:v>
                </c:pt>
                <c:pt idx="12">
                  <c:v>3426.1499999999996</c:v>
                </c:pt>
                <c:pt idx="13">
                  <c:v>5169.5490000000009</c:v>
                </c:pt>
                <c:pt idx="14">
                  <c:v>6605.5815000000011</c:v>
                </c:pt>
                <c:pt idx="15">
                  <c:v>2466.6285000000003</c:v>
                </c:pt>
                <c:pt idx="16">
                  <c:v>3606.9809999999998</c:v>
                </c:pt>
                <c:pt idx="17">
                  <c:v>6321.9764999999998</c:v>
                </c:pt>
                <c:pt idx="18">
                  <c:v>6191.7870000000012</c:v>
                </c:pt>
                <c:pt idx="19">
                  <c:v>3708.4005000000006</c:v>
                </c:pt>
                <c:pt idx="20">
                  <c:v>7352.8034999999991</c:v>
                </c:pt>
                <c:pt idx="21">
                  <c:v>4432.0709999999999</c:v>
                </c:pt>
                <c:pt idx="22">
                  <c:v>4024.0095000000001</c:v>
                </c:pt>
                <c:pt idx="23">
                  <c:v>7356.1319999999987</c:v>
                </c:pt>
              </c:numCache>
            </c:numRef>
          </c:val>
          <c:extLst>
            <c:ext xmlns:c16="http://schemas.microsoft.com/office/drawing/2014/chart" uri="{C3380CC4-5D6E-409C-BE32-E72D297353CC}">
              <c16:uniqueId val="{00000000-FEB7-4F45-BA0A-099EA3D42B18}"/>
            </c:ext>
          </c:extLst>
        </c:ser>
        <c:dLbls>
          <c:showLegendKey val="0"/>
          <c:showVal val="0"/>
          <c:showCatName val="0"/>
          <c:showSerName val="0"/>
          <c:showPercent val="0"/>
          <c:showBubbleSize val="0"/>
        </c:dLbls>
        <c:axId val="1081020192"/>
        <c:axId val="1081020672"/>
      </c:areaChart>
      <c:catAx>
        <c:axId val="108102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81020672"/>
        <c:crosses val="autoZero"/>
        <c:auto val="1"/>
        <c:lblAlgn val="ctr"/>
        <c:lblOffset val="100"/>
        <c:noMultiLvlLbl val="0"/>
      </c:catAx>
      <c:valAx>
        <c:axId val="1081020672"/>
        <c:scaling>
          <c:orientation val="minMax"/>
        </c:scaling>
        <c:delete val="1"/>
        <c:axPos val="l"/>
        <c:numFmt formatCode="[$$-409]#,##0.00" sourceLinked="1"/>
        <c:majorTickMark val="none"/>
        <c:minorTickMark val="none"/>
        <c:tickLblPos val="nextTo"/>
        <c:crossAx val="1081020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Dashboard.xlsx]Sales By Customer Category!PivotTable5</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Sales by Customer Category</a:t>
            </a:r>
          </a:p>
        </c:rich>
      </c:tx>
      <c:layout>
        <c:manualLayout>
          <c:xMode val="edge"/>
          <c:yMode val="edge"/>
          <c:x val="0.22789534536031097"/>
          <c:y val="3.900448367231023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5668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2C39A"/>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38690775977494"/>
          <c:y val="0.18304867658486801"/>
          <c:w val="0.72153616318644898"/>
          <c:h val="0.72236686390532545"/>
        </c:manualLayout>
      </c:layout>
      <c:pie3DChart>
        <c:varyColors val="1"/>
        <c:ser>
          <c:idx val="0"/>
          <c:order val="0"/>
          <c:tx>
            <c:strRef>
              <c:f>'Sales By Customer Category'!$B$3</c:f>
              <c:strCache>
                <c:ptCount val="1"/>
                <c:pt idx="0">
                  <c:v>Total</c:v>
                </c:pt>
              </c:strCache>
            </c:strRef>
          </c:tx>
          <c:dPt>
            <c:idx val="0"/>
            <c:bubble3D val="0"/>
            <c:spPr>
              <a:solidFill>
                <a:srgbClr val="05668D"/>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87A-46CF-B211-145E9A7FB00C}"/>
              </c:ext>
            </c:extLst>
          </c:dPt>
          <c:dPt>
            <c:idx val="1"/>
            <c:bubble3D val="0"/>
            <c:spPr>
              <a:solidFill>
                <a:srgbClr val="02C39A"/>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87A-46CF-B211-145E9A7FB00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Customer Category'!$A$4:$A$6</c:f>
              <c:strCache>
                <c:ptCount val="2"/>
                <c:pt idx="0">
                  <c:v>Member</c:v>
                </c:pt>
                <c:pt idx="1">
                  <c:v>Normal</c:v>
                </c:pt>
              </c:strCache>
            </c:strRef>
          </c:cat>
          <c:val>
            <c:numRef>
              <c:f>'Sales By Customer Category'!$B$4:$B$6</c:f>
              <c:numCache>
                <c:formatCode>[$$-409]#,##0.00</c:formatCode>
                <c:ptCount val="2"/>
                <c:pt idx="0">
                  <c:v>338.46278472222212</c:v>
                </c:pt>
                <c:pt idx="1">
                  <c:v>315.97612690355328</c:v>
                </c:pt>
              </c:numCache>
            </c:numRef>
          </c:val>
          <c:extLst>
            <c:ext xmlns:c16="http://schemas.microsoft.com/office/drawing/2014/chart" uri="{C3380CC4-5D6E-409C-BE32-E72D297353CC}">
              <c16:uniqueId val="{00000004-787A-46CF-B211-145E9A7FB00C}"/>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Dashboard.xlsx]Revenue By Gender!PivotTable10</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A896"/>
          </a:solidFill>
          <a:ln w="19050">
            <a:solidFill>
              <a:schemeClr val="lt1"/>
            </a:solidFill>
          </a:ln>
          <a:effectLst/>
        </c:spPr>
      </c:pivotFmt>
      <c:pivotFmt>
        <c:idx val="6"/>
        <c:spPr>
          <a:solidFill>
            <a:srgbClr val="003049"/>
          </a:solidFill>
          <a:ln w="19050">
            <a:solidFill>
              <a:schemeClr val="lt1"/>
            </a:solidFill>
          </a:ln>
          <a:effectLst/>
        </c:spPr>
      </c:pivotFmt>
    </c:pivotFmts>
    <c:plotArea>
      <c:layout>
        <c:manualLayout>
          <c:layoutTarget val="inner"/>
          <c:xMode val="edge"/>
          <c:yMode val="edge"/>
          <c:x val="0.22161138596613478"/>
          <c:y val="0.22427810231385309"/>
          <c:w val="0.51896035119503869"/>
          <c:h val="0.7092064184342628"/>
        </c:manualLayout>
      </c:layout>
      <c:doughnutChart>
        <c:varyColors val="1"/>
        <c:ser>
          <c:idx val="0"/>
          <c:order val="0"/>
          <c:tx>
            <c:strRef>
              <c:f>'Revenue By Gender'!$B$3</c:f>
              <c:strCache>
                <c:ptCount val="1"/>
                <c:pt idx="0">
                  <c:v>Total</c:v>
                </c:pt>
              </c:strCache>
            </c:strRef>
          </c:tx>
          <c:dPt>
            <c:idx val="0"/>
            <c:bubble3D val="0"/>
            <c:spPr>
              <a:solidFill>
                <a:srgbClr val="00A896"/>
              </a:solidFill>
              <a:ln w="19050">
                <a:solidFill>
                  <a:schemeClr val="lt1"/>
                </a:solidFill>
              </a:ln>
              <a:effectLst/>
            </c:spPr>
            <c:extLst>
              <c:ext xmlns:c16="http://schemas.microsoft.com/office/drawing/2014/chart" uri="{C3380CC4-5D6E-409C-BE32-E72D297353CC}">
                <c16:uniqueId val="{00000001-3D01-43E0-8689-3B28A6064426}"/>
              </c:ext>
            </c:extLst>
          </c:dPt>
          <c:dPt>
            <c:idx val="1"/>
            <c:bubble3D val="0"/>
            <c:spPr>
              <a:solidFill>
                <a:srgbClr val="003049"/>
              </a:solidFill>
              <a:ln w="19050">
                <a:solidFill>
                  <a:schemeClr val="lt1"/>
                </a:solidFill>
              </a:ln>
              <a:effectLst/>
            </c:spPr>
            <c:extLst>
              <c:ext xmlns:c16="http://schemas.microsoft.com/office/drawing/2014/chart" uri="{C3380CC4-5D6E-409C-BE32-E72D297353CC}">
                <c16:uniqueId val="{00000003-3D01-43E0-8689-3B28A6064426}"/>
              </c:ext>
            </c:extLst>
          </c:dPt>
          <c:cat>
            <c:strRef>
              <c:f>'Revenue By Gender'!$A$4:$A$6</c:f>
              <c:strCache>
                <c:ptCount val="2"/>
                <c:pt idx="0">
                  <c:v>Female</c:v>
                </c:pt>
                <c:pt idx="1">
                  <c:v>Male</c:v>
                </c:pt>
              </c:strCache>
            </c:strRef>
          </c:cat>
          <c:val>
            <c:numRef>
              <c:f>'Revenue By Gender'!$B$4:$B$6</c:f>
              <c:numCache>
                <c:formatCode>[$$-409]#,##0.00</c:formatCode>
                <c:ptCount val="2"/>
                <c:pt idx="0">
                  <c:v>339.51449318181818</c:v>
                </c:pt>
                <c:pt idx="1">
                  <c:v>314.31124352331602</c:v>
                </c:pt>
              </c:numCache>
            </c:numRef>
          </c:val>
          <c:extLst>
            <c:ext xmlns:c16="http://schemas.microsoft.com/office/drawing/2014/chart" uri="{C3380CC4-5D6E-409C-BE32-E72D297353CC}">
              <c16:uniqueId val="{00000004-3D01-43E0-8689-3B28A60644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Dashboard.xlsx]Customers By Branch!PivotTable14</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t>Customers and REvenue by branch</a:t>
            </a:r>
          </a:p>
        </c:rich>
      </c:tx>
      <c:layout>
        <c:manualLayout>
          <c:xMode val="edge"/>
          <c:yMode val="edge"/>
          <c:x val="0.12137741710857572"/>
          <c:y val="2.380538253613820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By Branch'!$B$3</c:f>
              <c:strCache>
                <c:ptCount val="1"/>
                <c:pt idx="0">
                  <c:v>Customers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'Customers By Branch'!$A$4:$A$7</c:f>
              <c:strCache>
                <c:ptCount val="3"/>
                <c:pt idx="0">
                  <c:v>A</c:v>
                </c:pt>
                <c:pt idx="1">
                  <c:v>B</c:v>
                </c:pt>
                <c:pt idx="2">
                  <c:v>C</c:v>
                </c:pt>
              </c:strCache>
            </c:strRef>
          </c:cat>
          <c:val>
            <c:numRef>
              <c:f>'Customers By Branch'!$B$4:$B$7</c:f>
              <c:numCache>
                <c:formatCode>General</c:formatCode>
                <c:ptCount val="3"/>
                <c:pt idx="0">
                  <c:v>138</c:v>
                </c:pt>
                <c:pt idx="1">
                  <c:v>139</c:v>
                </c:pt>
                <c:pt idx="2">
                  <c:v>136</c:v>
                </c:pt>
              </c:numCache>
            </c:numRef>
          </c:val>
          <c:extLst>
            <c:ext xmlns:c16="http://schemas.microsoft.com/office/drawing/2014/chart" uri="{C3380CC4-5D6E-409C-BE32-E72D297353CC}">
              <c16:uniqueId val="{00000000-1710-444A-9946-7C3DCEC0F537}"/>
            </c:ext>
          </c:extLst>
        </c:ser>
        <c:dLbls>
          <c:showLegendKey val="0"/>
          <c:showVal val="0"/>
          <c:showCatName val="0"/>
          <c:showSerName val="0"/>
          <c:showPercent val="0"/>
          <c:showBubbleSize val="0"/>
        </c:dLbls>
        <c:gapWidth val="247"/>
        <c:axId val="1032747695"/>
        <c:axId val="1032748655"/>
      </c:barChart>
      <c:lineChart>
        <c:grouping val="standard"/>
        <c:varyColors val="0"/>
        <c:ser>
          <c:idx val="1"/>
          <c:order val="1"/>
          <c:tx>
            <c:strRef>
              <c:f>'Customers By Branch'!$C$3</c:f>
              <c:strCache>
                <c:ptCount val="1"/>
                <c:pt idx="0">
                  <c:v>Sum of Gross Total</c:v>
                </c:pt>
              </c:strCache>
            </c:strRef>
          </c:tx>
          <c:spPr>
            <a:ln w="28575" cap="rnd">
              <a:solidFill>
                <a:schemeClr val="accent2"/>
              </a:solidFill>
              <a:round/>
            </a:ln>
            <a:effectLst/>
          </c:spPr>
          <c:marker>
            <c:symbol val="circle"/>
            <c:size val="6"/>
            <c:spPr>
              <a:solidFill>
                <a:schemeClr val="accent2"/>
              </a:solidFill>
              <a:ln>
                <a:noFill/>
              </a:ln>
              <a:effectLst/>
            </c:spPr>
          </c:marker>
          <c:cat>
            <c:strRef>
              <c:f>'Customers By Branch'!$A$4:$A$7</c:f>
              <c:strCache>
                <c:ptCount val="3"/>
                <c:pt idx="0">
                  <c:v>A</c:v>
                </c:pt>
                <c:pt idx="1">
                  <c:v>B</c:v>
                </c:pt>
                <c:pt idx="2">
                  <c:v>C</c:v>
                </c:pt>
              </c:strCache>
            </c:strRef>
          </c:cat>
          <c:val>
            <c:numRef>
              <c:f>'Customers By Branch'!$C$4:$C$7</c:f>
              <c:numCache>
                <c:formatCode>#,##0</c:formatCode>
                <c:ptCount val="3"/>
                <c:pt idx="0">
                  <c:v>41975.765999999981</c:v>
                </c:pt>
                <c:pt idx="1">
                  <c:v>46094.958000000021</c:v>
                </c:pt>
                <c:pt idx="2">
                  <c:v>47284.534500000009</c:v>
                </c:pt>
              </c:numCache>
            </c:numRef>
          </c:val>
          <c:smooth val="0"/>
          <c:extLst>
            <c:ext xmlns:c16="http://schemas.microsoft.com/office/drawing/2014/chart" uri="{C3380CC4-5D6E-409C-BE32-E72D297353CC}">
              <c16:uniqueId val="{00000001-1710-444A-9946-7C3DCEC0F537}"/>
            </c:ext>
          </c:extLst>
        </c:ser>
        <c:dLbls>
          <c:showLegendKey val="0"/>
          <c:showVal val="0"/>
          <c:showCatName val="0"/>
          <c:showSerName val="0"/>
          <c:showPercent val="0"/>
          <c:showBubbleSize val="0"/>
        </c:dLbls>
        <c:marker val="1"/>
        <c:smooth val="0"/>
        <c:axId val="1280357808"/>
        <c:axId val="1032746255"/>
      </c:lineChart>
      <c:catAx>
        <c:axId val="10327476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2748655"/>
        <c:crosses val="autoZero"/>
        <c:auto val="1"/>
        <c:lblAlgn val="ctr"/>
        <c:lblOffset val="100"/>
        <c:noMultiLvlLbl val="0"/>
      </c:catAx>
      <c:valAx>
        <c:axId val="10327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2747695"/>
        <c:crosses val="autoZero"/>
        <c:crossBetween val="between"/>
      </c:valAx>
      <c:valAx>
        <c:axId val="1032746255"/>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80357808"/>
        <c:crosses val="max"/>
        <c:crossBetween val="between"/>
      </c:valAx>
      <c:catAx>
        <c:axId val="1280357808"/>
        <c:scaling>
          <c:orientation val="minMax"/>
        </c:scaling>
        <c:delete val="1"/>
        <c:axPos val="b"/>
        <c:numFmt formatCode="General" sourceLinked="1"/>
        <c:majorTickMark val="none"/>
        <c:minorTickMark val="none"/>
        <c:tickLblPos val="nextTo"/>
        <c:crossAx val="10327462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87311</xdr:colOff>
      <xdr:row>0</xdr:row>
      <xdr:rowOff>71438</xdr:rowOff>
    </xdr:from>
    <xdr:to>
      <xdr:col>38</xdr:col>
      <xdr:colOff>342900</xdr:colOff>
      <xdr:row>54</xdr:row>
      <xdr:rowOff>63500</xdr:rowOff>
    </xdr:to>
    <xdr:sp macro="" textlink="">
      <xdr:nvSpPr>
        <xdr:cNvPr id="3" name="Rectangle: Rounded Corners 2">
          <a:extLst>
            <a:ext uri="{FF2B5EF4-FFF2-40B4-BE49-F238E27FC236}">
              <a16:creationId xmlns:a16="http://schemas.microsoft.com/office/drawing/2014/main" id="{0DBC60D2-9469-9F18-651B-0ED15E1C11E4}"/>
            </a:ext>
          </a:extLst>
        </xdr:cNvPr>
        <xdr:cNvSpPr/>
      </xdr:nvSpPr>
      <xdr:spPr>
        <a:xfrm>
          <a:off x="87311" y="71438"/>
          <a:ext cx="23420389" cy="10279062"/>
        </a:xfrm>
        <a:prstGeom prst="roundRect">
          <a:avLst>
            <a:gd name="adj" fmla="val 127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5</xdr:col>
      <xdr:colOff>63500</xdr:colOff>
      <xdr:row>28</xdr:row>
      <xdr:rowOff>114300</xdr:rowOff>
    </xdr:from>
    <xdr:to>
      <xdr:col>14</xdr:col>
      <xdr:colOff>139700</xdr:colOff>
      <xdr:row>53</xdr:row>
      <xdr:rowOff>139700</xdr:rowOff>
    </xdr:to>
    <xdr:graphicFrame macro="">
      <xdr:nvGraphicFramePr>
        <xdr:cNvPr id="8" name="Chart 7">
          <a:extLst>
            <a:ext uri="{FF2B5EF4-FFF2-40B4-BE49-F238E27FC236}">
              <a16:creationId xmlns:a16="http://schemas.microsoft.com/office/drawing/2014/main" id="{4B9C3FF9-C2C9-4ED8-9A43-CA718821A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304799</xdr:colOff>
      <xdr:row>0</xdr:row>
      <xdr:rowOff>177800</xdr:rowOff>
    </xdr:from>
    <xdr:to>
      <xdr:col>38</xdr:col>
      <xdr:colOff>241299</xdr:colOff>
      <xdr:row>27</xdr:row>
      <xdr:rowOff>177800</xdr:rowOff>
    </xdr:to>
    <xdr:graphicFrame macro="">
      <xdr:nvGraphicFramePr>
        <xdr:cNvPr id="9" name="Chart 8">
          <a:extLst>
            <a:ext uri="{FF2B5EF4-FFF2-40B4-BE49-F238E27FC236}">
              <a16:creationId xmlns:a16="http://schemas.microsoft.com/office/drawing/2014/main" id="{51A7D816-6B31-4404-8312-86F7DE292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292100</xdr:colOff>
      <xdr:row>28</xdr:row>
      <xdr:rowOff>88900</xdr:rowOff>
    </xdr:from>
    <xdr:to>
      <xdr:col>38</xdr:col>
      <xdr:colOff>253999</xdr:colOff>
      <xdr:row>53</xdr:row>
      <xdr:rowOff>165100</xdr:rowOff>
    </xdr:to>
    <xdr:graphicFrame macro="">
      <xdr:nvGraphicFramePr>
        <xdr:cNvPr id="10" name="Chart 9">
          <a:extLst>
            <a:ext uri="{FF2B5EF4-FFF2-40B4-BE49-F238E27FC236}">
              <a16:creationId xmlns:a16="http://schemas.microsoft.com/office/drawing/2014/main" id="{15071A3C-661C-4E1B-B99B-F290F5ED2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254000</xdr:colOff>
      <xdr:row>28</xdr:row>
      <xdr:rowOff>101600</xdr:rowOff>
    </xdr:from>
    <xdr:to>
      <xdr:col>23</xdr:col>
      <xdr:colOff>546100</xdr:colOff>
      <xdr:row>53</xdr:row>
      <xdr:rowOff>152400</xdr:rowOff>
    </xdr:to>
    <xdr:graphicFrame macro="">
      <xdr:nvGraphicFramePr>
        <xdr:cNvPr id="11" name="Chart 10">
          <a:extLst>
            <a:ext uri="{FF2B5EF4-FFF2-40B4-BE49-F238E27FC236}">
              <a16:creationId xmlns:a16="http://schemas.microsoft.com/office/drawing/2014/main" id="{12316DBE-60FE-4302-A710-C16FADB17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50800</xdr:colOff>
      <xdr:row>9</xdr:row>
      <xdr:rowOff>0</xdr:rowOff>
    </xdr:from>
    <xdr:to>
      <xdr:col>16</xdr:col>
      <xdr:colOff>596900</xdr:colOff>
      <xdr:row>28</xdr:row>
      <xdr:rowOff>12700</xdr:rowOff>
    </xdr:to>
    <xdr:graphicFrame macro="">
      <xdr:nvGraphicFramePr>
        <xdr:cNvPr id="12" name="Chart 11">
          <a:extLst>
            <a:ext uri="{FF2B5EF4-FFF2-40B4-BE49-F238E27FC236}">
              <a16:creationId xmlns:a16="http://schemas.microsoft.com/office/drawing/2014/main" id="{BB4B5B88-586C-4A66-A86B-8CF7BB376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101600</xdr:colOff>
      <xdr:row>9</xdr:row>
      <xdr:rowOff>0</xdr:rowOff>
    </xdr:from>
    <xdr:to>
      <xdr:col>27</xdr:col>
      <xdr:colOff>469900</xdr:colOff>
      <xdr:row>28</xdr:row>
      <xdr:rowOff>0</xdr:rowOff>
    </xdr:to>
    <xdr:graphicFrame macro="">
      <xdr:nvGraphicFramePr>
        <xdr:cNvPr id="13" name="Chart 12">
          <a:extLst>
            <a:ext uri="{FF2B5EF4-FFF2-40B4-BE49-F238E27FC236}">
              <a16:creationId xmlns:a16="http://schemas.microsoft.com/office/drawing/2014/main" id="{D7C42AD2-8012-4625-98FC-876EBFF16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28</xdr:row>
      <xdr:rowOff>101600</xdr:rowOff>
    </xdr:from>
    <xdr:to>
      <xdr:col>4</xdr:col>
      <xdr:colOff>558800</xdr:colOff>
      <xdr:row>53</xdr:row>
      <xdr:rowOff>152400</xdr:rowOff>
    </xdr:to>
    <xdr:sp macro="" textlink="">
      <xdr:nvSpPr>
        <xdr:cNvPr id="24" name="Rectangle: Rounded Corners 23">
          <a:extLst>
            <a:ext uri="{FF2B5EF4-FFF2-40B4-BE49-F238E27FC236}">
              <a16:creationId xmlns:a16="http://schemas.microsoft.com/office/drawing/2014/main" id="{40698ED0-5A3C-1957-671C-424B96C71CD4}"/>
            </a:ext>
          </a:extLst>
        </xdr:cNvPr>
        <xdr:cNvSpPr/>
      </xdr:nvSpPr>
      <xdr:spPr>
        <a:xfrm>
          <a:off x="190500" y="5435600"/>
          <a:ext cx="2806700" cy="4813300"/>
        </a:xfrm>
        <a:prstGeom prst="roundRect">
          <a:avLst>
            <a:gd name="adj" fmla="val 2852"/>
          </a:avLst>
        </a:prstGeom>
        <a:solidFill>
          <a:srgbClr val="02C39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24</xdr:col>
      <xdr:colOff>50800</xdr:colOff>
      <xdr:row>28</xdr:row>
      <xdr:rowOff>96836</xdr:rowOff>
    </xdr:from>
    <xdr:to>
      <xdr:col>32</xdr:col>
      <xdr:colOff>190500</xdr:colOff>
      <xdr:row>53</xdr:row>
      <xdr:rowOff>152400</xdr:rowOff>
    </xdr:to>
    <xdr:graphicFrame macro="">
      <xdr:nvGraphicFramePr>
        <xdr:cNvPr id="25" name="Chart 24">
          <a:extLst>
            <a:ext uri="{FF2B5EF4-FFF2-40B4-BE49-F238E27FC236}">
              <a16:creationId xmlns:a16="http://schemas.microsoft.com/office/drawing/2014/main" id="{3FCA63C0-2367-495C-9506-91EAFF4AD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276075</xdr:colOff>
      <xdr:row>0</xdr:row>
      <xdr:rowOff>186056</xdr:rowOff>
    </xdr:from>
    <xdr:to>
      <xdr:col>11</xdr:col>
      <xdr:colOff>403275</xdr:colOff>
      <xdr:row>8</xdr:row>
      <xdr:rowOff>109256</xdr:rowOff>
    </xdr:to>
    <xdr:sp macro="" textlink="">
      <xdr:nvSpPr>
        <xdr:cNvPr id="39" name="Rectangle: Rounded Corners 38">
          <a:extLst>
            <a:ext uri="{FF2B5EF4-FFF2-40B4-BE49-F238E27FC236}">
              <a16:creationId xmlns:a16="http://schemas.microsoft.com/office/drawing/2014/main" id="{3F5B2E23-4EA2-ACA8-AC0C-E9922BCCF85E}"/>
            </a:ext>
          </a:extLst>
        </xdr:cNvPr>
        <xdr:cNvSpPr/>
      </xdr:nvSpPr>
      <xdr:spPr>
        <a:xfrm>
          <a:off x="3933675" y="186056"/>
          <a:ext cx="3175200" cy="1447200"/>
        </a:xfrm>
        <a:prstGeom prst="roundRect">
          <a:avLst>
            <a:gd name="adj" fmla="val 13219"/>
          </a:avLst>
        </a:prstGeom>
        <a:solidFill>
          <a:srgbClr val="07BEB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7</xdr:col>
      <xdr:colOff>241300</xdr:colOff>
      <xdr:row>4</xdr:row>
      <xdr:rowOff>12700</xdr:rowOff>
    </xdr:from>
    <xdr:to>
      <xdr:col>11</xdr:col>
      <xdr:colOff>0</xdr:colOff>
      <xdr:row>7</xdr:row>
      <xdr:rowOff>101600</xdr:rowOff>
    </xdr:to>
    <xdr:sp macro="" textlink="KPIs!A6">
      <xdr:nvSpPr>
        <xdr:cNvPr id="35" name="Rectangle: Rounded Corners 34">
          <a:extLst>
            <a:ext uri="{FF2B5EF4-FFF2-40B4-BE49-F238E27FC236}">
              <a16:creationId xmlns:a16="http://schemas.microsoft.com/office/drawing/2014/main" id="{D9DEBF80-FEB6-9652-D364-A2D303B50576}"/>
            </a:ext>
          </a:extLst>
        </xdr:cNvPr>
        <xdr:cNvSpPr/>
      </xdr:nvSpPr>
      <xdr:spPr>
        <a:xfrm>
          <a:off x="4508500" y="774700"/>
          <a:ext cx="2197100" cy="660400"/>
        </a:xfrm>
        <a:prstGeom prst="roundRect">
          <a:avLst/>
        </a:prstGeom>
        <a:solidFill>
          <a:srgbClr val="07BEB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A8F9359-FEC3-46D2-A56A-7F24C4A8FE23}" type="TxLink">
            <a:rPr lang="en-US" sz="3600" b="1" i="0" u="none" strike="noStrike" kern="1200">
              <a:solidFill>
                <a:schemeClr val="bg1"/>
              </a:solidFill>
              <a:latin typeface="Calibri"/>
              <a:ea typeface="Calibri"/>
              <a:cs typeface="Calibri"/>
            </a:rPr>
            <a:pPr algn="ctr"/>
            <a:t>$128,910</a:t>
          </a:fld>
          <a:endParaRPr lang="en-NG" sz="3600" b="1" kern="1200">
            <a:solidFill>
              <a:schemeClr val="bg1"/>
            </a:solidFill>
          </a:endParaRPr>
        </a:p>
      </xdr:txBody>
    </xdr:sp>
    <xdr:clientData/>
  </xdr:twoCellAnchor>
  <xdr:twoCellAnchor editAs="oneCell">
    <xdr:from>
      <xdr:col>6</xdr:col>
      <xdr:colOff>266700</xdr:colOff>
      <xdr:row>4</xdr:row>
      <xdr:rowOff>38100</xdr:rowOff>
    </xdr:from>
    <xdr:to>
      <xdr:col>7</xdr:col>
      <xdr:colOff>266700</xdr:colOff>
      <xdr:row>7</xdr:row>
      <xdr:rowOff>76200</xdr:rowOff>
    </xdr:to>
    <xdr:pic>
      <xdr:nvPicPr>
        <xdr:cNvPr id="28" name="Graphic 27" descr="Coins">
          <a:extLst>
            <a:ext uri="{FF2B5EF4-FFF2-40B4-BE49-F238E27FC236}">
              <a16:creationId xmlns:a16="http://schemas.microsoft.com/office/drawing/2014/main" id="{A0CC2328-DA58-1E41-45EE-13370F3D2F4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24300" y="800100"/>
          <a:ext cx="609600" cy="609600"/>
        </a:xfrm>
        <a:prstGeom prst="rect">
          <a:avLst/>
        </a:prstGeom>
      </xdr:spPr>
    </xdr:pic>
    <xdr:clientData/>
  </xdr:twoCellAnchor>
  <xdr:twoCellAnchor>
    <xdr:from>
      <xdr:col>7</xdr:col>
      <xdr:colOff>38100</xdr:colOff>
      <xdr:row>2</xdr:row>
      <xdr:rowOff>12700</xdr:rowOff>
    </xdr:from>
    <xdr:to>
      <xdr:col>11</xdr:col>
      <xdr:colOff>215900</xdr:colOff>
      <xdr:row>4</xdr:row>
      <xdr:rowOff>25400</xdr:rowOff>
    </xdr:to>
    <xdr:sp macro="" textlink="">
      <xdr:nvSpPr>
        <xdr:cNvPr id="41" name="TextBox 40">
          <a:extLst>
            <a:ext uri="{FF2B5EF4-FFF2-40B4-BE49-F238E27FC236}">
              <a16:creationId xmlns:a16="http://schemas.microsoft.com/office/drawing/2014/main" id="{DEF03438-AD6F-7408-B21F-703F51BA36D8}"/>
            </a:ext>
          </a:extLst>
        </xdr:cNvPr>
        <xdr:cNvSpPr txBox="1"/>
      </xdr:nvSpPr>
      <xdr:spPr>
        <a:xfrm>
          <a:off x="4305300" y="393700"/>
          <a:ext cx="2616200" cy="393700"/>
        </a:xfrm>
        <a:prstGeom prst="rect">
          <a:avLst/>
        </a:prstGeom>
        <a:solidFill>
          <a:srgbClr val="07BEB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solidFill>
                <a:schemeClr val="bg1"/>
              </a:solidFill>
            </a:rPr>
            <a:t> Total</a:t>
          </a:r>
          <a:r>
            <a:rPr lang="en-US" sz="2000" b="1" kern="1200" baseline="0">
              <a:solidFill>
                <a:schemeClr val="bg1"/>
              </a:solidFill>
            </a:rPr>
            <a:t> Net Revenue</a:t>
          </a:r>
          <a:endParaRPr lang="en-NG" sz="2000" b="1" kern="1200">
            <a:solidFill>
              <a:schemeClr val="bg1"/>
            </a:solidFill>
          </a:endParaRPr>
        </a:p>
      </xdr:txBody>
    </xdr:sp>
    <xdr:clientData/>
  </xdr:twoCellAnchor>
  <xdr:twoCellAnchor>
    <xdr:from>
      <xdr:col>11</xdr:col>
      <xdr:colOff>514250</xdr:colOff>
      <xdr:row>0</xdr:row>
      <xdr:rowOff>183834</xdr:rowOff>
    </xdr:from>
    <xdr:to>
      <xdr:col>17</xdr:col>
      <xdr:colOff>31850</xdr:colOff>
      <xdr:row>8</xdr:row>
      <xdr:rowOff>113384</xdr:rowOff>
    </xdr:to>
    <xdr:sp macro="" textlink="">
      <xdr:nvSpPr>
        <xdr:cNvPr id="42" name="Rectangle: Rounded Corners 41">
          <a:extLst>
            <a:ext uri="{FF2B5EF4-FFF2-40B4-BE49-F238E27FC236}">
              <a16:creationId xmlns:a16="http://schemas.microsoft.com/office/drawing/2014/main" id="{C58D4B27-436F-F97E-E4EA-3AD744CDFAE2}"/>
            </a:ext>
          </a:extLst>
        </xdr:cNvPr>
        <xdr:cNvSpPr/>
      </xdr:nvSpPr>
      <xdr:spPr>
        <a:xfrm>
          <a:off x="7219850" y="183834"/>
          <a:ext cx="3175200" cy="1453550"/>
        </a:xfrm>
        <a:prstGeom prst="roundRect">
          <a:avLst>
            <a:gd name="adj" fmla="val 132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rgbClr val="00A896"/>
            </a:solidFill>
          </a:endParaRPr>
        </a:p>
      </xdr:txBody>
    </xdr:sp>
    <xdr:clientData/>
  </xdr:twoCellAnchor>
  <xdr:twoCellAnchor>
    <xdr:from>
      <xdr:col>13</xdr:col>
      <xdr:colOff>266700</xdr:colOff>
      <xdr:row>4</xdr:row>
      <xdr:rowOff>101600</xdr:rowOff>
    </xdr:from>
    <xdr:to>
      <xdr:col>15</xdr:col>
      <xdr:colOff>292100</xdr:colOff>
      <xdr:row>8</xdr:row>
      <xdr:rowOff>63500</xdr:rowOff>
    </xdr:to>
    <xdr:sp macro="" textlink="KPIs!A18">
      <xdr:nvSpPr>
        <xdr:cNvPr id="36" name="Rectangle: Rounded Corners 35">
          <a:extLst>
            <a:ext uri="{FF2B5EF4-FFF2-40B4-BE49-F238E27FC236}">
              <a16:creationId xmlns:a16="http://schemas.microsoft.com/office/drawing/2014/main" id="{5867996B-6EBD-D27E-E451-D34188A5413B}"/>
            </a:ext>
          </a:extLst>
        </xdr:cNvPr>
        <xdr:cNvSpPr/>
      </xdr:nvSpPr>
      <xdr:spPr>
        <a:xfrm>
          <a:off x="8191500" y="863600"/>
          <a:ext cx="1244600" cy="723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6AE1BFB-3957-49E2-B88D-FFEC35951E3C}" type="TxLink">
            <a:rPr lang="en-US" sz="3600" b="1" i="0" u="none" strike="noStrike" kern="1200">
              <a:solidFill>
                <a:srgbClr val="05668D"/>
              </a:solidFill>
              <a:latin typeface="Calibri"/>
              <a:ea typeface="Calibri"/>
              <a:cs typeface="Calibri"/>
            </a:rPr>
            <a:pPr algn="l"/>
            <a:t>$328</a:t>
          </a:fld>
          <a:endParaRPr lang="en-NG" sz="3600" b="1" kern="1200">
            <a:solidFill>
              <a:srgbClr val="05668D"/>
            </a:solidFill>
          </a:endParaRPr>
        </a:p>
      </xdr:txBody>
    </xdr:sp>
    <xdr:clientData/>
  </xdr:twoCellAnchor>
  <xdr:twoCellAnchor>
    <xdr:from>
      <xdr:col>12</xdr:col>
      <xdr:colOff>127000</xdr:colOff>
      <xdr:row>2</xdr:row>
      <xdr:rowOff>63500</xdr:rowOff>
    </xdr:from>
    <xdr:to>
      <xdr:col>16</xdr:col>
      <xdr:colOff>304800</xdr:colOff>
      <xdr:row>4</xdr:row>
      <xdr:rowOff>76200</xdr:rowOff>
    </xdr:to>
    <xdr:sp macro="" textlink="">
      <xdr:nvSpPr>
        <xdr:cNvPr id="43" name="TextBox 42">
          <a:extLst>
            <a:ext uri="{FF2B5EF4-FFF2-40B4-BE49-F238E27FC236}">
              <a16:creationId xmlns:a16="http://schemas.microsoft.com/office/drawing/2014/main" id="{60AEA766-1300-215A-69F3-8E0820EA7975}"/>
            </a:ext>
          </a:extLst>
        </xdr:cNvPr>
        <xdr:cNvSpPr txBox="1"/>
      </xdr:nvSpPr>
      <xdr:spPr>
        <a:xfrm>
          <a:off x="7442200" y="444500"/>
          <a:ext cx="26162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solidFill>
                <a:srgbClr val="05668D"/>
              </a:solidFill>
            </a:rPr>
            <a:t>Average</a:t>
          </a:r>
          <a:r>
            <a:rPr lang="en-US" sz="2000" b="1" kern="1200" baseline="0">
              <a:solidFill>
                <a:srgbClr val="05668D"/>
              </a:solidFill>
            </a:rPr>
            <a:t> Gross Revenue</a:t>
          </a:r>
          <a:endParaRPr lang="en-NG" sz="2000" b="1" kern="1200">
            <a:solidFill>
              <a:srgbClr val="05668D"/>
            </a:solidFill>
          </a:endParaRPr>
        </a:p>
      </xdr:txBody>
    </xdr:sp>
    <xdr:clientData/>
  </xdr:twoCellAnchor>
  <xdr:twoCellAnchor editAs="oneCell">
    <xdr:from>
      <xdr:col>12</xdr:col>
      <xdr:colOff>177800</xdr:colOff>
      <xdr:row>4</xdr:row>
      <xdr:rowOff>88900</xdr:rowOff>
    </xdr:from>
    <xdr:to>
      <xdr:col>13</xdr:col>
      <xdr:colOff>176600</xdr:colOff>
      <xdr:row>7</xdr:row>
      <xdr:rowOff>125800</xdr:rowOff>
    </xdr:to>
    <xdr:pic>
      <xdr:nvPicPr>
        <xdr:cNvPr id="33" name="Graphic 32" descr="Upward trend">
          <a:extLst>
            <a:ext uri="{FF2B5EF4-FFF2-40B4-BE49-F238E27FC236}">
              <a16:creationId xmlns:a16="http://schemas.microsoft.com/office/drawing/2014/main" id="{30C9F919-663C-CC42-CB7C-4EB1224D230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493000" y="850900"/>
          <a:ext cx="608400" cy="608400"/>
        </a:xfrm>
        <a:prstGeom prst="rect">
          <a:avLst/>
        </a:prstGeom>
      </xdr:spPr>
    </xdr:pic>
    <xdr:clientData/>
  </xdr:twoCellAnchor>
  <xdr:twoCellAnchor>
    <xdr:from>
      <xdr:col>17</xdr:col>
      <xdr:colOff>142825</xdr:colOff>
      <xdr:row>1</xdr:row>
      <xdr:rowOff>3812</xdr:rowOff>
    </xdr:from>
    <xdr:to>
      <xdr:col>22</xdr:col>
      <xdr:colOff>270025</xdr:colOff>
      <xdr:row>8</xdr:row>
      <xdr:rowOff>117512</xdr:rowOff>
    </xdr:to>
    <xdr:sp macro="" textlink="">
      <xdr:nvSpPr>
        <xdr:cNvPr id="44" name="Rectangle: Rounded Corners 43">
          <a:extLst>
            <a:ext uri="{FF2B5EF4-FFF2-40B4-BE49-F238E27FC236}">
              <a16:creationId xmlns:a16="http://schemas.microsoft.com/office/drawing/2014/main" id="{8F62D7D5-8A88-D8DF-1129-9FD781F92B87}"/>
            </a:ext>
          </a:extLst>
        </xdr:cNvPr>
        <xdr:cNvSpPr/>
      </xdr:nvSpPr>
      <xdr:spPr>
        <a:xfrm>
          <a:off x="10506025" y="194312"/>
          <a:ext cx="3175200" cy="1447200"/>
        </a:xfrm>
        <a:prstGeom prst="roundRect">
          <a:avLst>
            <a:gd name="adj" fmla="val 132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rgbClr val="00A896"/>
            </a:solidFill>
          </a:endParaRPr>
        </a:p>
      </xdr:txBody>
    </xdr:sp>
    <xdr:clientData/>
  </xdr:twoCellAnchor>
  <xdr:twoCellAnchor>
    <xdr:from>
      <xdr:col>18</xdr:col>
      <xdr:colOff>584200</xdr:colOff>
      <xdr:row>4</xdr:row>
      <xdr:rowOff>101600</xdr:rowOff>
    </xdr:from>
    <xdr:to>
      <xdr:col>21</xdr:col>
      <xdr:colOff>0</xdr:colOff>
      <xdr:row>8</xdr:row>
      <xdr:rowOff>63500</xdr:rowOff>
    </xdr:to>
    <xdr:sp macro="" textlink="KPIs!A24">
      <xdr:nvSpPr>
        <xdr:cNvPr id="45" name="Rectangle: Rounded Corners 44">
          <a:extLst>
            <a:ext uri="{FF2B5EF4-FFF2-40B4-BE49-F238E27FC236}">
              <a16:creationId xmlns:a16="http://schemas.microsoft.com/office/drawing/2014/main" id="{6F80701F-4186-8D61-E8E0-F6FBD4A0CF96}"/>
            </a:ext>
          </a:extLst>
        </xdr:cNvPr>
        <xdr:cNvSpPr/>
      </xdr:nvSpPr>
      <xdr:spPr>
        <a:xfrm>
          <a:off x="11557000" y="863600"/>
          <a:ext cx="1244600" cy="723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12F1BA9-21C4-458A-AC2C-0ABB0AB37C2F}" type="TxLink">
            <a:rPr lang="en-US" sz="3600" b="1" i="0" u="none" strike="noStrike" kern="1200">
              <a:solidFill>
                <a:srgbClr val="FF0000"/>
              </a:solidFill>
              <a:latin typeface="Calibri"/>
              <a:ea typeface="Calibri"/>
              <a:cs typeface="Calibri"/>
            </a:rPr>
            <a:pPr algn="l"/>
            <a:t>413</a:t>
          </a:fld>
          <a:endParaRPr lang="en-NG" sz="3600" b="1" kern="1200">
            <a:solidFill>
              <a:srgbClr val="FF0000"/>
            </a:solidFill>
          </a:endParaRPr>
        </a:p>
      </xdr:txBody>
    </xdr:sp>
    <xdr:clientData/>
  </xdr:twoCellAnchor>
  <xdr:twoCellAnchor>
    <xdr:from>
      <xdr:col>17</xdr:col>
      <xdr:colOff>431800</xdr:colOff>
      <xdr:row>2</xdr:row>
      <xdr:rowOff>76200</xdr:rowOff>
    </xdr:from>
    <xdr:to>
      <xdr:col>22</xdr:col>
      <xdr:colOff>0</xdr:colOff>
      <xdr:row>4</xdr:row>
      <xdr:rowOff>88900</xdr:rowOff>
    </xdr:to>
    <xdr:sp macro="" textlink="">
      <xdr:nvSpPr>
        <xdr:cNvPr id="46" name="TextBox 45">
          <a:extLst>
            <a:ext uri="{FF2B5EF4-FFF2-40B4-BE49-F238E27FC236}">
              <a16:creationId xmlns:a16="http://schemas.microsoft.com/office/drawing/2014/main" id="{3164EE62-9D52-0C0D-BA7A-C58F4BB5F11D}"/>
            </a:ext>
          </a:extLst>
        </xdr:cNvPr>
        <xdr:cNvSpPr txBox="1"/>
      </xdr:nvSpPr>
      <xdr:spPr>
        <a:xfrm>
          <a:off x="10795000" y="457200"/>
          <a:ext cx="26162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solidFill>
                <a:srgbClr val="FF0000"/>
              </a:solidFill>
            </a:rPr>
            <a:t>Total</a:t>
          </a:r>
          <a:r>
            <a:rPr lang="en-US" sz="2000" b="1" kern="1200" baseline="0">
              <a:solidFill>
                <a:srgbClr val="FF0000"/>
              </a:solidFill>
            </a:rPr>
            <a:t> Customers</a:t>
          </a:r>
        </a:p>
        <a:p>
          <a:endParaRPr lang="en-NG" sz="2000" b="1" kern="1200"/>
        </a:p>
      </xdr:txBody>
    </xdr:sp>
    <xdr:clientData/>
  </xdr:twoCellAnchor>
  <xdr:twoCellAnchor>
    <xdr:from>
      <xdr:col>22</xdr:col>
      <xdr:colOff>368300</xdr:colOff>
      <xdr:row>1</xdr:row>
      <xdr:rowOff>4128</xdr:rowOff>
    </xdr:from>
    <xdr:to>
      <xdr:col>27</xdr:col>
      <xdr:colOff>495500</xdr:colOff>
      <xdr:row>8</xdr:row>
      <xdr:rowOff>117828</xdr:rowOff>
    </xdr:to>
    <xdr:sp macro="" textlink="">
      <xdr:nvSpPr>
        <xdr:cNvPr id="48" name="Rectangle: Rounded Corners 47">
          <a:extLst>
            <a:ext uri="{FF2B5EF4-FFF2-40B4-BE49-F238E27FC236}">
              <a16:creationId xmlns:a16="http://schemas.microsoft.com/office/drawing/2014/main" id="{89043A09-734A-2D93-3831-4A2C62396A16}"/>
            </a:ext>
          </a:extLst>
        </xdr:cNvPr>
        <xdr:cNvSpPr/>
      </xdr:nvSpPr>
      <xdr:spPr>
        <a:xfrm>
          <a:off x="13779500" y="194628"/>
          <a:ext cx="3175200" cy="1447200"/>
        </a:xfrm>
        <a:prstGeom prst="roundRect">
          <a:avLst>
            <a:gd name="adj" fmla="val 132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rgbClr val="00A896"/>
            </a:solidFill>
          </a:endParaRPr>
        </a:p>
      </xdr:txBody>
    </xdr:sp>
    <xdr:clientData/>
  </xdr:twoCellAnchor>
  <xdr:twoCellAnchor>
    <xdr:from>
      <xdr:col>24</xdr:col>
      <xdr:colOff>368300</xdr:colOff>
      <xdr:row>4</xdr:row>
      <xdr:rowOff>101600</xdr:rowOff>
    </xdr:from>
    <xdr:to>
      <xdr:col>26</xdr:col>
      <xdr:colOff>393700</xdr:colOff>
      <xdr:row>8</xdr:row>
      <xdr:rowOff>63500</xdr:rowOff>
    </xdr:to>
    <xdr:sp macro="" textlink="KPIs!A12">
      <xdr:nvSpPr>
        <xdr:cNvPr id="49" name="Rectangle: Rounded Corners 48">
          <a:extLst>
            <a:ext uri="{FF2B5EF4-FFF2-40B4-BE49-F238E27FC236}">
              <a16:creationId xmlns:a16="http://schemas.microsoft.com/office/drawing/2014/main" id="{C89FB866-4DDD-E15B-FD30-EC53FD264C03}"/>
            </a:ext>
          </a:extLst>
        </xdr:cNvPr>
        <xdr:cNvSpPr/>
      </xdr:nvSpPr>
      <xdr:spPr>
        <a:xfrm>
          <a:off x="14998700" y="863600"/>
          <a:ext cx="1244600" cy="723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F53AA14-A33D-40F7-BA4C-F5A503E0E524}" type="TxLink">
            <a:rPr lang="en-US" sz="3600" b="1" i="0" u="none" strike="noStrike" kern="1200">
              <a:solidFill>
                <a:srgbClr val="028090"/>
              </a:solidFill>
              <a:latin typeface="Calibri"/>
              <a:ea typeface="Calibri"/>
              <a:cs typeface="Calibri"/>
            </a:rPr>
            <a:pPr algn="l"/>
            <a:t>7</a:t>
          </a:fld>
          <a:endParaRPr lang="en-NG" sz="3600" b="1" kern="1200">
            <a:solidFill>
              <a:srgbClr val="028090"/>
            </a:solidFill>
          </a:endParaRPr>
        </a:p>
      </xdr:txBody>
    </xdr:sp>
    <xdr:clientData/>
  </xdr:twoCellAnchor>
  <xdr:twoCellAnchor>
    <xdr:from>
      <xdr:col>22</xdr:col>
      <xdr:colOff>584200</xdr:colOff>
      <xdr:row>2</xdr:row>
      <xdr:rowOff>63500</xdr:rowOff>
    </xdr:from>
    <xdr:to>
      <xdr:col>27</xdr:col>
      <xdr:colOff>152400</xdr:colOff>
      <xdr:row>4</xdr:row>
      <xdr:rowOff>76200</xdr:rowOff>
    </xdr:to>
    <xdr:sp macro="" textlink="">
      <xdr:nvSpPr>
        <xdr:cNvPr id="50" name="TextBox 49">
          <a:extLst>
            <a:ext uri="{FF2B5EF4-FFF2-40B4-BE49-F238E27FC236}">
              <a16:creationId xmlns:a16="http://schemas.microsoft.com/office/drawing/2014/main" id="{C5DA0918-84F3-1789-7839-96F1DA518DC6}"/>
            </a:ext>
          </a:extLst>
        </xdr:cNvPr>
        <xdr:cNvSpPr txBox="1"/>
      </xdr:nvSpPr>
      <xdr:spPr>
        <a:xfrm>
          <a:off x="13995400" y="444500"/>
          <a:ext cx="26162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kern="1200">
              <a:solidFill>
                <a:srgbClr val="028090"/>
              </a:solidFill>
            </a:rPr>
            <a:t>Average</a:t>
          </a:r>
          <a:r>
            <a:rPr lang="en-US" sz="2000" b="1" kern="1200" baseline="0">
              <a:solidFill>
                <a:srgbClr val="028090"/>
              </a:solidFill>
            </a:rPr>
            <a:t> Ratings</a:t>
          </a:r>
        </a:p>
        <a:p>
          <a:endParaRPr lang="en-NG" sz="2000" b="1" kern="1200">
            <a:solidFill>
              <a:srgbClr val="028090"/>
            </a:solidFill>
          </a:endParaRPr>
        </a:p>
      </xdr:txBody>
    </xdr:sp>
    <xdr:clientData/>
  </xdr:twoCellAnchor>
  <xdr:twoCellAnchor editAs="oneCell">
    <xdr:from>
      <xdr:col>17</xdr:col>
      <xdr:colOff>266700</xdr:colOff>
      <xdr:row>4</xdr:row>
      <xdr:rowOff>76200</xdr:rowOff>
    </xdr:from>
    <xdr:to>
      <xdr:col>18</xdr:col>
      <xdr:colOff>265500</xdr:colOff>
      <xdr:row>7</xdr:row>
      <xdr:rowOff>113100</xdr:rowOff>
    </xdr:to>
    <xdr:pic>
      <xdr:nvPicPr>
        <xdr:cNvPr id="52" name="Graphic 51" descr="Gender">
          <a:extLst>
            <a:ext uri="{FF2B5EF4-FFF2-40B4-BE49-F238E27FC236}">
              <a16:creationId xmlns:a16="http://schemas.microsoft.com/office/drawing/2014/main" id="{12A4732F-4318-7F9F-EF8E-97A2E2849DD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629900" y="838200"/>
          <a:ext cx="608400" cy="608400"/>
        </a:xfrm>
        <a:prstGeom prst="rect">
          <a:avLst/>
        </a:prstGeom>
      </xdr:spPr>
    </xdr:pic>
    <xdr:clientData/>
  </xdr:twoCellAnchor>
  <xdr:twoCellAnchor editAs="oneCell">
    <xdr:from>
      <xdr:col>22</xdr:col>
      <xdr:colOff>533400</xdr:colOff>
      <xdr:row>4</xdr:row>
      <xdr:rowOff>76200</xdr:rowOff>
    </xdr:from>
    <xdr:to>
      <xdr:col>23</xdr:col>
      <xdr:colOff>532200</xdr:colOff>
      <xdr:row>7</xdr:row>
      <xdr:rowOff>106750</xdr:rowOff>
    </xdr:to>
    <xdr:pic>
      <xdr:nvPicPr>
        <xdr:cNvPr id="54" name="Graphic 53" descr="Stars">
          <a:extLst>
            <a:ext uri="{FF2B5EF4-FFF2-40B4-BE49-F238E27FC236}">
              <a16:creationId xmlns:a16="http://schemas.microsoft.com/office/drawing/2014/main" id="{8813A43F-3A31-2F91-9919-11EF97B3FBB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944600" y="838200"/>
          <a:ext cx="608400" cy="602050"/>
        </a:xfrm>
        <a:prstGeom prst="rect">
          <a:avLst/>
        </a:prstGeom>
      </xdr:spPr>
    </xdr:pic>
    <xdr:clientData/>
  </xdr:twoCellAnchor>
  <xdr:twoCellAnchor>
    <xdr:from>
      <xdr:col>28</xdr:col>
      <xdr:colOff>0</xdr:colOff>
      <xdr:row>1</xdr:row>
      <xdr:rowOff>0</xdr:rowOff>
    </xdr:from>
    <xdr:to>
      <xdr:col>32</xdr:col>
      <xdr:colOff>152400</xdr:colOff>
      <xdr:row>27</xdr:row>
      <xdr:rowOff>177800</xdr:rowOff>
    </xdr:to>
    <xdr:sp macro="" textlink="">
      <xdr:nvSpPr>
        <xdr:cNvPr id="55" name="Rectangle: Rounded Corners 54">
          <a:extLst>
            <a:ext uri="{FF2B5EF4-FFF2-40B4-BE49-F238E27FC236}">
              <a16:creationId xmlns:a16="http://schemas.microsoft.com/office/drawing/2014/main" id="{1E0B14EB-02EB-481F-2193-53F4C484206B}"/>
            </a:ext>
          </a:extLst>
        </xdr:cNvPr>
        <xdr:cNvSpPr/>
      </xdr:nvSpPr>
      <xdr:spPr>
        <a:xfrm>
          <a:off x="17068800" y="190500"/>
          <a:ext cx="2590800" cy="5130800"/>
        </a:xfrm>
        <a:prstGeom prst="roundRect">
          <a:avLst>
            <a:gd name="adj" fmla="val 3398"/>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solidFill>
              <a:srgbClr val="00A896"/>
            </a:solidFill>
          </a:endParaRPr>
        </a:p>
      </xdr:txBody>
    </xdr:sp>
    <xdr:clientData/>
  </xdr:twoCellAnchor>
  <xdr:twoCellAnchor editAs="oneCell">
    <xdr:from>
      <xdr:col>0</xdr:col>
      <xdr:colOff>368301</xdr:colOff>
      <xdr:row>29</xdr:row>
      <xdr:rowOff>38100</xdr:rowOff>
    </xdr:from>
    <xdr:to>
      <xdr:col>4</xdr:col>
      <xdr:colOff>266701</xdr:colOff>
      <xdr:row>36</xdr:row>
      <xdr:rowOff>63500</xdr:rowOff>
    </xdr:to>
    <mc:AlternateContent xmlns:mc="http://schemas.openxmlformats.org/markup-compatibility/2006">
      <mc:Choice xmlns:a14="http://schemas.microsoft.com/office/drawing/2010/main" Requires="a14">
        <xdr:graphicFrame macro="">
          <xdr:nvGraphicFramePr>
            <xdr:cNvPr id="22" name="Payment">
              <a:extLst>
                <a:ext uri="{FF2B5EF4-FFF2-40B4-BE49-F238E27FC236}">
                  <a16:creationId xmlns:a16="http://schemas.microsoft.com/office/drawing/2014/main" id="{3605289B-B7D3-6403-F35B-4CFF32432D7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368301" y="5562600"/>
              <a:ext cx="2336800" cy="13589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371475</xdr:colOff>
      <xdr:row>35</xdr:row>
      <xdr:rowOff>177800</xdr:rowOff>
    </xdr:from>
    <xdr:to>
      <xdr:col>4</xdr:col>
      <xdr:colOff>271725</xdr:colOff>
      <xdr:row>40</xdr:row>
      <xdr:rowOff>147638</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61BC79E3-3A5C-C1F2-0185-98E208B45B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1475" y="6845300"/>
              <a:ext cx="2338650" cy="92233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361950</xdr:colOff>
      <xdr:row>41</xdr:row>
      <xdr:rowOff>50799</xdr:rowOff>
    </xdr:from>
    <xdr:to>
      <xdr:col>4</xdr:col>
      <xdr:colOff>262200</xdr:colOff>
      <xdr:row>53</xdr:row>
      <xdr:rowOff>63500</xdr:rowOff>
    </xdr:to>
    <mc:AlternateContent xmlns:mc="http://schemas.openxmlformats.org/markup-compatibility/2006">
      <mc:Choice xmlns:a14="http://schemas.microsoft.com/office/drawing/2010/main" Requires="a14">
        <xdr:graphicFrame macro="">
          <xdr:nvGraphicFramePr>
            <xdr:cNvPr id="56" name="Rating">
              <a:extLst>
                <a:ext uri="{FF2B5EF4-FFF2-40B4-BE49-F238E27FC236}">
                  <a16:creationId xmlns:a16="http://schemas.microsoft.com/office/drawing/2014/main" id="{7BDD4683-8AB9-8F60-29E1-089DD706BA0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361950" y="7861299"/>
              <a:ext cx="2338650" cy="22987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139700</xdr:colOff>
      <xdr:row>2</xdr:row>
      <xdr:rowOff>55564</xdr:rowOff>
    </xdr:from>
    <xdr:to>
      <xdr:col>32</xdr:col>
      <xdr:colOff>32750</xdr:colOff>
      <xdr:row>15</xdr:row>
      <xdr:rowOff>63500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8208B426-45FE-FF29-33BD-0289EF6A112B}"/>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7208500" y="436564"/>
              <a:ext cx="2331450" cy="24844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130176</xdr:colOff>
      <xdr:row>20</xdr:row>
      <xdr:rowOff>53976</xdr:rowOff>
    </xdr:from>
    <xdr:to>
      <xdr:col>32</xdr:col>
      <xdr:colOff>23226</xdr:colOff>
      <xdr:row>27</xdr:row>
      <xdr:rowOff>66677</xdr:rowOff>
    </xdr:to>
    <mc:AlternateContent xmlns:mc="http://schemas.openxmlformats.org/markup-compatibility/2006" xmlns:a14="http://schemas.microsoft.com/office/drawing/2010/main">
      <mc:Choice Requires="a14">
        <xdr:graphicFrame macro="">
          <xdr:nvGraphicFramePr>
            <xdr:cNvPr id="16" name="Branch">
              <a:extLst>
                <a:ext uri="{FF2B5EF4-FFF2-40B4-BE49-F238E27FC236}">
                  <a16:creationId xmlns:a16="http://schemas.microsoft.com/office/drawing/2014/main" id="{22946730-461B-6F09-CBBE-7940F1ED4CF4}"/>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7198976" y="3863976"/>
              <a:ext cx="2331450" cy="13462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165100</xdr:colOff>
      <xdr:row>1</xdr:row>
      <xdr:rowOff>0</xdr:rowOff>
    </xdr:from>
    <xdr:to>
      <xdr:col>6</xdr:col>
      <xdr:colOff>165100</xdr:colOff>
      <xdr:row>8</xdr:row>
      <xdr:rowOff>114300</xdr:rowOff>
    </xdr:to>
    <xdr:sp macro="" textlink="">
      <xdr:nvSpPr>
        <xdr:cNvPr id="57" name="Rectangle: Rounded Corners 56">
          <a:extLst>
            <a:ext uri="{FF2B5EF4-FFF2-40B4-BE49-F238E27FC236}">
              <a16:creationId xmlns:a16="http://schemas.microsoft.com/office/drawing/2014/main" id="{933DE5C5-4396-B32F-758A-F5A84D43E8A1}"/>
            </a:ext>
          </a:extLst>
        </xdr:cNvPr>
        <xdr:cNvSpPr/>
      </xdr:nvSpPr>
      <xdr:spPr>
        <a:xfrm>
          <a:off x="165100" y="190500"/>
          <a:ext cx="3657600" cy="1447800"/>
        </a:xfrm>
        <a:prstGeom prst="roundRect">
          <a:avLst>
            <a:gd name="adj" fmla="val 9167"/>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0</xdr:col>
      <xdr:colOff>190500</xdr:colOff>
      <xdr:row>9</xdr:row>
      <xdr:rowOff>0</xdr:rowOff>
    </xdr:from>
    <xdr:to>
      <xdr:col>4</xdr:col>
      <xdr:colOff>571500</xdr:colOff>
      <xdr:row>28</xdr:row>
      <xdr:rowOff>12700</xdr:rowOff>
    </xdr:to>
    <xdr:graphicFrame macro="">
      <xdr:nvGraphicFramePr>
        <xdr:cNvPr id="58" name="Chart 57">
          <a:extLst>
            <a:ext uri="{FF2B5EF4-FFF2-40B4-BE49-F238E27FC236}">
              <a16:creationId xmlns:a16="http://schemas.microsoft.com/office/drawing/2014/main" id="{65703A94-1F55-46CA-9F58-D51ED5042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304800</xdr:colOff>
      <xdr:row>1</xdr:row>
      <xdr:rowOff>127000</xdr:rowOff>
    </xdr:from>
    <xdr:to>
      <xdr:col>5</xdr:col>
      <xdr:colOff>596900</xdr:colOff>
      <xdr:row>7</xdr:row>
      <xdr:rowOff>152400</xdr:rowOff>
    </xdr:to>
    <xdr:sp macro="" textlink="">
      <xdr:nvSpPr>
        <xdr:cNvPr id="59" name="TextBox 58">
          <a:extLst>
            <a:ext uri="{FF2B5EF4-FFF2-40B4-BE49-F238E27FC236}">
              <a16:creationId xmlns:a16="http://schemas.microsoft.com/office/drawing/2014/main" id="{70869072-EA0B-4EA2-1B24-3634DCF061E7}"/>
            </a:ext>
          </a:extLst>
        </xdr:cNvPr>
        <xdr:cNvSpPr txBox="1"/>
      </xdr:nvSpPr>
      <xdr:spPr>
        <a:xfrm>
          <a:off x="304800" y="317500"/>
          <a:ext cx="3340100" cy="1168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kern="1200">
              <a:solidFill>
                <a:srgbClr val="05668D"/>
              </a:solidFill>
            </a:rPr>
            <a:t>SuperMarket</a:t>
          </a:r>
          <a:r>
            <a:rPr lang="en-US" sz="3200" b="1" kern="1200" baseline="0">
              <a:solidFill>
                <a:srgbClr val="05668D"/>
              </a:solidFill>
            </a:rPr>
            <a:t> Sales Analysis</a:t>
          </a:r>
          <a:endParaRPr lang="en-NG" sz="3200" b="1" kern="1200">
            <a:solidFill>
              <a:srgbClr val="05668D"/>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247650</xdr:colOff>
      <xdr:row>1</xdr:row>
      <xdr:rowOff>130175</xdr:rowOff>
    </xdr:from>
    <xdr:to>
      <xdr:col>10</xdr:col>
      <xdr:colOff>196850</xdr:colOff>
      <xdr:row>14</xdr:row>
      <xdr:rowOff>146050</xdr:rowOff>
    </xdr:to>
    <xdr:graphicFrame macro="">
      <xdr:nvGraphicFramePr>
        <xdr:cNvPr id="2" name="Chart 1">
          <a:extLst>
            <a:ext uri="{FF2B5EF4-FFF2-40B4-BE49-F238E27FC236}">
              <a16:creationId xmlns:a16="http://schemas.microsoft.com/office/drawing/2014/main" id="{FDDDDF21-EAC8-1282-40FA-ADE638B2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561975</xdr:colOff>
      <xdr:row>6</xdr:row>
      <xdr:rowOff>114300</xdr:rowOff>
    </xdr:from>
    <xdr:to>
      <xdr:col>11</xdr:col>
      <xdr:colOff>19050</xdr:colOff>
      <xdr:row>20</xdr:row>
      <xdr:rowOff>0</xdr:rowOff>
    </xdr:to>
    <xdr:graphicFrame macro="">
      <xdr:nvGraphicFramePr>
        <xdr:cNvPr id="2" name="Chart 1">
          <a:extLst>
            <a:ext uri="{FF2B5EF4-FFF2-40B4-BE49-F238E27FC236}">
              <a16:creationId xmlns:a16="http://schemas.microsoft.com/office/drawing/2014/main" id="{B0FAC0A5-D495-EAAA-52B8-55E7BCA23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463550</xdr:colOff>
      <xdr:row>2</xdr:row>
      <xdr:rowOff>111125</xdr:rowOff>
    </xdr:from>
    <xdr:to>
      <xdr:col>9</xdr:col>
      <xdr:colOff>539750</xdr:colOff>
      <xdr:row>15</xdr:row>
      <xdr:rowOff>57150</xdr:rowOff>
    </xdr:to>
    <xdr:graphicFrame macro="">
      <xdr:nvGraphicFramePr>
        <xdr:cNvPr id="2" name="Chart 1">
          <a:extLst>
            <a:ext uri="{FF2B5EF4-FFF2-40B4-BE49-F238E27FC236}">
              <a16:creationId xmlns:a16="http://schemas.microsoft.com/office/drawing/2014/main" id="{B17E230B-3489-E407-2359-B3664069A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311150</xdr:colOff>
      <xdr:row>3</xdr:row>
      <xdr:rowOff>15875</xdr:rowOff>
    </xdr:from>
    <xdr:to>
      <xdr:col>9</xdr:col>
      <xdr:colOff>279400</xdr:colOff>
      <xdr:row>17</xdr:row>
      <xdr:rowOff>88900</xdr:rowOff>
    </xdr:to>
    <xdr:graphicFrame macro="">
      <xdr:nvGraphicFramePr>
        <xdr:cNvPr id="3" name="Chart 2">
          <a:extLst>
            <a:ext uri="{FF2B5EF4-FFF2-40B4-BE49-F238E27FC236}">
              <a16:creationId xmlns:a16="http://schemas.microsoft.com/office/drawing/2014/main" id="{E2CE3950-658C-4425-4D42-FBEAE3849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596900</xdr:colOff>
      <xdr:row>1</xdr:row>
      <xdr:rowOff>28575</xdr:rowOff>
    </xdr:from>
    <xdr:to>
      <xdr:col>9</xdr:col>
      <xdr:colOff>190500</xdr:colOff>
      <xdr:row>14</xdr:row>
      <xdr:rowOff>82550</xdr:rowOff>
    </xdr:to>
    <xdr:graphicFrame macro="">
      <xdr:nvGraphicFramePr>
        <xdr:cNvPr id="3" name="Chart 2">
          <a:extLst>
            <a:ext uri="{FF2B5EF4-FFF2-40B4-BE49-F238E27FC236}">
              <a16:creationId xmlns:a16="http://schemas.microsoft.com/office/drawing/2014/main" id="{32555BD8-80D0-AD0F-6C01-2EFF3623C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279400</xdr:colOff>
      <xdr:row>3</xdr:row>
      <xdr:rowOff>174625</xdr:rowOff>
    </xdr:from>
    <xdr:to>
      <xdr:col>8</xdr:col>
      <xdr:colOff>514350</xdr:colOff>
      <xdr:row>18</xdr:row>
      <xdr:rowOff>38100</xdr:rowOff>
    </xdr:to>
    <xdr:graphicFrame macro="">
      <xdr:nvGraphicFramePr>
        <xdr:cNvPr id="2" name="Chart 1">
          <a:extLst>
            <a:ext uri="{FF2B5EF4-FFF2-40B4-BE49-F238E27FC236}">
              <a16:creationId xmlns:a16="http://schemas.microsoft.com/office/drawing/2014/main" id="{3825A474-753E-D0CE-A654-7A42DABD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241300</xdr:colOff>
      <xdr:row>5</xdr:row>
      <xdr:rowOff>92075</xdr:rowOff>
    </xdr:from>
    <xdr:to>
      <xdr:col>6</xdr:col>
      <xdr:colOff>107950</xdr:colOff>
      <xdr:row>16</xdr:row>
      <xdr:rowOff>82550</xdr:rowOff>
    </xdr:to>
    <xdr:graphicFrame macro="">
      <xdr:nvGraphicFramePr>
        <xdr:cNvPr id="4" name="Chart 3">
          <a:extLst>
            <a:ext uri="{FF2B5EF4-FFF2-40B4-BE49-F238E27FC236}">
              <a16:creationId xmlns:a16="http://schemas.microsoft.com/office/drawing/2014/main" id="{A8405400-4A8B-7398-D40C-369333615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431800</xdr:colOff>
      <xdr:row>4</xdr:row>
      <xdr:rowOff>123825</xdr:rowOff>
    </xdr:from>
    <xdr:to>
      <xdr:col>10</xdr:col>
      <xdr:colOff>127000</xdr:colOff>
      <xdr:row>19</xdr:row>
      <xdr:rowOff>104775</xdr:rowOff>
    </xdr:to>
    <xdr:graphicFrame macro="">
      <xdr:nvGraphicFramePr>
        <xdr:cNvPr id="3" name="Chart 2">
          <a:extLst>
            <a:ext uri="{FF2B5EF4-FFF2-40B4-BE49-F238E27FC236}">
              <a16:creationId xmlns:a16="http://schemas.microsoft.com/office/drawing/2014/main" id="{23D5BEEA-8669-C0B5-EA23-BBF5C89A7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130175</xdr:colOff>
      <xdr:row>1</xdr:row>
      <xdr:rowOff>117475</xdr:rowOff>
    </xdr:from>
    <xdr:to>
      <xdr:col>9</xdr:col>
      <xdr:colOff>469900</xdr:colOff>
      <xdr:row>15</xdr:row>
      <xdr:rowOff>0</xdr:rowOff>
    </xdr:to>
    <xdr:graphicFrame macro="">
      <xdr:nvGraphicFramePr>
        <xdr:cNvPr id="2" name="Chart 1">
          <a:extLst>
            <a:ext uri="{FF2B5EF4-FFF2-40B4-BE49-F238E27FC236}">
              <a16:creationId xmlns:a16="http://schemas.microsoft.com/office/drawing/2014/main" id="{4E9D9EF6-1160-0728-0BDF-87DD74657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590550</xdr:colOff>
      <xdr:row>4</xdr:row>
      <xdr:rowOff>142875</xdr:rowOff>
    </xdr:from>
    <xdr:to>
      <xdr:col>11</xdr:col>
      <xdr:colOff>558800</xdr:colOff>
      <xdr:row>18</xdr:row>
      <xdr:rowOff>165100</xdr:rowOff>
    </xdr:to>
    <xdr:graphicFrame macro="">
      <xdr:nvGraphicFramePr>
        <xdr:cNvPr id="2" name="Chart 1">
          <a:extLst>
            <a:ext uri="{FF2B5EF4-FFF2-40B4-BE49-F238E27FC236}">
              <a16:creationId xmlns:a16="http://schemas.microsoft.com/office/drawing/2014/main" id="{132ADD1D-4A8B-B31C-F21D-D41B0C534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8.543366319442" createdVersion="8" refreshedVersion="8" minRefreshableVersion="3" recordCount="413" xr:uid="{1B67AAC9-7127-4D87-A498-286285366C31}">
  <cacheSource type="worksheet">
    <worksheetSource name="Table1_1"/>
  </cacheSource>
  <cacheFields count="19">
    <cacheField name="Invoice ID" numFmtId="0">
      <sharedItems count="413">
        <s v="750-67-8428"/>
        <s v="226-31-3081"/>
        <s v="631-41-3108"/>
        <s v="373-73-7910"/>
        <s v="665-32-9167"/>
        <s v="351-62-0822"/>
        <s v="529-56-3974"/>
        <s v="365-64-0515"/>
        <s v="252-56-2699"/>
        <s v="656-95-9349"/>
        <s v="765-26-6951"/>
        <s v="319-50-3348"/>
        <s v="371-85-5789"/>
        <s v="549-59-1358"/>
        <s v="649-29-6775"/>
        <s v="189-17-4241"/>
        <s v="640-49-2076"/>
        <s v="183-56-6882"/>
        <s v="232-16-2483"/>
        <s v="129-29-8530"/>
        <s v="777-82-7220"/>
        <s v="554-53-8700"/>
        <s v="354-25-5821"/>
        <s v="228-96-1411"/>
        <s v="132-32-9879"/>
        <s v="727-46-3608"/>
        <s v="669-54-1719"/>
        <s v="326-78-5178"/>
        <s v="162-48-8011"/>
        <s v="242-55-6721"/>
        <s v="635-40-6220"/>
        <s v="120-06-4233"/>
        <s v="347-34-2234"/>
        <s v="199-75-8169"/>
        <s v="838-78-4295"/>
        <s v="109-28-2512"/>
        <s v="382-03-4532"/>
        <s v="393-65-2792"/>
        <s v="796-12-2025"/>
        <s v="510-95-6347"/>
        <s v="841-35-6630"/>
        <s v="263-10-3913"/>
        <s v="381-20-0914"/>
        <s v="829-49-1914"/>
        <s v="360-39-5055"/>
        <s v="730-50-9884"/>
        <s v="504-35-8843"/>
        <s v="873-51-0671"/>
        <s v="152-08-9985"/>
        <s v="512-91-0811"/>
        <s v="594-34-4444"/>
        <s v="871-39-9221"/>
        <s v="733-01-9107"/>
        <s v="189-98-2939"/>
        <s v="551-21-3069"/>
        <s v="704-48-3927"/>
        <s v="628-34-3388"/>
        <s v="861-77-0145"/>
        <s v="479-26-8945"/>
        <s v="210-67-5886"/>
        <s v="237-01-6122"/>
        <s v="225-98-1496"/>
        <s v="291-32-1427"/>
        <s v="642-32-2990"/>
        <s v="659-36-1684"/>
        <s v="219-22-9386"/>
        <s v="268-27-6179"/>
        <s v="668-90-8900"/>
        <s v="189-08-9157"/>
        <s v="663-86-9076"/>
        <s v="549-84-7482"/>
        <s v="802-70-5316"/>
        <s v="695-51-0018"/>
        <s v="483-71-1164"/>
        <s v="338-65-2210"/>
        <s v="458-41-1477"/>
        <s v="685-64-1609"/>
        <s v="262-47-2794"/>
        <s v="584-86-7256"/>
        <s v="214-17-6927"/>
        <s v="279-74-2924"/>
        <s v="307-85-2293"/>
        <s v="687-47-8271"/>
        <s v="105-31-1824"/>
        <s v="249-42-3782"/>
        <s v="733-33-4967"/>
        <s v="175-54-2529"/>
        <s v="130-98-8941"/>
        <s v="586-25-0848"/>
        <s v="895-66-0685"/>
        <s v="305-14-0245"/>
        <s v="732-04-5373"/>
        <s v="400-60-7251"/>
        <s v="284-34-9626"/>
        <s v="699-01-4164"/>
        <s v="875-46-5808"/>
        <s v="749-24-1565"/>
        <s v="672-51-8681"/>
        <s v="817-69-8206"/>
        <s v="656-16-1063"/>
        <s v="891-58-8335"/>
        <s v="549-03-9315"/>
        <s v="790-29-1172"/>
        <s v="468-01-2051"/>
        <s v="746-68-6593"/>
        <s v="721-86-6247"/>
        <s v="545-46-3100"/>
        <s v="418-02-5978"/>
        <s v="157-13-5295"/>
        <s v="755-12-3214"/>
        <s v="346-84-3103"/>
        <s v="478-06-7835"/>
        <s v="540-11-4336"/>
        <s v="448-81-5016"/>
        <s v="217-58-1179"/>
        <s v="376-02-8238"/>
        <s v="530-90-9855"/>
        <s v="866-05-7563"/>
        <s v="799-71-1548"/>
        <s v="845-51-0542"/>
        <s v="883-17-4236"/>
        <s v="704-11-6354"/>
        <s v="729-09-9681"/>
        <s v="380-94-4661"/>
        <s v="821-07-3596"/>
        <s v="447-15-7839"/>
        <s v="253-12-6086"/>
        <s v="571-94-0759"/>
        <s v="144-51-6085"/>
        <s v="731-14-2199"/>
        <s v="783-09-1637"/>
        <s v="687-15-1097"/>
        <s v="126-54-1082"/>
        <s v="566-19-5475"/>
        <s v="526-86-8552"/>
        <s v="376-56-3573"/>
        <s v="523-38-0215"/>
        <s v="490-29-1201"/>
        <s v="667-92-0055"/>
        <s v="565-17-3836"/>
        <s v="430-60-3493"/>
        <s v="211-05-0490"/>
        <s v="744-02-5987"/>
        <s v="446-47-6729"/>
        <s v="573-10-3877"/>
        <s v="848-42-2560"/>
        <s v="181-94-6432"/>
        <s v="870-76-1733"/>
        <s v="423-64-4619"/>
        <s v="227-07-4446"/>
        <s v="428-83-5800"/>
        <s v="603-07-0961"/>
        <s v="704-20-4138"/>
        <s v="563-91-7120"/>
        <s v="276-54-0879"/>
        <s v="815-11-1168"/>
        <s v="719-76-3868"/>
        <s v="868-81-1752"/>
        <s v="566-71-1091"/>
        <s v="374-17-3652"/>
        <s v="378-07-7001"/>
        <s v="433-75-6987"/>
        <s v="441-94-7118"/>
        <s v="565-67-6697"/>
        <s v="320-49-6392"/>
        <s v="889-04-9723"/>
        <s v="632-90-0281"/>
        <s v="554-42-2417"/>
        <s v="453-63-6187"/>
        <s v="471-41-2823"/>
        <s v="834-25-9262"/>
        <s v="254-31-0042"/>
        <s v="201-86-2184"/>
        <s v="422-29-8786"/>
        <s v="843-01-4703"/>
        <s v="595-86-2894"/>
        <s v="289-15-7034"/>
        <s v="153-58-4872"/>
        <s v="662-72-2873"/>
        <s v="689-16-9784"/>
        <s v="596-42-3999"/>
        <s v="308-47-4913"/>
        <s v="885-17-6250"/>
        <s v="793-10-3222"/>
        <s v="346-12-3257"/>
        <s v="651-61-0874"/>
        <s v="236-86-3015"/>
        <s v="732-67-5346"/>
        <s v="725-32-9708"/>
        <s v="256-08-8343"/>
        <s v="244-08-0162"/>
        <s v="132-23-6451"/>
        <s v="696-90-2548"/>
        <s v="750-57-9686"/>
        <s v="848-07-1692"/>
        <s v="745-71-3520"/>
        <s v="271-88-8734"/>
        <s v="489-64-4354"/>
        <s v="198-84-7132"/>
        <s v="325-77-6186"/>
        <s v="574-57-9721"/>
        <s v="616-87-0016"/>
        <s v="345-08-4992"/>
        <s v="549-96-4200"/>
        <s v="810-60-6344"/>
        <s v="192-98-7397"/>
        <s v="453-12-7053"/>
        <s v="296-11-7041"/>
        <s v="891-01-7034"/>
        <s v="744-09-5786"/>
        <s v="568-88-3448"/>
        <s v="533-33-5337"/>
        <s v="639-76-1242"/>
        <s v="234-03-4040"/>
        <s v="326-71-2155"/>
        <s v="878-30-2331"/>
        <s v="440-59-5691"/>
        <s v="746-19-0921"/>
        <s v="405-31-3305"/>
        <s v="598-47-9715"/>
        <s v="541-08-3113"/>
        <s v="674-15-9296"/>
        <s v="305-18-3552"/>
        <s v="493-65-6248"/>
        <s v="627-95-3243"/>
        <s v="608-04-3797"/>
        <s v="148-82-2527"/>
        <s v="556-97-7101"/>
        <s v="420-18-8989"/>
        <s v="277-63-2961"/>
        <s v="573-98-8548"/>
        <s v="387-49-4215"/>
        <s v="602-80-9671"/>
        <s v="209-61-0206"/>
        <s v="220-28-1851"/>
        <s v="609-81-8548"/>
        <s v="133-14-7229"/>
        <s v="827-44-5872"/>
        <s v="287-83-1405"/>
        <s v="857-67-9057"/>
        <s v="892-05-6689"/>
        <s v="583-41-4548"/>
        <s v="339-12-4827"/>
        <s v="643-38-7867"/>
        <s v="358-88-9262"/>
        <s v="343-87-0864"/>
        <s v="841-18-8232"/>
        <s v="647-50-1224"/>
        <s v="541-48-8554"/>
        <s v="747-58-7183"/>
        <s v="210-57-1719"/>
        <s v="399-69-4630"/>
        <s v="198-66-9832"/>
        <s v="712-39-0363"/>
        <s v="866-99-7614"/>
        <s v="718-57-9773"/>
        <s v="651-88-7328"/>
        <s v="241-11-2261"/>
        <s v="408-26-9866"/>
        <s v="239-48-4278"/>
        <s v="339-96-8318"/>
        <s v="207-73-1363"/>
        <s v="390-31-6381"/>
        <s v="443-82-0585"/>
        <s v="127-47-6963"/>
        <s v="695-28-6250"/>
        <s v="227-50-3718"/>
        <s v="302-15-2162"/>
        <s v="560-49-6611"/>
        <s v="880-35-0356"/>
        <s v="470-31-3286"/>
        <s v="484-22-8230"/>
        <s v="830-58-2383"/>
        <s v="559-98-9873"/>
        <s v="421-95-9805"/>
        <s v="277-35-5865"/>
        <s v="443-59-0061"/>
        <s v="641-96-3695"/>
        <s v="852-62-7105"/>
        <s v="816-57-2053"/>
        <s v="655-07-2265"/>
        <s v="610-46-4100"/>
        <s v="364-33-8584"/>
        <s v="742-04-5161"/>
        <s v="149-15-7606"/>
        <s v="322-02-2271"/>
        <s v="641-51-2661"/>
        <s v="518-17-2983"/>
        <s v="576-31-4774"/>
        <s v="811-03-8790"/>
        <s v="648-94-3045"/>
        <s v="130-67-4723"/>
        <s v="528-87-5606"/>
        <s v="370-96-0655"/>
        <s v="241-96-5076"/>
        <s v="767-97-4650"/>
        <s v="266-20-6657"/>
        <s v="689-05-1884"/>
        <s v="196-01-2849"/>
        <s v="182-52-7000"/>
        <s v="826-58-8051"/>
        <s v="751-41-9720"/>
        <s v="626-43-7888"/>
        <s v="729-06-2010"/>
        <s v="640-48-5028"/>
        <s v="268-20-3585"/>
        <s v="258-92-7466"/>
        <s v="418-05-0656"/>
        <s v="592-46-1692"/>
        <s v="434-35-9162"/>
        <s v="149-14-0304"/>
        <s v="442-44-6497"/>
        <s v="174-64-0215"/>
        <s v="299-29-0180"/>
        <s v="247-11-2470"/>
        <s v="756-49-0168"/>
        <s v="238-45-6950"/>
        <s v="607-65-2441"/>
        <s v="197-77-7132"/>
        <s v="373-14-0504"/>
        <s v="345-68-9016"/>
        <s v="390-17-5806"/>
        <s v="457-13-1708"/>
        <s v="585-86-8361"/>
        <s v="652-43-6591"/>
        <s v="406-46-7107"/>
        <s v="842-40-8179"/>
        <s v="593-14-4239"/>
        <s v="801-88-0346"/>
        <s v="471-06-8611"/>
        <s v="102-77-2261"/>
        <s v="875-31-8302"/>
        <s v="534-53-3526"/>
        <s v="307-04-2070"/>
        <s v="468-99-7231"/>
        <s v="404-91-5964"/>
        <s v="651-96-5970"/>
        <s v="401-09-4232"/>
        <s v="751-15-6198"/>
        <s v="324-41-6833"/>
        <s v="759-29-9521"/>
        <s v="257-60-7754"/>
        <s v="815-04-6282"/>
        <s v="190-59-3964"/>
        <s v="784-21-9238"/>
        <s v="276-75-6884"/>
        <s v="416-17-9926"/>
        <s v="343-75-9322"/>
        <s v="427-45-9297"/>
        <s v="288-62-1085"/>
        <s v="670-71-7306"/>
        <s v="271-77-8740"/>
        <s v="860-73-6466"/>
        <s v="845-94-6841"/>
        <s v="770-42-8960"/>
        <s v="748-45-2862"/>
        <s v="840-76-5966"/>
        <s v="533-66-5566"/>
        <s v="124-31-1458"/>
        <s v="631-34-1880"/>
        <s v="852-82-2749"/>
        <s v="885-56-0389"/>
        <s v="490-95-0021"/>
        <s v="325-89-4209"/>
        <s v="114-35-5271"/>
        <s v="607-76-6216"/>
        <s v="715-20-1673"/>
        <s v="811-35-1094"/>
        <s v="409-49-6995"/>
        <s v="725-54-0677"/>
        <s v="146-09-5432"/>
        <s v="509-10-0516"/>
        <s v="450-42-3339"/>
        <s v="453-33-6436"/>
        <s v="717-96-4189"/>
        <s v="749-81-8133"/>
        <s v="636-98-3364"/>
        <s v="246-55-6923"/>
        <s v="181-82-6255"/>
        <s v="887-42-0517"/>
        <s v="226-34-0034"/>
        <s v="825-94-5922"/>
        <s v="756-93-1854"/>
        <s v="501-61-1753"/>
        <s v="433-08-7822"/>
        <s v="720-72-2436"/>
        <s v="489-82-1237"/>
        <s v="676-10-2200"/>
        <s v="373-88-1424"/>
        <s v="305-89-2768"/>
        <s v="200-40-6154"/>
        <s v="846-10-0341"/>
        <s v="577-34-7579"/>
        <s v="430-02-3888"/>
        <s v="867-47-1948"/>
        <s v="324-92-3863"/>
        <s v="172-42-8274"/>
        <s v="558-60-5016"/>
        <s v="214-30-2776"/>
        <s v="746-04-1077"/>
        <s v="448-34-8700"/>
        <s v="531-56-4728"/>
        <s v="744-82-9138"/>
        <s v="883-69-1285"/>
        <s v="221-25-5073"/>
        <s v="156-20-0370"/>
        <s v="151-33-7434"/>
        <s v="189-40-5216"/>
        <s v="374-38-5555"/>
        <s v="552-44-5977"/>
        <s v="745-74-0715"/>
        <s v="303-96-2227"/>
        <s v="727-02-1313"/>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ashion accessories"/>
        <s v="Food and beverages"/>
      </sharedItems>
    </cacheField>
    <cacheField name="Unit price" numFmtId="0">
      <sharedItems containsSemiMixedTypes="0" containsString="0" containsNumber="1" containsInteger="1" minValue="10" maxValue="100"/>
    </cacheField>
    <cacheField name="Quantity" numFmtId="0">
      <sharedItems containsSemiMixedTypes="0" containsString="0" containsNumber="1" containsInteger="1" minValue="1" maxValue="10"/>
    </cacheField>
    <cacheField name="Net Total" numFmtId="166">
      <sharedItems containsSemiMixedTypes="0" containsString="0" containsNumber="1" minValue="10.17" maxValue="989.8" count="411">
        <n v="522.83000000000004"/>
        <n v="76.400000000000006"/>
        <n v="324.31"/>
        <n v="604.16999999999996"/>
        <n v="72.52"/>
        <n v="57.92"/>
        <n v="102.04"/>
        <n v="234.75"/>
        <n v="431.9"/>
        <n v="482.51"/>
        <n v="435.66"/>
        <n v="80.599999999999994"/>
        <n v="263.94"/>
        <n v="265.89"/>
        <n v="33.520000000000003"/>
        <n v="175.34"/>
        <n v="670.24"/>
        <n v="397.68"/>
        <n v="68.12"/>
        <n v="313.10000000000002"/>
        <n v="240.96"/>
        <n v="112.22"/>
        <n v="414.72"/>
        <n v="789.6"/>
        <n v="375.84"/>
        <n v="180.09"/>
        <n v="113.58"/>
        <n v="639.79999999999995"/>
        <n v="222.95"/>
        <n v="32.32"/>
        <n v="716.8"/>
        <n v="183.66"/>
        <n v="495.63"/>
        <n v="158.1"/>
        <n v="66.94"/>
        <n v="585.66"/>
        <n v="18.329999999999998"/>
        <n v="894.8"/>
        <n v="621.20000000000005"/>
        <n v="145.56"/>
        <n v="455.46"/>
        <n v="441.36"/>
        <n v="783.1"/>
        <n v="244.55"/>
        <n v="581.41999999999996"/>
        <n v="42.47"/>
        <n v="153.86000000000001"/>
        <n v="579.24"/>
        <n v="89.75"/>
        <n v="97.16"/>
        <n v="74.7"/>
        <n v="496.2"/>
        <n v="706.95"/>
        <n v="207.63"/>
        <n v="886.7"/>
        <n v="164.28"/>
        <n v="819.7"/>
        <n v="32.979999999999997"/>
        <n v="294.63"/>
        <n v="727.11"/>
        <n v="81.06"/>
        <n v="109.7"/>
        <n v="109.6"/>
        <n v="399.84"/>
        <n v="899.64"/>
        <n v="451.76"/>
        <n v="655.83"/>
        <n v="285.57"/>
        <n v="548.32000000000005"/>
        <n v="812.52"/>
        <n v="552.78"/>
        <n v="139.36000000000001"/>
        <n v="487.8"/>
        <n v="686"/>
        <n v="277.56"/>
        <n v="301.39999999999998"/>
        <n v="574.88"/>
        <n v="241.92"/>
        <n v="98.88"/>
        <n v="72.17"/>
        <n v="251.4"/>
        <n v="989.8"/>
        <n v="486.64"/>
        <n v="350.05"/>
        <n v="166.8"/>
        <n v="177.36"/>
        <n v="449.82"/>
        <n v="86.38"/>
        <n v="54.24"/>
        <n v="755.92"/>
        <n v="185.88"/>
        <n v="74.069999999999993"/>
        <n v="231.12"/>
        <n v="166"/>
        <n v="259"/>
        <n v="207.27"/>
        <n v="599.85"/>
        <n v="897.57"/>
        <n v="139.26"/>
        <n v="758.96"/>
        <n v="172.02"/>
        <n v="434.56"/>
        <n v="174.32"/>
        <n v="507.36"/>
        <n v="31.77"/>
        <n v="756.81"/>
        <n v="519.4"/>
        <n v="221.1"/>
        <n v="66.099999999999994"/>
        <n v="89.69"/>
        <n v="224.46"/>
        <n v="119.54"/>
        <n v="250.6"/>
        <n v="750.96"/>
        <n v="380.72"/>
        <n v="244.2"/>
        <n v="310.88"/>
        <n v="418.95"/>
        <n v="28.78"/>
        <n v="471.2"/>
        <n v="155.46"/>
        <n v="263.76"/>
        <n v="65.8"/>
        <n v="222.4"/>
        <n v="688.8"/>
        <n v="746"/>
        <n v="282.95999999999998"/>
        <n v="355.4"/>
        <n v="337.15"/>
        <n v="42.24"/>
        <n v="193.86"/>
        <n v="335.79"/>
        <n v="218.2"/>
        <n v="381.68"/>
        <n v="37"/>
        <n v="15.34"/>
        <n v="598.98"/>
        <n v="190.68"/>
        <n v="664.16"/>
        <n v="259.60000000000002"/>
        <n v="470.28"/>
        <n v="199.64"/>
        <n v="39.01"/>
        <n v="163.82"/>
        <n v="138.66"/>
        <n v="71.150000000000006"/>
        <n v="139.94999999999999"/>
        <n v="781.3"/>
        <n v="63.24"/>
        <n v="373.95"/>
        <n v="207.69"/>
        <n v="308.85000000000002"/>
        <n v="390.96"/>
        <n v="498.9"/>
        <n v="377.04"/>
        <n v="198.18"/>
        <n v="385.1"/>
        <n v="385.38"/>
        <n v="144.27000000000001"/>
        <n v="391.79"/>
        <n v="71.95"/>
        <n v="243"/>
        <n v="30.24"/>
        <n v="356.56"/>
        <n v="375.5"/>
        <n v="954.4"/>
        <n v="82.5"/>
        <n v="199.58"/>
        <n v="326.72000000000003"/>
        <n v="193.5"/>
        <n v="183.82"/>
        <n v="335.45"/>
        <n v="318.42"/>
        <n v="387.92"/>
        <n v="329.32"/>
        <n v="299.56"/>
        <n v="204.7"/>
        <n v="280.62"/>
        <n v="127.54"/>
        <n v="522.6"/>
        <n v="79.739999999999995"/>
        <n v="246.36"/>
        <n v="173.16"/>
        <n v="184.88"/>
        <n v="13.98"/>
        <n v="68.95"/>
        <n v="274.83999999999997"/>
        <n v="226.12"/>
        <n v="342.1"/>
        <n v="104.85"/>
        <n v="77.52"/>
        <n v="181.52"/>
        <n v="114.44"/>
        <n v="176.54"/>
        <n v="972.1"/>
        <n v="16.28"/>
        <n v="365.49"/>
        <n v="906.5"/>
        <n v="86.54"/>
        <n v="668.78"/>
        <n v="203.94"/>
        <n v="68.16"/>
        <n v="326.88"/>
        <n v="12.78"/>
        <n v="137.22"/>
        <n v="27.07"/>
        <n v="448.26"/>
        <n v="132.06"/>
        <n v="25"/>
        <n v="793.9"/>
        <n v="202.6"/>
        <n v="730.5"/>
        <n v="295.8"/>
        <n v="545.5"/>
        <n v="260.05"/>
        <n v="21.58"/>
        <n v="431.3"/>
        <n v="336.28"/>
        <n v="527.76"/>
        <n v="185.7"/>
        <n v="603.79999999999995"/>
        <n v="369.8"/>
        <n v="699.12"/>
        <n v="202.56"/>
        <n v="121.2"/>
        <n v="126.44"/>
        <n v="412.16"/>
        <n v="73.97"/>
        <n v="31.9"/>
        <n v="145.5"/>
        <n v="95.7"/>
        <n v="214.55"/>
        <n v="69.459999999999994"/>
        <n v="224.64"/>
        <n v="125.74"/>
        <n v="543.6"/>
        <n v="152.58000000000001"/>
        <n v="229.5"/>
        <n v="141.6"/>
        <n v="116.69"/>
        <n v="73.959999999999994"/>
        <n v="97.94"/>
        <n v="524.88"/>
        <n v="75.88"/>
        <n v="71.2"/>
        <n v="294.2"/>
        <n v="548.54999999999995"/>
        <n v="171.81"/>
        <n v="524.16"/>
        <n v="133.26"/>
        <n v="144.08000000000001"/>
        <n v="249.96"/>
        <n v="892"/>
        <n v="493.3"/>
        <n v="591.66"/>
        <n v="559.02"/>
        <n v="517.86"/>
        <n v="70.91"/>
        <n v="569.16999999999996"/>
        <n v="139.02000000000001"/>
        <n v="81.66"/>
        <n v="310.72000000000003"/>
        <n v="206.84"/>
        <n v="215.3"/>
        <n v="73.099999999999994"/>
        <n v="279.18"/>
        <n v="45.58"/>
        <n v="225.6"/>
        <n v="44.46"/>
        <n v="363.23"/>
        <n v="127"/>
        <n v="375.55"/>
        <n v="28.96"/>
        <n v="890.73"/>
        <n v="674.5"/>
        <n v="260.76"/>
        <n v="832.5"/>
        <n v="121.74"/>
        <n v="234.93"/>
        <n v="202.65"/>
        <n v="88.15"/>
        <n v="727.8"/>
        <n v="335.88"/>
        <n v="128.91"/>
        <n v="871"/>
        <n v="194.52"/>
        <n v="220.23"/>
        <n v="454.8"/>
        <n v="589.5"/>
        <n v="291"/>
        <n v="39.479999999999997"/>
        <n v="295.92"/>
        <n v="98.2"/>
        <n v="129.66"/>
        <n v="385.28"/>
        <n v="486.3"/>
        <n v="513.66"/>
        <n v="108.16"/>
        <n v="248.76"/>
        <n v="975"/>
        <n v="483.28"/>
        <n v="724.23"/>
        <n v="795.51"/>
        <n v="124.65"/>
        <n v="178.4"/>
        <n v="178.92"/>
        <n v="257.39"/>
        <n v="93.36"/>
        <n v="228"/>
        <n v="166.71"/>
        <n v="697.4"/>
        <n v="365.26"/>
        <n v="89.28"/>
        <n v="19.7"/>
        <n v="53.72"/>
        <n v="819.5"/>
        <n v="732.48"/>
        <n v="143.26"/>
        <n v="253.36"/>
        <n v="38.42"/>
        <n v="652.29999999999995"/>
        <n v="136.4"/>
        <n v="778.32"/>
        <n v="579.12"/>
        <n v="772"/>
        <n v="763.68"/>
        <n v="228.18"/>
        <n v="52.42"/>
        <n v="457.17"/>
        <n v="93.38"/>
        <n v="379.04"/>
        <n v="30.62"/>
        <n v="352.08"/>
        <n v="522.05999999999995"/>
        <n v="46.41"/>
        <n v="433.45"/>
        <n v="138.06"/>
        <n v="241.6"/>
        <n v="440.64"/>
        <n v="200.92"/>
        <n v="324.85000000000002"/>
        <n v="235.8"/>
        <n v="10.17"/>
        <n v="206.13"/>
        <n v="742.2"/>
        <n v="94.8"/>
        <n v="285.11"/>
        <n v="192.7"/>
        <n v="267.77999999999997"/>
        <n v="175.32"/>
        <n v="78.94"/>
        <n v="655.92"/>
        <n v="168.96"/>
        <n v="113.24"/>
        <n v="25.52"/>
        <n v="357.49"/>
        <n v="238.77"/>
        <n v="72.930000000000007"/>
        <n v="258.36"/>
        <n v="52.35"/>
        <n v="332.1"/>
        <n v="87.9"/>
        <n v="463.28"/>
        <n v="462.45"/>
        <n v="141.9"/>
        <n v="302.7"/>
        <n v="283.62"/>
        <n v="599.20000000000005"/>
        <n v="315.36"/>
        <n v="183.88"/>
        <n v="846.1"/>
        <n v="744.96"/>
        <n v="212.94"/>
        <n v="378.68"/>
        <n v="78.78"/>
        <n v="322.11"/>
        <n v="98.22"/>
        <n v="581.98"/>
        <n v="55.12"/>
        <n v="50.62"/>
        <n v="166.7"/>
        <n v="378.9"/>
        <n v="552.23"/>
        <n v="266.08"/>
        <n v="657.16"/>
        <n v="53.78"/>
        <n v="179.05"/>
        <n v="65.7"/>
        <n v="395.46"/>
        <n v="297.99"/>
        <n v="454.41"/>
        <n v="276.12"/>
        <n v="158"/>
        <n v="41.78"/>
        <n v="76.540000000000006"/>
        <n v="299.7"/>
        <n v="172.45"/>
        <n v="846.3"/>
        <n v="258.37"/>
        <n v="240.24"/>
        <n v="172.26"/>
        <n v="99.84"/>
        <n v="298.64"/>
        <n v="25.45"/>
        <n v="67.77"/>
        <n v="674.59"/>
        <n v="318.55"/>
        <n v="496"/>
        <n v="116.06"/>
        <n v="973.8"/>
        <n v="31.84"/>
      </sharedItems>
    </cacheField>
    <cacheField name="Tax 5%" numFmtId="166">
      <sharedItems containsSemiMixedTypes="0" containsString="0" containsNumber="1" minValue="0.50849999999999995" maxValue="49.49"/>
    </cacheField>
    <cacheField name="Gross Total" numFmtId="166">
      <sharedItems containsSemiMixedTypes="0" containsString="0" containsNumber="1" minValue="10.6785" maxValue="1039.29"/>
    </cacheField>
    <cacheField name="Date" numFmtId="14">
      <sharedItems containsSemiMixedTypes="0" containsNonDate="0" containsDate="1" containsString="0" minDate="2019-01-01T00:00:00" maxDate="2019-12-04T00:00:00" count="36">
        <d v="2019-05-01T00:00:00"/>
        <d v="2019-08-03T00:00:00"/>
        <d v="2019-03-03T00:00:00"/>
        <d v="2019-08-02T00:00:00"/>
        <d v="2019-10-01T00:00:00"/>
        <d v="2019-06-02T00:00:00"/>
        <d v="2019-09-03T00:00:00"/>
        <d v="2019-12-02T00:00:00"/>
        <d v="2019-07-02T00:00:00"/>
        <d v="2019-11-03T00:00:00"/>
        <d v="2019-01-01T00:00:00"/>
        <d v="2019-05-03T00:00:00"/>
        <d v="2019-02-03T00:00:00"/>
        <d v="2019-10-03T00:00:00"/>
        <d v="2019-07-01T00:00:00"/>
        <d v="2019-02-02T00:00:00"/>
        <d v="2019-04-03T00:00:00"/>
        <d v="2019-10-02T00:00:00"/>
        <d v="2019-03-02T00:00:00"/>
        <d v="2019-07-03T00:00:00"/>
        <d v="2019-12-03T00:00:00"/>
        <d v="2019-06-03T00:00:00"/>
        <d v="2019-06-01T00:00:00"/>
        <d v="2019-11-02T00:00:00"/>
        <d v="2019-09-01T00:00:00"/>
        <d v="2019-12-01T00:00:00"/>
        <d v="2019-02-01T00:00:00"/>
        <d v="2019-09-02T00:00:00"/>
        <d v="2019-01-03T00:00:00"/>
        <d v="2019-01-02T00:00:00"/>
        <d v="2019-05-02T00:00:00"/>
        <d v="2019-08-01T00:00:00"/>
        <d v="2019-04-01T00:00:00"/>
        <d v="2019-03-01T00:00:00"/>
        <d v="2019-11-01T00:00:00"/>
        <d v="2019-04-02T00:00:00"/>
      </sharedItems>
      <fieldGroup par="18"/>
    </cacheField>
    <cacheField name="Time" numFmtId="164">
      <sharedItems containsSemiMixedTypes="0" containsNonDate="0" containsDate="1" containsString="0" minDate="1899-12-30T10:00:00" maxDate="1899-12-30T20:57:00" count="313">
        <d v="1899-12-30T13:08:00"/>
        <d v="1899-12-30T10:29:00"/>
        <d v="1899-12-30T13:23:00"/>
        <d v="1899-12-30T10:37:00"/>
        <d v="1899-12-30T17:15:00"/>
        <d v="1899-12-30T18:07:00"/>
        <d v="1899-12-30T17:03:00"/>
        <d v="1899-12-30T10:25:00"/>
        <d v="1899-12-30T16:48:00"/>
        <d v="1899-12-30T11:03:00"/>
        <d v="1899-12-30T10:39:00"/>
        <d v="1899-12-30T15:30:00"/>
        <d v="1899-12-30T10:40:00"/>
        <d v="1899-12-30T17:36:00"/>
        <d v="1899-12-30T15:31:00"/>
        <d v="1899-12-30T12:17:00"/>
        <d v="1899-12-30T14:49:00"/>
        <d v="1899-12-30T10:42:00"/>
        <d v="1899-12-30T12:28:00"/>
        <d v="1899-12-30T19:15:00"/>
        <d v="1899-12-30T13:01:00"/>
        <d v="1899-12-30T10:11:00"/>
        <d v="1899-12-30T13:03:00"/>
        <d v="1899-12-30T20:39:00"/>
        <d v="1899-12-30T18:00:00"/>
        <d v="1899-12-30T15:47:00"/>
        <d v="1899-12-30T12:45:00"/>
        <d v="1899-12-30T10:19:00"/>
        <d v="1899-12-30T15:10:00"/>
        <d v="1899-12-30T11:49:00"/>
        <d v="1899-12-30T11:28:00"/>
        <d v="1899-12-30T20:36:00"/>
        <d v="1899-12-30T13:40:00"/>
        <d v="1899-12-30T12:27:00"/>
        <d v="1899-12-30T15:43:00"/>
        <d v="1899-12-30T15:01:00"/>
        <d v="1899-12-30T18:50:00"/>
        <d v="1899-12-30T12:46:00"/>
        <d v="1899-12-30T16:19:00"/>
        <d v="1899-12-30T18:17:00"/>
        <d v="1899-12-30T18:21:00"/>
        <d v="1899-12-30T14:20:00"/>
        <d v="1899-12-30T15:48:00"/>
        <d v="1899-12-30T16:24:00"/>
        <d v="1899-12-30T10:17:00"/>
        <d v="1899-12-30T14:31:00"/>
        <d v="1899-12-30T16:57:00"/>
        <d v="1899-12-30T16:42:00"/>
        <d v="1899-12-30T12:09:00"/>
        <d v="1899-12-30T20:05:00"/>
        <d v="1899-12-30T20:38:00"/>
        <d v="1899-12-30T13:11:00"/>
        <d v="1899-12-30T18:14:00"/>
        <d v="1899-12-30T13:22:00"/>
        <d v="1899-12-30T11:27:00"/>
        <d v="1899-12-30T14:50:00"/>
        <d v="1899-12-30T20:54:00"/>
        <d v="1899-12-30T14:30:00"/>
        <d v="1899-12-30T11:32:00"/>
        <d v="1899-12-30T10:41:00"/>
        <d v="1899-12-30T20:31:00"/>
        <d v="1899-12-30T12:29:00"/>
        <d v="1899-12-30T20:48:00"/>
        <d v="1899-12-30T12:02:00"/>
        <d v="1899-12-30T17:26:00"/>
        <d v="1899-12-30T14:57:00"/>
        <d v="1899-12-30T18:44:00"/>
        <d v="1899-12-30T16:17:00"/>
        <d v="1899-12-30T15:57:00"/>
        <d v="1899-12-30T11:15:00"/>
        <d v="1899-12-30T20:34:00"/>
        <d v="1899-12-30T18:36:00"/>
        <d v="1899-12-30T16:43:00"/>
        <d v="1899-12-30T19:57:00"/>
        <d v="1899-12-30T17:11:00"/>
        <d v="1899-12-30T15:07:00"/>
        <d v="1899-12-30T16:07:00"/>
        <d v="1899-12-30T18:23:00"/>
        <d v="1899-12-30T19:40:00"/>
        <d v="1899-12-30T13:58:00"/>
        <d v="1899-12-30T16:20:00"/>
        <d v="1899-12-30T11:36:00"/>
        <d v="1899-12-30T19:17:00"/>
        <d v="1899-12-30T17:01:00"/>
        <d v="1899-12-30T10:00:00"/>
        <d v="1899-12-30T11:19:00"/>
        <d v="1899-12-30T19:46:00"/>
        <d v="1899-12-30T19:00:00"/>
        <d v="1899-12-30T10:53:00"/>
        <d v="1899-12-30T12:50:00"/>
        <d v="1899-12-30T19:58:00"/>
        <d v="1899-12-30T14:51:00"/>
        <d v="1899-12-30T18:19:00"/>
        <d v="1899-12-30T19:42:00"/>
        <d v="1899-12-30T13:24:00"/>
        <d v="1899-12-30T15:53:00"/>
        <d v="1899-12-30T12:58:00"/>
        <d v="1899-12-30T18:59:00"/>
        <d v="1899-12-30T13:46:00"/>
        <d v="1899-12-30T14:29:00"/>
        <d v="1899-12-30T12:55:00"/>
        <d v="1899-12-30T13:52:00"/>
        <d v="1899-12-30T10:54:00"/>
        <d v="1899-12-30T18:24:00"/>
        <d v="1899-12-30T17:07:00"/>
        <d v="1899-12-30T19:26:00"/>
        <d v="1899-12-30T11:20:00"/>
        <d v="1899-12-30T16:49:00"/>
        <d v="1899-12-30T12:01:00"/>
        <d v="1899-12-30T11:25:00"/>
        <d v="1899-12-30T18:42:00"/>
        <d v="1899-12-30T14:47:00"/>
        <d v="1899-12-30T19:43:00"/>
        <d v="1899-12-30T16:11:00"/>
        <d v="1899-12-30T15:34:00"/>
        <d v="1899-12-30T19:44:00"/>
        <d v="1899-12-30T11:23:00"/>
        <d v="1899-12-30T10:16:00"/>
        <d v="1899-12-30T13:05:00"/>
        <d v="1899-12-30T14:53:00"/>
        <d v="1899-12-30T11:00:00"/>
        <d v="1899-12-30T12:43:00"/>
        <d v="1899-12-30T20:55:00"/>
        <d v="1899-12-30T16:05:00"/>
        <d v="1899-12-30T13:34:00"/>
        <d v="1899-12-30T18:13:00"/>
        <d v="1899-12-30T11:44:00"/>
        <d v="1899-12-30T20:52:00"/>
        <d v="1899-12-30T13:29:00"/>
        <d v="1899-12-30T11:09:00"/>
        <d v="1899-12-30T15:02:00"/>
        <d v="1899-12-30T14:21:00"/>
        <d v="1899-12-30T14:38:00"/>
        <d v="1899-12-30T13:42:00"/>
        <d v="1899-12-30T14:16:00"/>
        <d v="1899-12-30T18:09:00"/>
        <d v="1899-12-30T16:46:00"/>
        <d v="1899-12-30T17:43:00"/>
        <d v="1899-12-30T19:05:00"/>
        <d v="1899-12-30T10:08:00"/>
        <d v="1899-12-30T13:12:00"/>
        <d v="1899-12-30T20:51:00"/>
        <d v="1899-12-30T11:34:00"/>
        <d v="1899-12-30T18:58:00"/>
        <d v="1899-12-30T13:21:00"/>
        <d v="1899-12-30T19:53:00"/>
        <d v="1899-12-30T19:09:00"/>
        <d v="1899-12-30T16:30:00"/>
        <d v="1899-12-30T18:48:00"/>
        <d v="1899-12-30T15:59:00"/>
        <d v="1899-12-30T15:26:00"/>
        <d v="1899-12-30T19:06:00"/>
        <d v="1899-12-30T12:14:00"/>
        <d v="1899-12-30T15:44:00"/>
        <d v="1899-12-30T12:20:00"/>
        <d v="1899-12-30T20:01:00"/>
        <d v="1899-12-30T13:45:00"/>
        <d v="1899-12-30T15:40:00"/>
        <d v="1899-12-30T20:37:00"/>
        <d v="1899-12-30T12:12:00"/>
        <d v="1899-12-30T16:47:00"/>
        <d v="1899-12-30T19:50:00"/>
        <d v="1899-12-30T17:20:00"/>
        <d v="1899-12-30T15:32:00"/>
        <d v="1899-12-30T13:37:00"/>
        <d v="1899-12-30T14:04:00"/>
        <d v="1899-12-30T10:36:00"/>
        <d v="1899-12-30T13:30:00"/>
        <d v="1899-12-30T16:28:00"/>
        <d v="1899-12-30T20:04:00"/>
        <d v="1899-12-30T13:38:00"/>
        <d v="1899-12-30T19:07:00"/>
        <d v="1899-12-30T19:01:00"/>
        <d v="1899-12-30T19:48:00"/>
        <d v="1899-12-30T13:00:00"/>
        <d v="1899-12-30T18:55:00"/>
        <d v="1899-12-30T13:48:00"/>
        <d v="1899-12-30T17:13:00"/>
        <d v="1899-12-30T10:23:00"/>
        <d v="1899-12-30T15:36:00"/>
        <d v="1899-12-30T16:53:00"/>
        <d v="1899-12-30T14:36:00"/>
        <d v="1899-12-30T15:37:00"/>
        <d v="1899-12-30T20:15:00"/>
        <d v="1899-12-30T14:11:00"/>
        <d v="1899-12-30T17:38:00"/>
        <d v="1899-12-30T20:07:00"/>
        <d v="1899-12-30T15:09:00"/>
        <d v="1899-12-30T20:24:00"/>
        <d v="1899-12-30T15:19:00"/>
        <d v="1899-12-30T12:25:00"/>
        <d v="1899-12-30T10:02:00"/>
        <d v="1899-12-30T11:22:00"/>
        <d v="1899-12-30T18:31:00"/>
        <d v="1899-12-30T16:54:00"/>
        <d v="1899-12-30T20:29:00"/>
        <d v="1899-12-30T13:44:00"/>
        <d v="1899-12-30T15:51:00"/>
        <d v="1899-12-30T12:40:00"/>
        <d v="1899-12-30T17:29:00"/>
        <d v="1899-12-30T13:55:00"/>
        <d v="1899-12-30T11:43:00"/>
        <d v="1899-12-30T19:20:00"/>
        <d v="1899-12-30T13:28:00"/>
        <d v="1899-12-30T18:43:00"/>
        <d v="1899-12-30T10:30:00"/>
        <d v="1899-12-30T20:40:00"/>
        <d v="1899-12-30T16:23:00"/>
        <d v="1899-12-30T12:08:00"/>
        <d v="1899-12-30T12:34:00"/>
        <d v="1899-12-30T19:38:00"/>
        <d v="1899-12-30T15:24:00"/>
        <d v="1899-12-30T15:42:00"/>
        <d v="1899-12-30T16:40:00"/>
        <d v="1899-12-30T10:33:00"/>
        <d v="1899-12-30T19:35:00"/>
        <d v="1899-12-30T19:49:00"/>
        <d v="1899-12-30T12:15:00"/>
        <d v="1899-12-30T12:37:00"/>
        <d v="1899-12-30T19:54:00"/>
        <d v="1899-12-30T13:53:00"/>
        <d v="1899-12-30T16:38:00"/>
        <d v="1899-12-30T12:23:00"/>
        <d v="1899-12-30T14:13:00"/>
        <d v="1899-12-30T11:51:00"/>
        <d v="1899-12-30T11:30:00"/>
        <d v="1899-12-30T20:08:00"/>
        <d v="1899-12-30T12:56:00"/>
        <d v="1899-12-30T10:18:00"/>
        <d v="1899-12-30T17:55:00"/>
        <d v="1899-12-30T15:27:00"/>
        <d v="1899-12-30T17:24:00"/>
        <d v="1899-12-30T11:46:00"/>
        <d v="1899-12-30T14:45:00"/>
        <d v="1899-12-30T13:10:00"/>
        <d v="1899-12-30T10:22:00"/>
        <d v="1899-12-30T14:27:00"/>
        <d v="1899-12-30T13:57:00"/>
        <d v="1899-12-30T11:59:00"/>
        <d v="1899-12-30T19:39:00"/>
        <d v="1899-12-30T12:44:00"/>
        <d v="1899-12-30T13:56:00"/>
        <d v="1899-12-30T20:26:00"/>
        <d v="1899-12-30T16:18:00"/>
        <d v="1899-12-30T11:18:00"/>
        <d v="1899-12-30T18:33:00"/>
        <d v="1899-12-30T20:42:00"/>
        <d v="1899-12-30T20:10:00"/>
        <d v="1899-12-30T18:53:00"/>
        <d v="1899-12-30T14:24:00"/>
        <d v="1899-12-30T11:42:00"/>
        <d v="1899-12-30T17:49:00"/>
        <d v="1899-12-30T11:39:00"/>
        <d v="1899-12-30T20:03:00"/>
        <d v="1899-12-30T12:39:00"/>
        <d v="1899-12-30T18:22:00"/>
        <d v="1899-12-30T14:33:00"/>
        <d v="1899-12-30T16:33:00"/>
        <d v="1899-12-30T10:31:00"/>
        <d v="1899-12-30T13:18:00"/>
        <d v="1899-12-30T11:52:00"/>
        <d v="1899-12-30T10:38:00"/>
        <d v="1899-12-30T20:30:00"/>
        <d v="1899-12-30T18:02:00"/>
        <d v="1899-12-30T13:07:00"/>
        <d v="1899-12-30T16:06:00"/>
        <d v="1899-12-30T14:14:00"/>
        <d v="1899-12-30T16:09:00"/>
        <d v="1899-12-30T20:06:00"/>
        <d v="1899-12-30T18:38:00"/>
        <d v="1899-12-30T16:45:00"/>
        <d v="1899-12-30T19:30:00"/>
        <d v="1899-12-30T17:12:00"/>
        <d v="1899-12-30T12:52:00"/>
        <d v="1899-12-30T14:35:00"/>
        <d v="1899-12-30T14:15:00"/>
        <d v="1899-12-30T10:05:00"/>
        <d v="1899-12-30T14:42:00"/>
        <d v="1899-12-30T16:34:00"/>
        <d v="1899-12-30T11:01:00"/>
        <d v="1899-12-30T11:40:00"/>
        <d v="1899-12-30T16:16:00"/>
        <d v="1899-12-30T19:31:00"/>
        <d v="1899-12-30T18:35:00"/>
        <d v="1899-12-30T18:06:00"/>
        <d v="1899-12-30T13:35:00"/>
        <d v="1899-12-30T14:25:00"/>
        <d v="1899-12-30T15:06:00"/>
        <d v="1899-12-30T16:35:00"/>
        <d v="1899-12-30T20:57:00"/>
        <d v="1899-12-30T15:16:00"/>
        <d v="1899-12-30T13:50:00"/>
        <d v="1899-12-30T10:09:00"/>
        <d v="1899-12-30T12:04:00"/>
        <d v="1899-12-30T12:36:00"/>
        <d v="1899-12-30T10:58:00"/>
        <d v="1899-12-30T11:10:00"/>
        <d v="1899-12-30T14:05:00"/>
        <d v="1899-12-30T20:13:00"/>
        <d v="1899-12-30T11:45:00"/>
        <d v="1899-12-30T17:16:00"/>
        <d v="1899-12-30T15:55:00"/>
        <d v="1899-12-30T12:07:00"/>
        <d v="1899-12-30T18:45:00"/>
        <d v="1899-12-30T18:18:00"/>
        <d v="1899-12-30T13:51:00"/>
        <d v="1899-12-30T15:29:00"/>
        <d v="1899-12-30T17:59:00"/>
        <d v="1899-12-30T11:55:00"/>
        <d v="1899-12-30T18:10:00"/>
        <d v="1899-12-30T20:43:00"/>
        <d v="1899-12-30T19:08:00"/>
        <d v="1899-12-30T20:46:00"/>
      </sharedItems>
      <fieldGroup par="16"/>
    </cacheField>
    <cacheField name="Payment" numFmtId="0">
      <sharedItems count="3">
        <s v="Ewallet"/>
        <s v="Cash"/>
        <s v="Credit card"/>
      </sharedItems>
    </cacheField>
    <cacheField name="Rating" numFmtId="0">
      <sharedItems containsSemiMixedTypes="0" containsString="0" containsNumber="1" containsInteger="1" minValue="4" maxValue="10" count="7">
        <n v="9"/>
        <n v="10"/>
        <n v="7"/>
        <n v="5"/>
        <n v="4"/>
        <n v="8"/>
        <n v="6"/>
      </sharedItems>
    </cacheField>
    <cacheField name="Minutes (Time)" numFmtId="0" databaseField="0">
      <fieldGroup base="12">
        <rangePr groupBy="minutes" startDate="1899-12-30T10:00:00" endDate="1899-12-30T20:5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2">
        <rangePr groupBy="hours" startDate="1899-12-30T10:00:00" endDate="1899-12-30T20:57: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1">
        <rangePr groupBy="days" startDate="2019-01-01T00:00:00" endDate="2019-12-04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19"/>
        </groupItems>
      </fieldGroup>
    </cacheField>
    <cacheField name="Months (Date)" numFmtId="0" databaseField="0">
      <fieldGroup base="11">
        <rangePr groupBy="months" startDate="2019-01-01T00:00:00" endDate="2019-12-04T00:00:00"/>
        <groupItems count="14">
          <s v="&lt;01/01/2019"/>
          <s v="Jan"/>
          <s v="Feb"/>
          <s v="Mar"/>
          <s v="Apr"/>
          <s v="May"/>
          <s v="Jun"/>
          <s v="Jul"/>
          <s v="Aug"/>
          <s v="Sep"/>
          <s v="Oct"/>
          <s v="Nov"/>
          <s v="Dec"/>
          <s v="&gt;04/12/2019"/>
        </groupItems>
      </fieldGroup>
    </cacheField>
  </cacheFields>
  <extLst>
    <ext xmlns:x14="http://schemas.microsoft.com/office/spreadsheetml/2009/9/main" uri="{725AE2AE-9491-48be-B2B4-4EB974FC3084}">
      <x14:pivotCacheDefinition pivotCacheId="125417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x v="0"/>
    <s v="Yangon"/>
    <x v="0"/>
    <x v="0"/>
    <x v="0"/>
    <n v="75"/>
    <n v="7"/>
    <x v="0"/>
    <n v="26.141500000000001"/>
    <n v="548.97149999999999"/>
    <x v="0"/>
    <x v="0"/>
    <x v="0"/>
    <x v="0"/>
  </r>
  <r>
    <x v="1"/>
    <x v="1"/>
    <s v="Naypyitaw"/>
    <x v="1"/>
    <x v="0"/>
    <x v="1"/>
    <n v="15"/>
    <n v="5"/>
    <x v="1"/>
    <n v="3.82"/>
    <n v="80.22"/>
    <x v="1"/>
    <x v="1"/>
    <x v="1"/>
    <x v="1"/>
  </r>
  <r>
    <x v="2"/>
    <x v="0"/>
    <s v="Yangon"/>
    <x v="1"/>
    <x v="1"/>
    <x v="2"/>
    <n v="46"/>
    <n v="7"/>
    <x v="2"/>
    <n v="16.215499999999999"/>
    <n v="340.52550000000002"/>
    <x v="2"/>
    <x v="2"/>
    <x v="2"/>
    <x v="2"/>
  </r>
  <r>
    <x v="3"/>
    <x v="0"/>
    <s v="Yangon"/>
    <x v="1"/>
    <x v="1"/>
    <x v="3"/>
    <n v="86"/>
    <n v="7"/>
    <x v="3"/>
    <n v="30.208500000000001"/>
    <n v="634.37850000000003"/>
    <x v="3"/>
    <x v="3"/>
    <x v="0"/>
    <x v="3"/>
  </r>
  <r>
    <x v="4"/>
    <x v="0"/>
    <s v="Yangon"/>
    <x v="0"/>
    <x v="0"/>
    <x v="0"/>
    <n v="36"/>
    <n v="2"/>
    <x v="4"/>
    <n v="3.6259999999999999"/>
    <n v="76.146000000000001"/>
    <x v="4"/>
    <x v="4"/>
    <x v="2"/>
    <x v="2"/>
  </r>
  <r>
    <x v="5"/>
    <x v="2"/>
    <s v="Mandalay"/>
    <x v="0"/>
    <x v="0"/>
    <x v="4"/>
    <n v="14"/>
    <n v="4"/>
    <x v="5"/>
    <n v="2.8959999999999999"/>
    <n v="60.816000000000003"/>
    <x v="5"/>
    <x v="5"/>
    <x v="0"/>
    <x v="4"/>
  </r>
  <r>
    <x v="6"/>
    <x v="2"/>
    <s v="Mandalay"/>
    <x v="0"/>
    <x v="1"/>
    <x v="1"/>
    <n v="26"/>
    <n v="4"/>
    <x v="6"/>
    <n v="5.1020000000000003"/>
    <n v="107.142"/>
    <x v="6"/>
    <x v="6"/>
    <x v="1"/>
    <x v="2"/>
  </r>
  <r>
    <x v="7"/>
    <x v="0"/>
    <s v="Yangon"/>
    <x v="1"/>
    <x v="0"/>
    <x v="1"/>
    <n v="47"/>
    <n v="5"/>
    <x v="7"/>
    <n v="11.737500000000001"/>
    <n v="246.48750000000001"/>
    <x v="7"/>
    <x v="7"/>
    <x v="0"/>
    <x v="2"/>
  </r>
  <r>
    <x v="8"/>
    <x v="0"/>
    <s v="Yangon"/>
    <x v="1"/>
    <x v="1"/>
    <x v="5"/>
    <n v="43"/>
    <n v="10"/>
    <x v="8"/>
    <n v="21.594999999999999"/>
    <n v="453.495"/>
    <x v="8"/>
    <x v="8"/>
    <x v="0"/>
    <x v="5"/>
  </r>
  <r>
    <x v="9"/>
    <x v="0"/>
    <s v="Yangon"/>
    <x v="0"/>
    <x v="0"/>
    <x v="0"/>
    <n v="69"/>
    <n v="7"/>
    <x v="9"/>
    <n v="24.125499999999999"/>
    <n v="506.63549999999998"/>
    <x v="9"/>
    <x v="9"/>
    <x v="2"/>
    <x v="3"/>
  </r>
  <r>
    <x v="10"/>
    <x v="0"/>
    <s v="Yangon"/>
    <x v="1"/>
    <x v="1"/>
    <x v="3"/>
    <n v="73"/>
    <n v="6"/>
    <x v="10"/>
    <n v="21.783000000000001"/>
    <n v="457.44299999999998"/>
    <x v="10"/>
    <x v="10"/>
    <x v="2"/>
    <x v="2"/>
  </r>
  <r>
    <x v="11"/>
    <x v="2"/>
    <s v="Mandalay"/>
    <x v="1"/>
    <x v="0"/>
    <x v="2"/>
    <n v="40"/>
    <n v="2"/>
    <x v="11"/>
    <n v="4.03"/>
    <n v="84.63"/>
    <x v="9"/>
    <x v="11"/>
    <x v="0"/>
    <x v="4"/>
  </r>
  <r>
    <x v="12"/>
    <x v="2"/>
    <s v="Mandalay"/>
    <x v="1"/>
    <x v="1"/>
    <x v="0"/>
    <n v="88"/>
    <n v="3"/>
    <x v="12"/>
    <n v="13.196999999999999"/>
    <n v="277.137"/>
    <x v="11"/>
    <x v="12"/>
    <x v="0"/>
    <x v="3"/>
  </r>
  <r>
    <x v="13"/>
    <x v="0"/>
    <s v="Yangon"/>
    <x v="0"/>
    <x v="1"/>
    <x v="3"/>
    <n v="89"/>
    <n v="3"/>
    <x v="13"/>
    <n v="13.294499999999999"/>
    <n v="279.18450000000001"/>
    <x v="12"/>
    <x v="13"/>
    <x v="0"/>
    <x v="6"/>
  </r>
  <r>
    <x v="14"/>
    <x v="2"/>
    <s v="Mandalay"/>
    <x v="1"/>
    <x v="1"/>
    <x v="4"/>
    <n v="34"/>
    <n v="1"/>
    <x v="14"/>
    <n v="1.6759999999999999"/>
    <n v="35.195999999999998"/>
    <x v="3"/>
    <x v="14"/>
    <x v="1"/>
    <x v="2"/>
  </r>
  <r>
    <x v="15"/>
    <x v="0"/>
    <s v="Yangon"/>
    <x v="1"/>
    <x v="0"/>
    <x v="4"/>
    <n v="88"/>
    <n v="2"/>
    <x v="15"/>
    <n v="8.7669999999999995"/>
    <n v="184.107"/>
    <x v="13"/>
    <x v="15"/>
    <x v="2"/>
    <x v="5"/>
  </r>
  <r>
    <x v="16"/>
    <x v="2"/>
    <s v="Mandalay"/>
    <x v="1"/>
    <x v="1"/>
    <x v="3"/>
    <n v="84"/>
    <n v="8"/>
    <x v="16"/>
    <n v="33.512"/>
    <n v="703.75199999999995"/>
    <x v="4"/>
    <x v="16"/>
    <x v="1"/>
    <x v="3"/>
  </r>
  <r>
    <x v="17"/>
    <x v="1"/>
    <s v="Naypyitaw"/>
    <x v="0"/>
    <x v="0"/>
    <x v="5"/>
    <n v="99"/>
    <n v="4"/>
    <x v="17"/>
    <n v="19.884"/>
    <n v="417.56400000000002"/>
    <x v="5"/>
    <x v="17"/>
    <x v="0"/>
    <x v="5"/>
  </r>
  <r>
    <x v="18"/>
    <x v="1"/>
    <s v="Naypyitaw"/>
    <x v="0"/>
    <x v="0"/>
    <x v="3"/>
    <n v="68"/>
    <n v="1"/>
    <x v="18"/>
    <n v="3.4060000000000001"/>
    <n v="71.525999999999996"/>
    <x v="14"/>
    <x v="18"/>
    <x v="0"/>
    <x v="2"/>
  </r>
  <r>
    <x v="19"/>
    <x v="0"/>
    <s v="Yangon"/>
    <x v="0"/>
    <x v="1"/>
    <x v="3"/>
    <n v="63"/>
    <n v="5"/>
    <x v="19"/>
    <n v="15.654999999999999"/>
    <n v="328.755"/>
    <x v="13"/>
    <x v="19"/>
    <x v="0"/>
    <x v="2"/>
  </r>
  <r>
    <x v="20"/>
    <x v="2"/>
    <s v="Mandalay"/>
    <x v="0"/>
    <x v="1"/>
    <x v="2"/>
    <n v="30"/>
    <n v="8"/>
    <x v="20"/>
    <n v="12.048"/>
    <n v="253.00800000000001"/>
    <x v="2"/>
    <x v="20"/>
    <x v="1"/>
    <x v="5"/>
  </r>
  <r>
    <x v="21"/>
    <x v="1"/>
    <s v="Naypyitaw"/>
    <x v="0"/>
    <x v="1"/>
    <x v="2"/>
    <n v="56"/>
    <n v="2"/>
    <x v="21"/>
    <n v="5.6109999999999998"/>
    <n v="117.831"/>
    <x v="15"/>
    <x v="21"/>
    <x v="1"/>
    <x v="6"/>
  </r>
  <r>
    <x v="22"/>
    <x v="2"/>
    <s v="Mandalay"/>
    <x v="0"/>
    <x v="0"/>
    <x v="3"/>
    <n v="69"/>
    <n v="6"/>
    <x v="22"/>
    <n v="20.736000000000001"/>
    <n v="435.45600000000002"/>
    <x v="3"/>
    <x v="22"/>
    <x v="1"/>
    <x v="6"/>
  </r>
  <r>
    <x v="23"/>
    <x v="1"/>
    <s v="Naypyitaw"/>
    <x v="0"/>
    <x v="0"/>
    <x v="5"/>
    <n v="99"/>
    <n v="8"/>
    <x v="23"/>
    <n v="39.479999999999997"/>
    <n v="829.08"/>
    <x v="16"/>
    <x v="23"/>
    <x v="1"/>
    <x v="5"/>
  </r>
  <r>
    <x v="24"/>
    <x v="2"/>
    <s v="Mandalay"/>
    <x v="0"/>
    <x v="0"/>
    <x v="1"/>
    <n v="94"/>
    <n v="4"/>
    <x v="24"/>
    <n v="18.792000000000002"/>
    <n v="394.63200000000001"/>
    <x v="6"/>
    <x v="24"/>
    <x v="1"/>
    <x v="1"/>
  </r>
  <r>
    <x v="25"/>
    <x v="2"/>
    <s v="Mandalay"/>
    <x v="0"/>
    <x v="0"/>
    <x v="5"/>
    <n v="20"/>
    <n v="9"/>
    <x v="25"/>
    <n v="9.0045000000000002"/>
    <n v="189.09450000000001"/>
    <x v="5"/>
    <x v="25"/>
    <x v="0"/>
    <x v="4"/>
  </r>
  <r>
    <x v="26"/>
    <x v="2"/>
    <s v="Mandalay"/>
    <x v="0"/>
    <x v="1"/>
    <x v="1"/>
    <n v="19"/>
    <n v="6"/>
    <x v="26"/>
    <n v="5.6790000000000003"/>
    <n v="119.259"/>
    <x v="17"/>
    <x v="26"/>
    <x v="2"/>
    <x v="5"/>
  </r>
  <r>
    <x v="27"/>
    <x v="1"/>
    <s v="Naypyitaw"/>
    <x v="0"/>
    <x v="1"/>
    <x v="5"/>
    <n v="91"/>
    <n v="7"/>
    <x v="27"/>
    <n v="31.99"/>
    <n v="671.79"/>
    <x v="18"/>
    <x v="27"/>
    <x v="1"/>
    <x v="1"/>
  </r>
  <r>
    <x v="28"/>
    <x v="0"/>
    <s v="Yangon"/>
    <x v="0"/>
    <x v="0"/>
    <x v="5"/>
    <n v="45"/>
    <n v="5"/>
    <x v="28"/>
    <n v="11.147500000000001"/>
    <n v="234.0975"/>
    <x v="17"/>
    <x v="28"/>
    <x v="1"/>
    <x v="5"/>
  </r>
  <r>
    <x v="29"/>
    <x v="2"/>
    <s v="Mandalay"/>
    <x v="1"/>
    <x v="1"/>
    <x v="2"/>
    <n v="16"/>
    <n v="2"/>
    <x v="29"/>
    <n v="1.6160000000000001"/>
    <n v="33.936"/>
    <x v="19"/>
    <x v="29"/>
    <x v="0"/>
    <x v="6"/>
  </r>
  <r>
    <x v="30"/>
    <x v="0"/>
    <s v="Yangon"/>
    <x v="1"/>
    <x v="1"/>
    <x v="0"/>
    <n v="90"/>
    <n v="8"/>
    <x v="30"/>
    <n v="35.840000000000003"/>
    <n v="752.64"/>
    <x v="8"/>
    <x v="30"/>
    <x v="0"/>
    <x v="2"/>
  </r>
  <r>
    <x v="31"/>
    <x v="1"/>
    <s v="Naypyitaw"/>
    <x v="1"/>
    <x v="1"/>
    <x v="1"/>
    <n v="31"/>
    <n v="6"/>
    <x v="31"/>
    <n v="9.1829999999999998"/>
    <n v="192.84299999999999"/>
    <x v="20"/>
    <x v="31"/>
    <x v="1"/>
    <x v="0"/>
  </r>
  <r>
    <x v="32"/>
    <x v="2"/>
    <s v="Mandalay"/>
    <x v="0"/>
    <x v="0"/>
    <x v="3"/>
    <n v="55"/>
    <n v="9"/>
    <x v="32"/>
    <n v="24.781500000000001"/>
    <n v="520.41150000000005"/>
    <x v="18"/>
    <x v="32"/>
    <x v="0"/>
    <x v="1"/>
  </r>
  <r>
    <x v="33"/>
    <x v="0"/>
    <s v="Yangon"/>
    <x v="0"/>
    <x v="1"/>
    <x v="3"/>
    <n v="16"/>
    <n v="10"/>
    <x v="33"/>
    <n v="7.9050000000000002"/>
    <n v="166.005"/>
    <x v="21"/>
    <x v="33"/>
    <x v="2"/>
    <x v="0"/>
  </r>
  <r>
    <x v="34"/>
    <x v="1"/>
    <s v="Naypyitaw"/>
    <x v="1"/>
    <x v="0"/>
    <x v="0"/>
    <n v="33"/>
    <n v="2"/>
    <x v="34"/>
    <n v="3.347"/>
    <n v="70.287000000000006"/>
    <x v="17"/>
    <x v="34"/>
    <x v="0"/>
    <x v="2"/>
  </r>
  <r>
    <x v="35"/>
    <x v="2"/>
    <s v="Mandalay"/>
    <x v="0"/>
    <x v="0"/>
    <x v="4"/>
    <n v="98"/>
    <n v="6"/>
    <x v="35"/>
    <n v="29.283000000000001"/>
    <n v="614.94299999999998"/>
    <x v="14"/>
    <x v="35"/>
    <x v="0"/>
    <x v="1"/>
  </r>
  <r>
    <x v="36"/>
    <x v="0"/>
    <s v="Yangon"/>
    <x v="0"/>
    <x v="0"/>
    <x v="0"/>
    <n v="18"/>
    <n v="1"/>
    <x v="36"/>
    <n v="0.91649999999999998"/>
    <n v="19.246500000000001"/>
    <x v="15"/>
    <x v="36"/>
    <x v="1"/>
    <x v="4"/>
  </r>
  <r>
    <x v="37"/>
    <x v="1"/>
    <s v="Naypyitaw"/>
    <x v="1"/>
    <x v="1"/>
    <x v="5"/>
    <n v="89"/>
    <n v="10"/>
    <x v="37"/>
    <n v="44.74"/>
    <n v="939.54"/>
    <x v="22"/>
    <x v="37"/>
    <x v="2"/>
    <x v="1"/>
  </r>
  <r>
    <x v="38"/>
    <x v="1"/>
    <s v="Naypyitaw"/>
    <x v="1"/>
    <x v="1"/>
    <x v="4"/>
    <n v="62"/>
    <n v="10"/>
    <x v="38"/>
    <n v="31.06"/>
    <n v="652.26"/>
    <x v="23"/>
    <x v="38"/>
    <x v="1"/>
    <x v="6"/>
  </r>
  <r>
    <x v="39"/>
    <x v="2"/>
    <s v="Mandalay"/>
    <x v="0"/>
    <x v="0"/>
    <x v="5"/>
    <n v="49"/>
    <n v="3"/>
    <x v="39"/>
    <n v="7.2779999999999996"/>
    <n v="152.83799999999999"/>
    <x v="11"/>
    <x v="39"/>
    <x v="0"/>
    <x v="4"/>
  </r>
  <r>
    <x v="40"/>
    <x v="1"/>
    <s v="Naypyitaw"/>
    <x v="1"/>
    <x v="0"/>
    <x v="1"/>
    <n v="76"/>
    <n v="6"/>
    <x v="40"/>
    <n v="22.773"/>
    <n v="478.233"/>
    <x v="6"/>
    <x v="40"/>
    <x v="1"/>
    <x v="0"/>
  </r>
  <r>
    <x v="41"/>
    <x v="1"/>
    <s v="Naypyitaw"/>
    <x v="0"/>
    <x v="1"/>
    <x v="4"/>
    <n v="49"/>
    <n v="9"/>
    <x v="41"/>
    <n v="22.068000000000001"/>
    <n v="463.428"/>
    <x v="24"/>
    <x v="41"/>
    <x v="2"/>
    <x v="0"/>
  </r>
  <r>
    <x v="42"/>
    <x v="0"/>
    <s v="Yangon"/>
    <x v="0"/>
    <x v="0"/>
    <x v="4"/>
    <n v="20"/>
    <n v="9"/>
    <x v="25"/>
    <n v="9.0045000000000002"/>
    <n v="189.09450000000001"/>
    <x v="25"/>
    <x v="42"/>
    <x v="2"/>
    <x v="6"/>
  </r>
  <r>
    <x v="43"/>
    <x v="1"/>
    <s v="Naypyitaw"/>
    <x v="0"/>
    <x v="0"/>
    <x v="5"/>
    <n v="78"/>
    <n v="10"/>
    <x v="42"/>
    <n v="39.155000000000001"/>
    <n v="822.255"/>
    <x v="11"/>
    <x v="43"/>
    <x v="0"/>
    <x v="2"/>
  </r>
  <r>
    <x v="44"/>
    <x v="1"/>
    <s v="Naypyitaw"/>
    <x v="0"/>
    <x v="1"/>
    <x v="3"/>
    <n v="49"/>
    <n v="5"/>
    <x v="43"/>
    <n v="12.227499999999999"/>
    <n v="256.77749999999997"/>
    <x v="6"/>
    <x v="44"/>
    <x v="1"/>
    <x v="2"/>
  </r>
  <r>
    <x v="45"/>
    <x v="1"/>
    <s v="Naypyitaw"/>
    <x v="1"/>
    <x v="0"/>
    <x v="3"/>
    <n v="83"/>
    <n v="7"/>
    <x v="44"/>
    <n v="29.071000000000002"/>
    <n v="610.49099999999999"/>
    <x v="11"/>
    <x v="45"/>
    <x v="0"/>
    <x v="4"/>
  </r>
  <r>
    <x v="46"/>
    <x v="0"/>
    <s v="Yangon"/>
    <x v="1"/>
    <x v="1"/>
    <x v="3"/>
    <n v="42"/>
    <n v="1"/>
    <x v="45"/>
    <n v="2.1234999999999999"/>
    <n v="44.593499999999999"/>
    <x v="26"/>
    <x v="46"/>
    <x v="1"/>
    <x v="6"/>
  </r>
  <r>
    <x v="47"/>
    <x v="0"/>
    <s v="Yangon"/>
    <x v="0"/>
    <x v="0"/>
    <x v="3"/>
    <n v="22"/>
    <n v="7"/>
    <x v="46"/>
    <n v="7.6929999999999996"/>
    <n v="161.553"/>
    <x v="4"/>
    <x v="47"/>
    <x v="0"/>
    <x v="3"/>
  </r>
  <r>
    <x v="48"/>
    <x v="2"/>
    <s v="Mandalay"/>
    <x v="0"/>
    <x v="1"/>
    <x v="0"/>
    <n v="64"/>
    <n v="9"/>
    <x v="47"/>
    <n v="28.962"/>
    <n v="608.202"/>
    <x v="20"/>
    <x v="48"/>
    <x v="2"/>
    <x v="0"/>
  </r>
  <r>
    <x v="49"/>
    <x v="1"/>
    <s v="Naypyitaw"/>
    <x v="1"/>
    <x v="1"/>
    <x v="0"/>
    <n v="90"/>
    <n v="1"/>
    <x v="48"/>
    <n v="4.4874999999999998"/>
    <n v="94.237499999999997"/>
    <x v="5"/>
    <x v="49"/>
    <x v="2"/>
    <x v="2"/>
  </r>
  <r>
    <x v="50"/>
    <x v="0"/>
    <s v="Yangon"/>
    <x v="1"/>
    <x v="1"/>
    <x v="1"/>
    <n v="97"/>
    <n v="1"/>
    <x v="49"/>
    <n v="4.8579999999999997"/>
    <n v="102.018"/>
    <x v="1"/>
    <x v="50"/>
    <x v="0"/>
    <x v="2"/>
  </r>
  <r>
    <x v="51"/>
    <x v="1"/>
    <s v="Naypyitaw"/>
    <x v="1"/>
    <x v="0"/>
    <x v="1"/>
    <n v="12"/>
    <n v="6"/>
    <x v="50"/>
    <n v="3.7349999999999999"/>
    <n v="78.435000000000002"/>
    <x v="27"/>
    <x v="51"/>
    <x v="1"/>
    <x v="4"/>
  </r>
  <r>
    <x v="52"/>
    <x v="2"/>
    <s v="Mandalay"/>
    <x v="1"/>
    <x v="1"/>
    <x v="2"/>
    <n v="83"/>
    <n v="6"/>
    <x v="51"/>
    <n v="24.81"/>
    <n v="521.01"/>
    <x v="11"/>
    <x v="52"/>
    <x v="1"/>
    <x v="2"/>
  </r>
  <r>
    <x v="53"/>
    <x v="1"/>
    <s v="Naypyitaw"/>
    <x v="1"/>
    <x v="1"/>
    <x v="4"/>
    <n v="79"/>
    <n v="9"/>
    <x v="52"/>
    <n v="35.347499999999997"/>
    <n v="742.29750000000001"/>
    <x v="28"/>
    <x v="53"/>
    <x v="1"/>
    <x v="2"/>
  </r>
  <r>
    <x v="54"/>
    <x v="1"/>
    <s v="Naypyitaw"/>
    <x v="1"/>
    <x v="0"/>
    <x v="1"/>
    <n v="23"/>
    <n v="9"/>
    <x v="53"/>
    <n v="10.381500000000001"/>
    <n v="218.01150000000001"/>
    <x v="29"/>
    <x v="54"/>
    <x v="1"/>
    <x v="3"/>
  </r>
  <r>
    <x v="55"/>
    <x v="0"/>
    <s v="Yangon"/>
    <x v="0"/>
    <x v="1"/>
    <x v="1"/>
    <n v="89"/>
    <n v="10"/>
    <x v="54"/>
    <n v="44.335000000000001"/>
    <n v="931.03499999999997"/>
    <x v="25"/>
    <x v="55"/>
    <x v="0"/>
    <x v="2"/>
  </r>
  <r>
    <x v="56"/>
    <x v="1"/>
    <s v="Naypyitaw"/>
    <x v="1"/>
    <x v="1"/>
    <x v="4"/>
    <n v="27"/>
    <n v="6"/>
    <x v="55"/>
    <n v="8.2140000000000004"/>
    <n v="172.494"/>
    <x v="0"/>
    <x v="56"/>
    <x v="2"/>
    <x v="5"/>
  </r>
  <r>
    <x v="57"/>
    <x v="1"/>
    <s v="Naypyitaw"/>
    <x v="0"/>
    <x v="1"/>
    <x v="1"/>
    <n v="82"/>
    <n v="10"/>
    <x v="56"/>
    <n v="40.984999999999999"/>
    <n v="860.68499999999995"/>
    <x v="2"/>
    <x v="57"/>
    <x v="1"/>
    <x v="0"/>
  </r>
  <r>
    <x v="58"/>
    <x v="2"/>
    <s v="Mandalay"/>
    <x v="0"/>
    <x v="0"/>
    <x v="3"/>
    <n v="16"/>
    <n v="2"/>
    <x v="57"/>
    <n v="1.649"/>
    <n v="34.628999999999998"/>
    <x v="30"/>
    <x v="58"/>
    <x v="0"/>
    <x v="3"/>
  </r>
  <r>
    <x v="59"/>
    <x v="1"/>
    <s v="Naypyitaw"/>
    <x v="0"/>
    <x v="0"/>
    <x v="0"/>
    <n v="98"/>
    <n v="3"/>
    <x v="58"/>
    <n v="14.7315"/>
    <n v="309.36149999999998"/>
    <x v="30"/>
    <x v="59"/>
    <x v="2"/>
    <x v="5"/>
  </r>
  <r>
    <x v="60"/>
    <x v="1"/>
    <s v="Naypyitaw"/>
    <x v="0"/>
    <x v="0"/>
    <x v="2"/>
    <n v="81"/>
    <n v="9"/>
    <x v="59"/>
    <n v="36.355499999999999"/>
    <n v="763.46550000000002"/>
    <x v="29"/>
    <x v="60"/>
    <x v="2"/>
    <x v="1"/>
  </r>
  <r>
    <x v="61"/>
    <x v="1"/>
    <s v="Naypyitaw"/>
    <x v="1"/>
    <x v="0"/>
    <x v="4"/>
    <n v="27"/>
    <n v="3"/>
    <x v="60"/>
    <n v="4.0529999999999999"/>
    <n v="85.113"/>
    <x v="12"/>
    <x v="20"/>
    <x v="2"/>
    <x v="2"/>
  </r>
  <r>
    <x v="62"/>
    <x v="2"/>
    <s v="Mandalay"/>
    <x v="0"/>
    <x v="1"/>
    <x v="4"/>
    <n v="22"/>
    <n v="5"/>
    <x v="61"/>
    <n v="5.4850000000000003"/>
    <n v="115.185"/>
    <x v="11"/>
    <x v="61"/>
    <x v="0"/>
    <x v="3"/>
  </r>
  <r>
    <x v="63"/>
    <x v="0"/>
    <s v="Yangon"/>
    <x v="1"/>
    <x v="0"/>
    <x v="5"/>
    <n v="11"/>
    <n v="10"/>
    <x v="62"/>
    <n v="5.48"/>
    <n v="115.08"/>
    <x v="15"/>
    <x v="62"/>
    <x v="0"/>
    <x v="6"/>
  </r>
  <r>
    <x v="64"/>
    <x v="1"/>
    <s v="Naypyitaw"/>
    <x v="0"/>
    <x v="1"/>
    <x v="3"/>
    <n v="57"/>
    <n v="7"/>
    <x v="63"/>
    <n v="19.992000000000001"/>
    <n v="419.83199999999999"/>
    <x v="25"/>
    <x v="63"/>
    <x v="2"/>
    <x v="6"/>
  </r>
  <r>
    <x v="65"/>
    <x v="2"/>
    <s v="Mandalay"/>
    <x v="0"/>
    <x v="1"/>
    <x v="3"/>
    <n v="100"/>
    <n v="9"/>
    <x v="64"/>
    <n v="44.981999999999999"/>
    <n v="944.62199999999996"/>
    <x v="6"/>
    <x v="64"/>
    <x v="2"/>
    <x v="4"/>
  </r>
  <r>
    <x v="66"/>
    <x v="2"/>
    <s v="Mandalay"/>
    <x v="0"/>
    <x v="0"/>
    <x v="4"/>
    <n v="56"/>
    <n v="8"/>
    <x v="65"/>
    <n v="22.588000000000001"/>
    <n v="474.34800000000001"/>
    <x v="6"/>
    <x v="65"/>
    <x v="0"/>
    <x v="2"/>
  </r>
  <r>
    <x v="67"/>
    <x v="0"/>
    <s v="Yangon"/>
    <x v="1"/>
    <x v="0"/>
    <x v="2"/>
    <n v="94"/>
    <n v="7"/>
    <x v="66"/>
    <n v="32.791499999999999"/>
    <n v="688.62149999999997"/>
    <x v="13"/>
    <x v="66"/>
    <x v="2"/>
    <x v="4"/>
  </r>
  <r>
    <x v="68"/>
    <x v="1"/>
    <s v="Naypyitaw"/>
    <x v="1"/>
    <x v="0"/>
    <x v="4"/>
    <n v="32"/>
    <n v="9"/>
    <x v="67"/>
    <n v="14.278499999999999"/>
    <n v="299.8485"/>
    <x v="31"/>
    <x v="67"/>
    <x v="2"/>
    <x v="6"/>
  </r>
  <r>
    <x v="69"/>
    <x v="1"/>
    <s v="Naypyitaw"/>
    <x v="0"/>
    <x v="0"/>
    <x v="5"/>
    <n v="69"/>
    <n v="8"/>
    <x v="68"/>
    <n v="27.416"/>
    <n v="575.73599999999999"/>
    <x v="31"/>
    <x v="68"/>
    <x v="0"/>
    <x v="5"/>
  </r>
  <r>
    <x v="70"/>
    <x v="2"/>
    <s v="Mandalay"/>
    <x v="1"/>
    <x v="0"/>
    <x v="3"/>
    <n v="90"/>
    <n v="9"/>
    <x v="69"/>
    <n v="40.625999999999998"/>
    <n v="853.14599999999996"/>
    <x v="3"/>
    <x v="69"/>
    <x v="0"/>
    <x v="2"/>
  </r>
  <r>
    <x v="71"/>
    <x v="0"/>
    <s v="Yangon"/>
    <x v="0"/>
    <x v="0"/>
    <x v="3"/>
    <n v="92"/>
    <n v="6"/>
    <x v="70"/>
    <n v="27.638999999999999"/>
    <n v="580.41899999999998"/>
    <x v="21"/>
    <x v="70"/>
    <x v="1"/>
    <x v="5"/>
  </r>
  <r>
    <x v="72"/>
    <x v="2"/>
    <s v="Mandalay"/>
    <x v="1"/>
    <x v="0"/>
    <x v="3"/>
    <n v="35"/>
    <n v="4"/>
    <x v="71"/>
    <n v="6.968"/>
    <n v="146.328"/>
    <x v="17"/>
    <x v="71"/>
    <x v="1"/>
    <x v="2"/>
  </r>
  <r>
    <x v="73"/>
    <x v="1"/>
    <s v="Naypyitaw"/>
    <x v="1"/>
    <x v="0"/>
    <x v="0"/>
    <n v="81"/>
    <n v="6"/>
    <x v="72"/>
    <n v="24.39"/>
    <n v="512.19000000000005"/>
    <x v="1"/>
    <x v="72"/>
    <x v="0"/>
    <x v="3"/>
  </r>
  <r>
    <x v="74"/>
    <x v="1"/>
    <s v="Naypyitaw"/>
    <x v="0"/>
    <x v="0"/>
    <x v="0"/>
    <n v="69"/>
    <n v="10"/>
    <x v="73"/>
    <n v="34.299999999999997"/>
    <n v="720.3"/>
    <x v="30"/>
    <x v="73"/>
    <x v="1"/>
    <x v="0"/>
  </r>
  <r>
    <x v="75"/>
    <x v="1"/>
    <s v="Naypyitaw"/>
    <x v="1"/>
    <x v="0"/>
    <x v="0"/>
    <n v="46"/>
    <n v="6"/>
    <x v="74"/>
    <n v="13.878"/>
    <n v="291.43799999999999"/>
    <x v="1"/>
    <x v="74"/>
    <x v="2"/>
    <x v="1"/>
  </r>
  <r>
    <x v="76"/>
    <x v="0"/>
    <s v="Yangon"/>
    <x v="0"/>
    <x v="0"/>
    <x v="4"/>
    <n v="30"/>
    <n v="10"/>
    <x v="75"/>
    <n v="15.07"/>
    <n v="316.47000000000003"/>
    <x v="17"/>
    <x v="18"/>
    <x v="0"/>
    <x v="0"/>
  </r>
  <r>
    <x v="77"/>
    <x v="2"/>
    <s v="Mandalay"/>
    <x v="0"/>
    <x v="1"/>
    <x v="2"/>
    <n v="72"/>
    <n v="8"/>
    <x v="76"/>
    <n v="28.744"/>
    <n v="603.62400000000002"/>
    <x v="21"/>
    <x v="75"/>
    <x v="2"/>
    <x v="6"/>
  </r>
  <r>
    <x v="78"/>
    <x v="1"/>
    <s v="Naypyitaw"/>
    <x v="0"/>
    <x v="1"/>
    <x v="3"/>
    <n v="35"/>
    <n v="7"/>
    <x v="77"/>
    <n v="12.096"/>
    <n v="254.01599999999999"/>
    <x v="9"/>
    <x v="76"/>
    <x v="2"/>
    <x v="2"/>
  </r>
  <r>
    <x v="79"/>
    <x v="1"/>
    <s v="Naypyitaw"/>
    <x v="1"/>
    <x v="0"/>
    <x v="5"/>
    <n v="16"/>
    <n v="6"/>
    <x v="78"/>
    <n v="4.944"/>
    <n v="103.824"/>
    <x v="8"/>
    <x v="77"/>
    <x v="0"/>
    <x v="1"/>
  </r>
  <r>
    <x v="80"/>
    <x v="2"/>
    <s v="Mandalay"/>
    <x v="0"/>
    <x v="1"/>
    <x v="1"/>
    <n v="72"/>
    <n v="1"/>
    <x v="79"/>
    <n v="3.6084999999999998"/>
    <n v="75.778499999999994"/>
    <x v="32"/>
    <x v="78"/>
    <x v="1"/>
    <x v="6"/>
  </r>
  <r>
    <x v="81"/>
    <x v="2"/>
    <s v="Mandalay"/>
    <x v="1"/>
    <x v="1"/>
    <x v="2"/>
    <n v="50"/>
    <n v="5"/>
    <x v="80"/>
    <n v="12.57"/>
    <n v="263.97000000000003"/>
    <x v="19"/>
    <x v="79"/>
    <x v="0"/>
    <x v="1"/>
  </r>
  <r>
    <x v="82"/>
    <x v="0"/>
    <s v="Yangon"/>
    <x v="1"/>
    <x v="1"/>
    <x v="4"/>
    <n v="99"/>
    <n v="10"/>
    <x v="81"/>
    <n v="49.49"/>
    <n v="1039.29"/>
    <x v="3"/>
    <x v="80"/>
    <x v="2"/>
    <x v="0"/>
  </r>
  <r>
    <x v="83"/>
    <x v="0"/>
    <s v="Yangon"/>
    <x v="0"/>
    <x v="1"/>
    <x v="3"/>
    <n v="70"/>
    <n v="7"/>
    <x v="82"/>
    <n v="24.332000000000001"/>
    <n v="510.97199999999998"/>
    <x v="29"/>
    <x v="28"/>
    <x v="2"/>
    <x v="5"/>
  </r>
  <r>
    <x v="84"/>
    <x v="0"/>
    <s v="Yangon"/>
    <x v="1"/>
    <x v="1"/>
    <x v="0"/>
    <n v="70"/>
    <n v="5"/>
    <x v="83"/>
    <n v="17.502500000000001"/>
    <n v="367.55250000000001"/>
    <x v="33"/>
    <x v="81"/>
    <x v="0"/>
    <x v="6"/>
  </r>
  <r>
    <x v="85"/>
    <x v="1"/>
    <s v="Naypyitaw"/>
    <x v="1"/>
    <x v="1"/>
    <x v="1"/>
    <n v="21"/>
    <n v="8"/>
    <x v="84"/>
    <n v="8.34"/>
    <n v="175.14"/>
    <x v="2"/>
    <x v="82"/>
    <x v="1"/>
    <x v="6"/>
  </r>
  <r>
    <x v="86"/>
    <x v="0"/>
    <s v="Yangon"/>
    <x v="0"/>
    <x v="1"/>
    <x v="5"/>
    <n v="22"/>
    <n v="8"/>
    <x v="85"/>
    <n v="8.8680000000000003"/>
    <n v="186.22800000000001"/>
    <x v="2"/>
    <x v="83"/>
    <x v="2"/>
    <x v="1"/>
  </r>
  <r>
    <x v="87"/>
    <x v="1"/>
    <s v="Naypyitaw"/>
    <x v="1"/>
    <x v="1"/>
    <x v="4"/>
    <n v="64"/>
    <n v="7"/>
    <x v="86"/>
    <n v="22.491"/>
    <n v="472.31099999999998"/>
    <x v="27"/>
    <x v="84"/>
    <x v="1"/>
    <x v="6"/>
  </r>
  <r>
    <x v="88"/>
    <x v="0"/>
    <s v="Yangon"/>
    <x v="1"/>
    <x v="0"/>
    <x v="3"/>
    <n v="12"/>
    <n v="7"/>
    <x v="87"/>
    <n v="4.319"/>
    <n v="90.698999999999998"/>
    <x v="16"/>
    <x v="85"/>
    <x v="2"/>
    <x v="2"/>
  </r>
  <r>
    <x v="89"/>
    <x v="2"/>
    <s v="Mandalay"/>
    <x v="0"/>
    <x v="1"/>
    <x v="5"/>
    <n v="18"/>
    <n v="3"/>
    <x v="88"/>
    <n v="2.7120000000000002"/>
    <n v="56.951999999999998"/>
    <x v="11"/>
    <x v="86"/>
    <x v="0"/>
    <x v="5"/>
  </r>
  <r>
    <x v="90"/>
    <x v="2"/>
    <s v="Mandalay"/>
    <x v="0"/>
    <x v="0"/>
    <x v="2"/>
    <n v="94"/>
    <n v="8"/>
    <x v="89"/>
    <n v="37.795999999999999"/>
    <n v="793.71600000000001"/>
    <x v="2"/>
    <x v="87"/>
    <x v="0"/>
    <x v="5"/>
  </r>
  <r>
    <x v="91"/>
    <x v="2"/>
    <s v="Mandalay"/>
    <x v="0"/>
    <x v="1"/>
    <x v="2"/>
    <n v="46"/>
    <n v="4"/>
    <x v="90"/>
    <n v="9.2940000000000005"/>
    <n v="195.17400000000001"/>
    <x v="3"/>
    <x v="88"/>
    <x v="1"/>
    <x v="2"/>
  </r>
  <r>
    <x v="92"/>
    <x v="0"/>
    <s v="Yangon"/>
    <x v="1"/>
    <x v="1"/>
    <x v="2"/>
    <n v="74"/>
    <n v="1"/>
    <x v="91"/>
    <n v="3.7035"/>
    <n v="77.773499999999999"/>
    <x v="17"/>
    <x v="89"/>
    <x v="0"/>
    <x v="1"/>
  </r>
  <r>
    <x v="93"/>
    <x v="2"/>
    <s v="Mandalay"/>
    <x v="1"/>
    <x v="0"/>
    <x v="2"/>
    <n v="77"/>
    <n v="3"/>
    <x v="92"/>
    <n v="11.555999999999999"/>
    <n v="242.67599999999999"/>
    <x v="23"/>
    <x v="10"/>
    <x v="2"/>
    <x v="2"/>
  </r>
  <r>
    <x v="94"/>
    <x v="1"/>
    <s v="Naypyitaw"/>
    <x v="1"/>
    <x v="1"/>
    <x v="0"/>
    <n v="42"/>
    <n v="4"/>
    <x v="93"/>
    <n v="8.3000000000000007"/>
    <n v="174.3"/>
    <x v="20"/>
    <x v="90"/>
    <x v="2"/>
    <x v="5"/>
  </r>
  <r>
    <x v="95"/>
    <x v="2"/>
    <s v="Mandalay"/>
    <x v="0"/>
    <x v="1"/>
    <x v="0"/>
    <n v="26"/>
    <n v="10"/>
    <x v="94"/>
    <n v="12.95"/>
    <n v="271.95"/>
    <x v="5"/>
    <x v="91"/>
    <x v="0"/>
    <x v="0"/>
  </r>
  <r>
    <x v="96"/>
    <x v="0"/>
    <s v="Yangon"/>
    <x v="1"/>
    <x v="0"/>
    <x v="0"/>
    <n v="23"/>
    <n v="9"/>
    <x v="95"/>
    <n v="10.3635"/>
    <n v="217.6335"/>
    <x v="33"/>
    <x v="63"/>
    <x v="0"/>
    <x v="5"/>
  </r>
  <r>
    <x v="97"/>
    <x v="1"/>
    <s v="Naypyitaw"/>
    <x v="0"/>
    <x v="0"/>
    <x v="1"/>
    <n v="67"/>
    <n v="9"/>
    <x v="96"/>
    <n v="29.9925"/>
    <n v="629.84249999999997"/>
    <x v="32"/>
    <x v="92"/>
    <x v="2"/>
    <x v="1"/>
  </r>
  <r>
    <x v="98"/>
    <x v="2"/>
    <s v="Mandalay"/>
    <x v="1"/>
    <x v="0"/>
    <x v="1"/>
    <n v="100"/>
    <n v="9"/>
    <x v="97"/>
    <n v="44.878500000000003"/>
    <n v="942.44849999999997"/>
    <x v="12"/>
    <x v="93"/>
    <x v="2"/>
    <x v="6"/>
  </r>
  <r>
    <x v="99"/>
    <x v="2"/>
    <s v="Mandalay"/>
    <x v="1"/>
    <x v="1"/>
    <x v="3"/>
    <n v="46"/>
    <n v="3"/>
    <x v="98"/>
    <n v="6.9630000000000001"/>
    <n v="146.22300000000001"/>
    <x v="32"/>
    <x v="94"/>
    <x v="2"/>
    <x v="4"/>
  </r>
  <r>
    <x v="100"/>
    <x v="2"/>
    <s v="Mandalay"/>
    <x v="0"/>
    <x v="0"/>
    <x v="3"/>
    <n v="30"/>
    <n v="7"/>
    <x v="95"/>
    <n v="10.3635"/>
    <n v="217.6335"/>
    <x v="9"/>
    <x v="95"/>
    <x v="1"/>
    <x v="6"/>
  </r>
  <r>
    <x v="101"/>
    <x v="2"/>
    <s v="Mandalay"/>
    <x v="1"/>
    <x v="1"/>
    <x v="4"/>
    <n v="95"/>
    <n v="8"/>
    <x v="99"/>
    <n v="37.948"/>
    <n v="796.90800000000002"/>
    <x v="7"/>
    <x v="96"/>
    <x v="0"/>
    <x v="0"/>
  </r>
  <r>
    <x v="102"/>
    <x v="2"/>
    <s v="Mandalay"/>
    <x v="1"/>
    <x v="0"/>
    <x v="5"/>
    <n v="57"/>
    <n v="3"/>
    <x v="100"/>
    <n v="8.6010000000000009"/>
    <n v="180.62100000000001"/>
    <x v="13"/>
    <x v="97"/>
    <x v="2"/>
    <x v="5"/>
  </r>
  <r>
    <x v="103"/>
    <x v="2"/>
    <s v="Mandalay"/>
    <x v="1"/>
    <x v="1"/>
    <x v="5"/>
    <n v="62"/>
    <n v="7"/>
    <x v="101"/>
    <n v="21.728000000000002"/>
    <n v="456.28800000000001"/>
    <x v="21"/>
    <x v="98"/>
    <x v="0"/>
    <x v="3"/>
  </r>
  <r>
    <x v="104"/>
    <x v="1"/>
    <s v="Naypyitaw"/>
    <x v="0"/>
    <x v="0"/>
    <x v="3"/>
    <n v="87"/>
    <n v="2"/>
    <x v="102"/>
    <n v="8.7159999999999993"/>
    <n v="183.036"/>
    <x v="34"/>
    <x v="99"/>
    <x v="2"/>
    <x v="1"/>
  </r>
  <r>
    <x v="105"/>
    <x v="0"/>
    <s v="Yangon"/>
    <x v="1"/>
    <x v="0"/>
    <x v="2"/>
    <n v="63"/>
    <n v="8"/>
    <x v="103"/>
    <n v="25.367999999999999"/>
    <n v="532.72799999999995"/>
    <x v="9"/>
    <x v="100"/>
    <x v="0"/>
    <x v="2"/>
  </r>
  <r>
    <x v="106"/>
    <x v="2"/>
    <s v="Mandalay"/>
    <x v="0"/>
    <x v="0"/>
    <x v="1"/>
    <n v="11"/>
    <n v="3"/>
    <x v="104"/>
    <n v="1.5885"/>
    <n v="33.358499999999999"/>
    <x v="20"/>
    <x v="101"/>
    <x v="2"/>
    <x v="0"/>
  </r>
  <r>
    <x v="107"/>
    <x v="2"/>
    <s v="Mandalay"/>
    <x v="1"/>
    <x v="0"/>
    <x v="0"/>
    <n v="84"/>
    <n v="9"/>
    <x v="105"/>
    <n v="37.840499999999999"/>
    <n v="794.65049999999997"/>
    <x v="23"/>
    <x v="102"/>
    <x v="1"/>
    <x v="5"/>
  </r>
  <r>
    <x v="108"/>
    <x v="0"/>
    <s v="Yangon"/>
    <x v="0"/>
    <x v="1"/>
    <x v="0"/>
    <n v="52"/>
    <n v="10"/>
    <x v="106"/>
    <n v="25.97"/>
    <n v="545.37"/>
    <x v="6"/>
    <x v="103"/>
    <x v="0"/>
    <x v="6"/>
  </r>
  <r>
    <x v="109"/>
    <x v="1"/>
    <s v="Naypyitaw"/>
    <x v="0"/>
    <x v="0"/>
    <x v="4"/>
    <n v="44"/>
    <n v="5"/>
    <x v="107"/>
    <n v="11.055"/>
    <n v="232.155"/>
    <x v="11"/>
    <x v="104"/>
    <x v="2"/>
    <x v="0"/>
  </r>
  <r>
    <x v="110"/>
    <x v="2"/>
    <s v="Mandalay"/>
    <x v="0"/>
    <x v="0"/>
    <x v="1"/>
    <n v="13"/>
    <n v="5"/>
    <x v="108"/>
    <n v="3.3050000000000002"/>
    <n v="69.405000000000001"/>
    <x v="12"/>
    <x v="105"/>
    <x v="1"/>
    <x v="4"/>
  </r>
  <r>
    <x v="111"/>
    <x v="0"/>
    <s v="Yangon"/>
    <x v="1"/>
    <x v="1"/>
    <x v="4"/>
    <n v="90"/>
    <n v="1"/>
    <x v="109"/>
    <n v="4.4844999999999997"/>
    <n v="94.174499999999995"/>
    <x v="34"/>
    <x v="106"/>
    <x v="0"/>
    <x v="3"/>
  </r>
  <r>
    <x v="112"/>
    <x v="0"/>
    <s v="Yangon"/>
    <x v="1"/>
    <x v="1"/>
    <x v="5"/>
    <n v="25"/>
    <n v="9"/>
    <x v="110"/>
    <n v="11.223000000000001"/>
    <n v="235.68299999999999"/>
    <x v="34"/>
    <x v="107"/>
    <x v="2"/>
    <x v="6"/>
  </r>
  <r>
    <x v="113"/>
    <x v="0"/>
    <s v="Yangon"/>
    <x v="1"/>
    <x v="1"/>
    <x v="0"/>
    <n v="60"/>
    <n v="2"/>
    <x v="111"/>
    <n v="5.9770000000000003"/>
    <n v="125.517"/>
    <x v="9"/>
    <x v="108"/>
    <x v="2"/>
    <x v="6"/>
  </r>
  <r>
    <x v="114"/>
    <x v="0"/>
    <s v="Yangon"/>
    <x v="0"/>
    <x v="1"/>
    <x v="2"/>
    <n v="63"/>
    <n v="4"/>
    <x v="112"/>
    <n v="12.53"/>
    <n v="263.13"/>
    <x v="0"/>
    <x v="109"/>
    <x v="1"/>
    <x v="4"/>
  </r>
  <r>
    <x v="115"/>
    <x v="2"/>
    <s v="Mandalay"/>
    <x v="1"/>
    <x v="1"/>
    <x v="2"/>
    <n v="94"/>
    <n v="8"/>
    <x v="113"/>
    <n v="37.548000000000002"/>
    <n v="788.50800000000004"/>
    <x v="15"/>
    <x v="110"/>
    <x v="2"/>
    <x v="5"/>
  </r>
  <r>
    <x v="116"/>
    <x v="0"/>
    <s v="Yangon"/>
    <x v="0"/>
    <x v="1"/>
    <x v="2"/>
    <n v="48"/>
    <n v="8"/>
    <x v="114"/>
    <n v="19.036000000000001"/>
    <n v="399.75599999999997"/>
    <x v="10"/>
    <x v="111"/>
    <x v="1"/>
    <x v="6"/>
  </r>
  <r>
    <x v="117"/>
    <x v="2"/>
    <s v="Mandalay"/>
    <x v="0"/>
    <x v="0"/>
    <x v="1"/>
    <n v="81"/>
    <n v="3"/>
    <x v="115"/>
    <n v="12.21"/>
    <n v="256.41000000000003"/>
    <x v="27"/>
    <x v="112"/>
    <x v="1"/>
    <x v="3"/>
  </r>
  <r>
    <x v="118"/>
    <x v="0"/>
    <s v="Yangon"/>
    <x v="0"/>
    <x v="1"/>
    <x v="1"/>
    <n v="78"/>
    <n v="4"/>
    <x v="116"/>
    <n v="15.544"/>
    <n v="326.42399999999998"/>
    <x v="14"/>
    <x v="113"/>
    <x v="2"/>
    <x v="0"/>
  </r>
  <r>
    <x v="119"/>
    <x v="2"/>
    <s v="Mandalay"/>
    <x v="0"/>
    <x v="1"/>
    <x v="5"/>
    <n v="47"/>
    <n v="9"/>
    <x v="117"/>
    <n v="20.947500000000002"/>
    <n v="439.89749999999998"/>
    <x v="15"/>
    <x v="114"/>
    <x v="0"/>
    <x v="6"/>
  </r>
  <r>
    <x v="120"/>
    <x v="1"/>
    <s v="Naypyitaw"/>
    <x v="1"/>
    <x v="0"/>
    <x v="3"/>
    <n v="14"/>
    <n v="2"/>
    <x v="118"/>
    <n v="1.4390000000000001"/>
    <n v="30.219000000000001"/>
    <x v="12"/>
    <x v="115"/>
    <x v="2"/>
    <x v="2"/>
  </r>
  <r>
    <x v="121"/>
    <x v="0"/>
    <s v="Yangon"/>
    <x v="0"/>
    <x v="1"/>
    <x v="2"/>
    <n v="59"/>
    <n v="8"/>
    <x v="119"/>
    <n v="23.56"/>
    <n v="494.76"/>
    <x v="22"/>
    <x v="116"/>
    <x v="1"/>
    <x v="0"/>
  </r>
  <r>
    <x v="122"/>
    <x v="0"/>
    <s v="Yangon"/>
    <x v="0"/>
    <x v="1"/>
    <x v="2"/>
    <n v="26"/>
    <n v="6"/>
    <x v="120"/>
    <n v="7.7729999999999997"/>
    <n v="163.233"/>
    <x v="30"/>
    <x v="117"/>
    <x v="0"/>
    <x v="0"/>
  </r>
  <r>
    <x v="123"/>
    <x v="1"/>
    <s v="Naypyitaw"/>
    <x v="0"/>
    <x v="1"/>
    <x v="1"/>
    <n v="66"/>
    <n v="4"/>
    <x v="121"/>
    <n v="13.188000000000001"/>
    <n v="276.94799999999998"/>
    <x v="8"/>
    <x v="118"/>
    <x v="2"/>
    <x v="2"/>
  </r>
  <r>
    <x v="124"/>
    <x v="1"/>
    <s v="Naypyitaw"/>
    <x v="1"/>
    <x v="0"/>
    <x v="4"/>
    <n v="16"/>
    <n v="4"/>
    <x v="122"/>
    <n v="3.29"/>
    <n v="69.09"/>
    <x v="19"/>
    <x v="119"/>
    <x v="0"/>
    <x v="6"/>
  </r>
  <r>
    <x v="125"/>
    <x v="0"/>
    <s v="Yangon"/>
    <x v="0"/>
    <x v="0"/>
    <x v="3"/>
    <n v="22"/>
    <n v="10"/>
    <x v="123"/>
    <n v="11.12"/>
    <n v="233.52"/>
    <x v="27"/>
    <x v="120"/>
    <x v="1"/>
    <x v="4"/>
  </r>
  <r>
    <x v="126"/>
    <x v="0"/>
    <s v="Yangon"/>
    <x v="0"/>
    <x v="0"/>
    <x v="3"/>
    <n v="98"/>
    <n v="7"/>
    <x v="124"/>
    <n v="34.44"/>
    <n v="723.24"/>
    <x v="20"/>
    <x v="121"/>
    <x v="2"/>
    <x v="0"/>
  </r>
  <r>
    <x v="127"/>
    <x v="2"/>
    <s v="Mandalay"/>
    <x v="0"/>
    <x v="0"/>
    <x v="5"/>
    <n v="75"/>
    <n v="10"/>
    <x v="125"/>
    <n v="37.299999999999997"/>
    <n v="783.3"/>
    <x v="31"/>
    <x v="122"/>
    <x v="1"/>
    <x v="1"/>
  </r>
  <r>
    <x v="128"/>
    <x v="0"/>
    <s v="Yangon"/>
    <x v="0"/>
    <x v="1"/>
    <x v="2"/>
    <n v="71"/>
    <n v="4"/>
    <x v="126"/>
    <n v="14.148"/>
    <n v="297.108"/>
    <x v="0"/>
    <x v="123"/>
    <x v="2"/>
    <x v="4"/>
  </r>
  <r>
    <x v="129"/>
    <x v="0"/>
    <s v="Yangon"/>
    <x v="0"/>
    <x v="0"/>
    <x v="2"/>
    <n v="36"/>
    <n v="10"/>
    <x v="127"/>
    <n v="17.77"/>
    <n v="373.17"/>
    <x v="32"/>
    <x v="124"/>
    <x v="0"/>
    <x v="2"/>
  </r>
  <r>
    <x v="130"/>
    <x v="2"/>
    <s v="Mandalay"/>
    <x v="1"/>
    <x v="0"/>
    <x v="3"/>
    <n v="67"/>
    <n v="5"/>
    <x v="128"/>
    <n v="16.857500000000002"/>
    <n v="354.00749999999999"/>
    <x v="21"/>
    <x v="125"/>
    <x v="0"/>
    <x v="6"/>
  </r>
  <r>
    <x v="131"/>
    <x v="1"/>
    <s v="Naypyitaw"/>
    <x v="0"/>
    <x v="0"/>
    <x v="0"/>
    <n v="21"/>
    <n v="2"/>
    <x v="129"/>
    <n v="2.1120000000000001"/>
    <n v="44.351999999999997"/>
    <x v="33"/>
    <x v="82"/>
    <x v="1"/>
    <x v="1"/>
  </r>
  <r>
    <x v="132"/>
    <x v="0"/>
    <s v="Yangon"/>
    <x v="0"/>
    <x v="0"/>
    <x v="2"/>
    <n v="22"/>
    <n v="9"/>
    <x v="130"/>
    <n v="9.6929999999999996"/>
    <n v="203.553"/>
    <x v="14"/>
    <x v="126"/>
    <x v="2"/>
    <x v="0"/>
  </r>
  <r>
    <x v="133"/>
    <x v="2"/>
    <s v="Mandalay"/>
    <x v="1"/>
    <x v="1"/>
    <x v="4"/>
    <n v="48"/>
    <n v="7"/>
    <x v="131"/>
    <n v="16.7895"/>
    <n v="352.5795"/>
    <x v="14"/>
    <x v="127"/>
    <x v="1"/>
    <x v="6"/>
  </r>
  <r>
    <x v="134"/>
    <x v="1"/>
    <s v="Naypyitaw"/>
    <x v="0"/>
    <x v="0"/>
    <x v="2"/>
    <n v="22"/>
    <n v="10"/>
    <x v="132"/>
    <n v="10.91"/>
    <n v="229.11"/>
    <x v="14"/>
    <x v="13"/>
    <x v="1"/>
    <x v="2"/>
  </r>
  <r>
    <x v="135"/>
    <x v="1"/>
    <s v="Naypyitaw"/>
    <x v="1"/>
    <x v="0"/>
    <x v="4"/>
    <n v="95"/>
    <n v="4"/>
    <x v="133"/>
    <n v="19.084"/>
    <n v="400.76400000000001"/>
    <x v="15"/>
    <x v="2"/>
    <x v="0"/>
    <x v="6"/>
  </r>
  <r>
    <x v="136"/>
    <x v="1"/>
    <s v="Naypyitaw"/>
    <x v="1"/>
    <x v="1"/>
    <x v="2"/>
    <n v="37"/>
    <n v="1"/>
    <x v="134"/>
    <n v="1.85"/>
    <n v="38.85"/>
    <x v="21"/>
    <x v="128"/>
    <x v="2"/>
    <x v="5"/>
  </r>
  <r>
    <x v="137"/>
    <x v="0"/>
    <s v="Yangon"/>
    <x v="1"/>
    <x v="0"/>
    <x v="3"/>
    <n v="15"/>
    <n v="1"/>
    <x v="135"/>
    <n v="0.76700000000000002"/>
    <n v="16.106999999999999"/>
    <x v="22"/>
    <x v="129"/>
    <x v="1"/>
    <x v="6"/>
  </r>
  <r>
    <x v="138"/>
    <x v="0"/>
    <s v="Yangon"/>
    <x v="0"/>
    <x v="1"/>
    <x v="0"/>
    <n v="100"/>
    <n v="6"/>
    <x v="136"/>
    <n v="29.949000000000002"/>
    <n v="628.92899999999997"/>
    <x v="16"/>
    <x v="130"/>
    <x v="0"/>
    <x v="5"/>
  </r>
  <r>
    <x v="139"/>
    <x v="0"/>
    <s v="Yangon"/>
    <x v="0"/>
    <x v="0"/>
    <x v="0"/>
    <n v="48"/>
    <n v="4"/>
    <x v="137"/>
    <n v="9.5340000000000007"/>
    <n v="200.214"/>
    <x v="20"/>
    <x v="131"/>
    <x v="1"/>
    <x v="0"/>
  </r>
  <r>
    <x v="140"/>
    <x v="0"/>
    <s v="Yangon"/>
    <x v="0"/>
    <x v="0"/>
    <x v="2"/>
    <n v="95"/>
    <n v="7"/>
    <x v="138"/>
    <n v="33.207999999999998"/>
    <n v="697.36800000000005"/>
    <x v="18"/>
    <x v="132"/>
    <x v="1"/>
    <x v="4"/>
  </r>
  <r>
    <x v="141"/>
    <x v="1"/>
    <s v="Naypyitaw"/>
    <x v="0"/>
    <x v="0"/>
    <x v="1"/>
    <n v="52"/>
    <n v="5"/>
    <x v="139"/>
    <n v="12.98"/>
    <n v="272.58"/>
    <x v="2"/>
    <x v="133"/>
    <x v="1"/>
    <x v="5"/>
  </r>
  <r>
    <x v="142"/>
    <x v="0"/>
    <s v="Yangon"/>
    <x v="0"/>
    <x v="1"/>
    <x v="2"/>
    <n v="78"/>
    <n v="6"/>
    <x v="140"/>
    <n v="23.513999999999999"/>
    <n v="493.79399999999998"/>
    <x v="4"/>
    <x v="134"/>
    <x v="0"/>
    <x v="6"/>
  </r>
  <r>
    <x v="143"/>
    <x v="1"/>
    <s v="Naypyitaw"/>
    <x v="1"/>
    <x v="1"/>
    <x v="4"/>
    <n v="100"/>
    <n v="2"/>
    <x v="141"/>
    <n v="9.9819999999999993"/>
    <n v="209.62200000000001"/>
    <x v="26"/>
    <x v="135"/>
    <x v="2"/>
    <x v="2"/>
  </r>
  <r>
    <x v="144"/>
    <x v="2"/>
    <s v="Mandalay"/>
    <x v="0"/>
    <x v="1"/>
    <x v="0"/>
    <n v="39"/>
    <n v="1"/>
    <x v="142"/>
    <n v="1.9504999999999999"/>
    <n v="40.960500000000003"/>
    <x v="20"/>
    <x v="136"/>
    <x v="2"/>
    <x v="3"/>
  </r>
  <r>
    <x v="145"/>
    <x v="0"/>
    <s v="Yangon"/>
    <x v="1"/>
    <x v="0"/>
    <x v="4"/>
    <n v="82"/>
    <n v="2"/>
    <x v="143"/>
    <n v="8.1910000000000007"/>
    <n v="172.011"/>
    <x v="11"/>
    <x v="137"/>
    <x v="1"/>
    <x v="5"/>
  </r>
  <r>
    <x v="146"/>
    <x v="1"/>
    <s v="Naypyitaw"/>
    <x v="0"/>
    <x v="1"/>
    <x v="4"/>
    <n v="69"/>
    <n v="2"/>
    <x v="144"/>
    <n v="6.9329999999999998"/>
    <n v="145.59299999999999"/>
    <x v="30"/>
    <x v="138"/>
    <x v="0"/>
    <x v="1"/>
  </r>
  <r>
    <x v="147"/>
    <x v="0"/>
    <s v="Yangon"/>
    <x v="0"/>
    <x v="0"/>
    <x v="5"/>
    <n v="14"/>
    <n v="5"/>
    <x v="145"/>
    <n v="3.5575000000000001"/>
    <n v="74.707499999999996"/>
    <x v="29"/>
    <x v="139"/>
    <x v="2"/>
    <x v="4"/>
  </r>
  <r>
    <x v="148"/>
    <x v="0"/>
    <s v="Yangon"/>
    <x v="0"/>
    <x v="0"/>
    <x v="0"/>
    <n v="16"/>
    <n v="9"/>
    <x v="146"/>
    <n v="6.9974999999999996"/>
    <n v="146.94749999999999"/>
    <x v="19"/>
    <x v="140"/>
    <x v="1"/>
    <x v="3"/>
  </r>
  <r>
    <x v="149"/>
    <x v="1"/>
    <s v="Naypyitaw"/>
    <x v="0"/>
    <x v="0"/>
    <x v="1"/>
    <n v="78"/>
    <n v="10"/>
    <x v="147"/>
    <n v="39.064999999999998"/>
    <n v="820.36500000000001"/>
    <x v="17"/>
    <x v="141"/>
    <x v="1"/>
    <x v="4"/>
  </r>
  <r>
    <x v="150"/>
    <x v="1"/>
    <s v="Naypyitaw"/>
    <x v="0"/>
    <x v="0"/>
    <x v="5"/>
    <n v="21"/>
    <n v="3"/>
    <x v="148"/>
    <n v="3.1619999999999999"/>
    <n v="66.402000000000001"/>
    <x v="27"/>
    <x v="7"/>
    <x v="1"/>
    <x v="2"/>
  </r>
  <r>
    <x v="151"/>
    <x v="1"/>
    <s v="Naypyitaw"/>
    <x v="0"/>
    <x v="1"/>
    <x v="1"/>
    <n v="75"/>
    <n v="5"/>
    <x v="149"/>
    <n v="18.697500000000002"/>
    <n v="392.64749999999998"/>
    <x v="4"/>
    <x v="142"/>
    <x v="1"/>
    <x v="3"/>
  </r>
  <r>
    <x v="152"/>
    <x v="1"/>
    <s v="Naypyitaw"/>
    <x v="0"/>
    <x v="0"/>
    <x v="0"/>
    <n v="30"/>
    <n v="7"/>
    <x v="150"/>
    <n v="10.384499999999999"/>
    <n v="218.0745"/>
    <x v="9"/>
    <x v="143"/>
    <x v="2"/>
    <x v="5"/>
  </r>
  <r>
    <x v="153"/>
    <x v="0"/>
    <s v="Yangon"/>
    <x v="1"/>
    <x v="0"/>
    <x v="4"/>
    <n v="62"/>
    <n v="5"/>
    <x v="151"/>
    <n v="15.442500000000001"/>
    <n v="324.29250000000002"/>
    <x v="1"/>
    <x v="144"/>
    <x v="1"/>
    <x v="2"/>
  </r>
  <r>
    <x v="154"/>
    <x v="2"/>
    <s v="Mandalay"/>
    <x v="1"/>
    <x v="1"/>
    <x v="3"/>
    <n v="98"/>
    <n v="4"/>
    <x v="152"/>
    <n v="19.547999999999998"/>
    <n v="410.50799999999998"/>
    <x v="20"/>
    <x v="145"/>
    <x v="0"/>
    <x v="6"/>
  </r>
  <r>
    <x v="155"/>
    <x v="0"/>
    <s v="Yangon"/>
    <x v="0"/>
    <x v="1"/>
    <x v="5"/>
    <n v="100"/>
    <n v="5"/>
    <x v="153"/>
    <n v="24.945"/>
    <n v="523.84500000000003"/>
    <x v="6"/>
    <x v="146"/>
    <x v="1"/>
    <x v="3"/>
  </r>
  <r>
    <x v="156"/>
    <x v="1"/>
    <s v="Naypyitaw"/>
    <x v="0"/>
    <x v="1"/>
    <x v="5"/>
    <n v="94"/>
    <n v="4"/>
    <x v="154"/>
    <n v="18.852"/>
    <n v="395.892"/>
    <x v="20"/>
    <x v="147"/>
    <x v="1"/>
    <x v="0"/>
  </r>
  <r>
    <x v="157"/>
    <x v="2"/>
    <s v="Mandalay"/>
    <x v="1"/>
    <x v="1"/>
    <x v="2"/>
    <n v="22"/>
    <n v="9"/>
    <x v="155"/>
    <n v="9.9090000000000007"/>
    <n v="208.089"/>
    <x v="8"/>
    <x v="148"/>
    <x v="1"/>
    <x v="2"/>
  </r>
  <r>
    <x v="158"/>
    <x v="0"/>
    <s v="Yangon"/>
    <x v="1"/>
    <x v="1"/>
    <x v="4"/>
    <n v="77"/>
    <n v="5"/>
    <x v="156"/>
    <n v="19.254999999999999"/>
    <n v="404.35500000000002"/>
    <x v="18"/>
    <x v="149"/>
    <x v="1"/>
    <x v="6"/>
  </r>
  <r>
    <x v="159"/>
    <x v="2"/>
    <s v="Mandalay"/>
    <x v="0"/>
    <x v="0"/>
    <x v="5"/>
    <n v="43"/>
    <n v="9"/>
    <x v="157"/>
    <n v="19.268999999999998"/>
    <n v="404.649"/>
    <x v="30"/>
    <x v="150"/>
    <x v="2"/>
    <x v="0"/>
  </r>
  <r>
    <x v="160"/>
    <x v="2"/>
    <s v="Mandalay"/>
    <x v="0"/>
    <x v="1"/>
    <x v="1"/>
    <n v="48"/>
    <n v="3"/>
    <x v="158"/>
    <n v="7.2134999999999998"/>
    <n v="151.48349999999999"/>
    <x v="17"/>
    <x v="77"/>
    <x v="2"/>
    <x v="5"/>
  </r>
  <r>
    <x v="161"/>
    <x v="2"/>
    <s v="Mandalay"/>
    <x v="0"/>
    <x v="0"/>
    <x v="0"/>
    <n v="56"/>
    <n v="7"/>
    <x v="159"/>
    <n v="19.589500000000001"/>
    <n v="411.37950000000001"/>
    <x v="11"/>
    <x v="151"/>
    <x v="0"/>
    <x v="0"/>
  </r>
  <r>
    <x v="162"/>
    <x v="0"/>
    <s v="Yangon"/>
    <x v="0"/>
    <x v="1"/>
    <x v="1"/>
    <n v="72"/>
    <n v="1"/>
    <x v="160"/>
    <n v="3.5975000000000001"/>
    <n v="75.547499999999999"/>
    <x v="35"/>
    <x v="152"/>
    <x v="1"/>
    <x v="2"/>
  </r>
  <r>
    <x v="163"/>
    <x v="2"/>
    <s v="Mandalay"/>
    <x v="0"/>
    <x v="1"/>
    <x v="2"/>
    <n v="27"/>
    <n v="9"/>
    <x v="161"/>
    <n v="12.15"/>
    <n v="255.15"/>
    <x v="12"/>
    <x v="134"/>
    <x v="1"/>
    <x v="3"/>
  </r>
  <r>
    <x v="164"/>
    <x v="1"/>
    <s v="Naypyitaw"/>
    <x v="1"/>
    <x v="0"/>
    <x v="1"/>
    <n v="30"/>
    <n v="1"/>
    <x v="162"/>
    <n v="1.512"/>
    <n v="31.751999999999999"/>
    <x v="16"/>
    <x v="153"/>
    <x v="1"/>
    <x v="5"/>
  </r>
  <r>
    <x v="165"/>
    <x v="2"/>
    <s v="Mandalay"/>
    <x v="0"/>
    <x v="0"/>
    <x v="5"/>
    <n v="89"/>
    <n v="4"/>
    <x v="163"/>
    <n v="17.827999999999999"/>
    <n v="374.38799999999998"/>
    <x v="14"/>
    <x v="154"/>
    <x v="2"/>
    <x v="5"/>
  </r>
  <r>
    <x v="166"/>
    <x v="1"/>
    <s v="Naypyitaw"/>
    <x v="1"/>
    <x v="0"/>
    <x v="4"/>
    <n v="38"/>
    <n v="10"/>
    <x v="164"/>
    <n v="18.774999999999999"/>
    <n v="394.27499999999998"/>
    <x v="1"/>
    <x v="155"/>
    <x v="2"/>
    <x v="0"/>
  </r>
  <r>
    <x v="167"/>
    <x v="1"/>
    <s v="Naypyitaw"/>
    <x v="1"/>
    <x v="0"/>
    <x v="3"/>
    <n v="95"/>
    <n v="10"/>
    <x v="165"/>
    <n v="47.72"/>
    <n v="1002.12"/>
    <x v="24"/>
    <x v="156"/>
    <x v="1"/>
    <x v="3"/>
  </r>
  <r>
    <x v="168"/>
    <x v="2"/>
    <s v="Mandalay"/>
    <x v="1"/>
    <x v="1"/>
    <x v="1"/>
    <n v="28"/>
    <n v="3"/>
    <x v="166"/>
    <n v="4.125"/>
    <n v="86.625"/>
    <x v="28"/>
    <x v="157"/>
    <x v="0"/>
    <x v="6"/>
  </r>
  <r>
    <x v="169"/>
    <x v="1"/>
    <s v="Naypyitaw"/>
    <x v="1"/>
    <x v="1"/>
    <x v="5"/>
    <n v="100"/>
    <n v="2"/>
    <x v="167"/>
    <n v="9.9789999999999992"/>
    <n v="209.559"/>
    <x v="19"/>
    <x v="158"/>
    <x v="0"/>
    <x v="5"/>
  </r>
  <r>
    <x v="170"/>
    <x v="1"/>
    <s v="Naypyitaw"/>
    <x v="1"/>
    <x v="0"/>
    <x v="4"/>
    <n v="82"/>
    <n v="4"/>
    <x v="168"/>
    <n v="16.335999999999999"/>
    <n v="343.05599999999998"/>
    <x v="22"/>
    <x v="159"/>
    <x v="1"/>
    <x v="0"/>
  </r>
  <r>
    <x v="171"/>
    <x v="0"/>
    <s v="Yangon"/>
    <x v="0"/>
    <x v="1"/>
    <x v="1"/>
    <n v="22"/>
    <n v="9"/>
    <x v="169"/>
    <n v="9.6750000000000007"/>
    <n v="203.17500000000001"/>
    <x v="21"/>
    <x v="37"/>
    <x v="2"/>
    <x v="5"/>
  </r>
  <r>
    <x v="172"/>
    <x v="2"/>
    <s v="Mandalay"/>
    <x v="0"/>
    <x v="0"/>
    <x v="1"/>
    <n v="26"/>
    <n v="7"/>
    <x v="170"/>
    <n v="9.1910000000000007"/>
    <n v="193.011"/>
    <x v="15"/>
    <x v="78"/>
    <x v="1"/>
    <x v="1"/>
  </r>
  <r>
    <x v="173"/>
    <x v="0"/>
    <s v="Yangon"/>
    <x v="1"/>
    <x v="0"/>
    <x v="2"/>
    <n v="67"/>
    <n v="5"/>
    <x v="171"/>
    <n v="16.772500000000001"/>
    <n v="352.22250000000003"/>
    <x v="33"/>
    <x v="160"/>
    <x v="2"/>
    <x v="0"/>
  </r>
  <r>
    <x v="174"/>
    <x v="2"/>
    <s v="Mandalay"/>
    <x v="0"/>
    <x v="0"/>
    <x v="2"/>
    <n v="35"/>
    <n v="9"/>
    <x v="172"/>
    <n v="15.920999999999999"/>
    <n v="334.34100000000001"/>
    <x v="0"/>
    <x v="161"/>
    <x v="2"/>
    <x v="1"/>
  </r>
  <r>
    <x v="175"/>
    <x v="1"/>
    <s v="Naypyitaw"/>
    <x v="0"/>
    <x v="1"/>
    <x v="4"/>
    <n v="97"/>
    <n v="4"/>
    <x v="173"/>
    <n v="19.396000000000001"/>
    <n v="407.31599999999997"/>
    <x v="5"/>
    <x v="162"/>
    <x v="0"/>
    <x v="0"/>
  </r>
  <r>
    <x v="176"/>
    <x v="0"/>
    <s v="Yangon"/>
    <x v="0"/>
    <x v="1"/>
    <x v="3"/>
    <n v="82"/>
    <n v="4"/>
    <x v="174"/>
    <n v="16.466000000000001"/>
    <n v="345.786"/>
    <x v="34"/>
    <x v="3"/>
    <x v="2"/>
    <x v="5"/>
  </r>
  <r>
    <x v="177"/>
    <x v="1"/>
    <s v="Naypyitaw"/>
    <x v="0"/>
    <x v="0"/>
    <x v="5"/>
    <n v="75"/>
    <n v="4"/>
    <x v="175"/>
    <n v="14.978"/>
    <n v="314.53800000000001"/>
    <x v="28"/>
    <x v="163"/>
    <x v="0"/>
    <x v="4"/>
  </r>
  <r>
    <x v="178"/>
    <x v="0"/>
    <s v="Yangon"/>
    <x v="1"/>
    <x v="0"/>
    <x v="5"/>
    <n v="41"/>
    <n v="5"/>
    <x v="176"/>
    <n v="10.234999999999999"/>
    <n v="214.935"/>
    <x v="22"/>
    <x v="79"/>
    <x v="0"/>
    <x v="1"/>
  </r>
  <r>
    <x v="179"/>
    <x v="1"/>
    <s v="Naypyitaw"/>
    <x v="1"/>
    <x v="1"/>
    <x v="5"/>
    <n v="47"/>
    <n v="6"/>
    <x v="177"/>
    <n v="14.031000000000001"/>
    <n v="294.65100000000001"/>
    <x v="9"/>
    <x v="164"/>
    <x v="1"/>
    <x v="6"/>
  </r>
  <r>
    <x v="180"/>
    <x v="2"/>
    <s v="Mandalay"/>
    <x v="1"/>
    <x v="1"/>
    <x v="5"/>
    <n v="18"/>
    <n v="7"/>
    <x v="178"/>
    <n v="6.3769999999999998"/>
    <n v="133.917"/>
    <x v="13"/>
    <x v="165"/>
    <x v="2"/>
    <x v="2"/>
  </r>
  <r>
    <x v="181"/>
    <x v="0"/>
    <s v="Yangon"/>
    <x v="0"/>
    <x v="0"/>
    <x v="3"/>
    <n v="52"/>
    <n v="10"/>
    <x v="179"/>
    <n v="26.13"/>
    <n v="548.73"/>
    <x v="6"/>
    <x v="26"/>
    <x v="2"/>
    <x v="6"/>
  </r>
  <r>
    <x v="182"/>
    <x v="0"/>
    <s v="Yangon"/>
    <x v="1"/>
    <x v="0"/>
    <x v="0"/>
    <n v="80"/>
    <n v="1"/>
    <x v="180"/>
    <n v="3.9870000000000001"/>
    <n v="83.727000000000004"/>
    <x v="21"/>
    <x v="166"/>
    <x v="0"/>
    <x v="2"/>
  </r>
  <r>
    <x v="183"/>
    <x v="2"/>
    <s v="Mandalay"/>
    <x v="0"/>
    <x v="0"/>
    <x v="0"/>
    <n v="41"/>
    <n v="6"/>
    <x v="181"/>
    <n v="12.318"/>
    <n v="258.678"/>
    <x v="11"/>
    <x v="167"/>
    <x v="2"/>
    <x v="5"/>
  </r>
  <r>
    <x v="184"/>
    <x v="2"/>
    <s v="Mandalay"/>
    <x v="0"/>
    <x v="1"/>
    <x v="1"/>
    <n v="19"/>
    <n v="9"/>
    <x v="182"/>
    <n v="8.6579999999999995"/>
    <n v="181.81800000000001"/>
    <x v="16"/>
    <x v="168"/>
    <x v="1"/>
    <x v="5"/>
  </r>
  <r>
    <x v="185"/>
    <x v="1"/>
    <s v="Naypyitaw"/>
    <x v="1"/>
    <x v="1"/>
    <x v="2"/>
    <n v="46"/>
    <n v="4"/>
    <x v="183"/>
    <n v="9.2439999999999998"/>
    <n v="194.124"/>
    <x v="20"/>
    <x v="169"/>
    <x v="2"/>
    <x v="6"/>
  </r>
  <r>
    <x v="186"/>
    <x v="1"/>
    <s v="Naypyitaw"/>
    <x v="0"/>
    <x v="1"/>
    <x v="2"/>
    <n v="14"/>
    <n v="1"/>
    <x v="184"/>
    <n v="0.69899999999999995"/>
    <n v="14.679"/>
    <x v="35"/>
    <x v="170"/>
    <x v="0"/>
    <x v="1"/>
  </r>
  <r>
    <x v="187"/>
    <x v="0"/>
    <s v="Yangon"/>
    <x v="1"/>
    <x v="1"/>
    <x v="5"/>
    <n v="14"/>
    <n v="5"/>
    <x v="185"/>
    <n v="3.4474999999999998"/>
    <n v="72.397499999999994"/>
    <x v="34"/>
    <x v="171"/>
    <x v="2"/>
    <x v="5"/>
  </r>
  <r>
    <x v="188"/>
    <x v="2"/>
    <s v="Mandalay"/>
    <x v="0"/>
    <x v="0"/>
    <x v="4"/>
    <n v="69"/>
    <n v="4"/>
    <x v="186"/>
    <n v="13.742000000000001"/>
    <n v="288.58199999999999"/>
    <x v="32"/>
    <x v="172"/>
    <x v="1"/>
    <x v="4"/>
  </r>
  <r>
    <x v="189"/>
    <x v="0"/>
    <s v="Yangon"/>
    <x v="1"/>
    <x v="0"/>
    <x v="2"/>
    <n v="57"/>
    <n v="4"/>
    <x v="187"/>
    <n v="11.305999999999999"/>
    <n v="237.42599999999999"/>
    <x v="16"/>
    <x v="173"/>
    <x v="0"/>
    <x v="6"/>
  </r>
  <r>
    <x v="190"/>
    <x v="2"/>
    <s v="Mandalay"/>
    <x v="1"/>
    <x v="0"/>
    <x v="0"/>
    <n v="34"/>
    <n v="10"/>
    <x v="188"/>
    <n v="17.105"/>
    <n v="359.20499999999998"/>
    <x v="26"/>
    <x v="174"/>
    <x v="1"/>
    <x v="3"/>
  </r>
  <r>
    <x v="191"/>
    <x v="0"/>
    <s v="Yangon"/>
    <x v="0"/>
    <x v="1"/>
    <x v="0"/>
    <n v="21"/>
    <n v="5"/>
    <x v="189"/>
    <n v="5.2424999999999997"/>
    <n v="110.0925"/>
    <x v="32"/>
    <x v="144"/>
    <x v="1"/>
    <x v="5"/>
  </r>
  <r>
    <x v="192"/>
    <x v="0"/>
    <s v="Yangon"/>
    <x v="1"/>
    <x v="1"/>
    <x v="3"/>
    <n v="26"/>
    <n v="3"/>
    <x v="190"/>
    <n v="3.8759999999999999"/>
    <n v="81.396000000000001"/>
    <x v="13"/>
    <x v="175"/>
    <x v="0"/>
    <x v="2"/>
  </r>
  <r>
    <x v="193"/>
    <x v="1"/>
    <s v="Naypyitaw"/>
    <x v="1"/>
    <x v="0"/>
    <x v="2"/>
    <n v="45"/>
    <n v="4"/>
    <x v="191"/>
    <n v="9.0760000000000005"/>
    <n v="190.596"/>
    <x v="31"/>
    <x v="176"/>
    <x v="2"/>
    <x v="0"/>
  </r>
  <r>
    <x v="194"/>
    <x v="2"/>
    <s v="Mandalay"/>
    <x v="1"/>
    <x v="0"/>
    <x v="0"/>
    <n v="57"/>
    <n v="2"/>
    <x v="192"/>
    <n v="5.7220000000000004"/>
    <n v="120.16200000000001"/>
    <x v="25"/>
    <x v="177"/>
    <x v="0"/>
    <x v="5"/>
  </r>
  <r>
    <x v="195"/>
    <x v="0"/>
    <s v="Yangon"/>
    <x v="0"/>
    <x v="0"/>
    <x v="1"/>
    <n v="25"/>
    <n v="7"/>
    <x v="193"/>
    <n v="8.827"/>
    <n v="185.36699999999999"/>
    <x v="35"/>
    <x v="178"/>
    <x v="1"/>
    <x v="5"/>
  </r>
  <r>
    <x v="196"/>
    <x v="1"/>
    <s v="Naypyitaw"/>
    <x v="0"/>
    <x v="0"/>
    <x v="4"/>
    <n v="97"/>
    <n v="10"/>
    <x v="194"/>
    <n v="48.604999999999997"/>
    <n v="1020.705"/>
    <x v="3"/>
    <x v="174"/>
    <x v="2"/>
    <x v="0"/>
  </r>
  <r>
    <x v="197"/>
    <x v="1"/>
    <s v="Naypyitaw"/>
    <x v="1"/>
    <x v="1"/>
    <x v="4"/>
    <n v="16"/>
    <n v="1"/>
    <x v="195"/>
    <n v="0.81399999999999995"/>
    <n v="17.094000000000001"/>
    <x v="6"/>
    <x v="179"/>
    <x v="1"/>
    <x v="3"/>
  </r>
  <r>
    <x v="198"/>
    <x v="2"/>
    <s v="Mandalay"/>
    <x v="0"/>
    <x v="1"/>
    <x v="4"/>
    <n v="41"/>
    <n v="9"/>
    <x v="196"/>
    <n v="18.2745"/>
    <n v="383.7645"/>
    <x v="26"/>
    <x v="32"/>
    <x v="1"/>
    <x v="2"/>
  </r>
  <r>
    <x v="199"/>
    <x v="0"/>
    <s v="Yangon"/>
    <x v="0"/>
    <x v="0"/>
    <x v="2"/>
    <n v="91"/>
    <n v="10"/>
    <x v="197"/>
    <n v="45.325000000000003"/>
    <n v="951.82500000000005"/>
    <x v="1"/>
    <x v="88"/>
    <x v="0"/>
    <x v="2"/>
  </r>
  <r>
    <x v="200"/>
    <x v="1"/>
    <s v="Naypyitaw"/>
    <x v="1"/>
    <x v="1"/>
    <x v="5"/>
    <n v="43"/>
    <n v="2"/>
    <x v="198"/>
    <n v="4.327"/>
    <n v="90.867000000000004"/>
    <x v="1"/>
    <x v="180"/>
    <x v="0"/>
    <x v="6"/>
  </r>
  <r>
    <x v="201"/>
    <x v="2"/>
    <s v="Mandalay"/>
    <x v="1"/>
    <x v="1"/>
    <x v="4"/>
    <n v="96"/>
    <n v="7"/>
    <x v="199"/>
    <n v="33.439"/>
    <n v="702.21900000000005"/>
    <x v="6"/>
    <x v="181"/>
    <x v="2"/>
    <x v="1"/>
  </r>
  <r>
    <x v="202"/>
    <x v="0"/>
    <s v="Yangon"/>
    <x v="1"/>
    <x v="1"/>
    <x v="2"/>
    <n v="34"/>
    <n v="6"/>
    <x v="200"/>
    <n v="10.196999999999999"/>
    <n v="214.137"/>
    <x v="1"/>
    <x v="182"/>
    <x v="2"/>
    <x v="5"/>
  </r>
  <r>
    <x v="203"/>
    <x v="1"/>
    <s v="Naypyitaw"/>
    <x v="0"/>
    <x v="1"/>
    <x v="5"/>
    <n v="17"/>
    <n v="4"/>
    <x v="201"/>
    <n v="3.4079999999999999"/>
    <n v="71.567999999999998"/>
    <x v="1"/>
    <x v="183"/>
    <x v="0"/>
    <x v="2"/>
  </r>
  <r>
    <x v="204"/>
    <x v="1"/>
    <s v="Naypyitaw"/>
    <x v="1"/>
    <x v="0"/>
    <x v="1"/>
    <n v="41"/>
    <n v="8"/>
    <x v="202"/>
    <n v="16.344000000000001"/>
    <n v="343.22399999999999"/>
    <x v="8"/>
    <x v="132"/>
    <x v="2"/>
    <x v="6"/>
  </r>
  <r>
    <x v="205"/>
    <x v="1"/>
    <s v="Naypyitaw"/>
    <x v="1"/>
    <x v="1"/>
    <x v="4"/>
    <n v="13"/>
    <n v="1"/>
    <x v="203"/>
    <n v="0.63900000000000001"/>
    <n v="13.419"/>
    <x v="31"/>
    <x v="184"/>
    <x v="0"/>
    <x v="1"/>
  </r>
  <r>
    <x v="206"/>
    <x v="1"/>
    <s v="Naypyitaw"/>
    <x v="1"/>
    <x v="1"/>
    <x v="4"/>
    <n v="46"/>
    <n v="3"/>
    <x v="204"/>
    <n v="6.8609999999999998"/>
    <n v="144.08099999999999"/>
    <x v="13"/>
    <x v="185"/>
    <x v="2"/>
    <x v="6"/>
  </r>
  <r>
    <x v="207"/>
    <x v="2"/>
    <s v="Mandalay"/>
    <x v="0"/>
    <x v="0"/>
    <x v="0"/>
    <n v="27"/>
    <n v="1"/>
    <x v="205"/>
    <n v="1.3534999999999999"/>
    <n v="28.423500000000001"/>
    <x v="25"/>
    <x v="186"/>
    <x v="2"/>
    <x v="3"/>
  </r>
  <r>
    <x v="208"/>
    <x v="2"/>
    <s v="Mandalay"/>
    <x v="1"/>
    <x v="0"/>
    <x v="1"/>
    <n v="75"/>
    <n v="6"/>
    <x v="206"/>
    <n v="22.413"/>
    <n v="470.673"/>
    <x v="10"/>
    <x v="171"/>
    <x v="1"/>
    <x v="2"/>
  </r>
  <r>
    <x v="209"/>
    <x v="2"/>
    <s v="Mandalay"/>
    <x v="1"/>
    <x v="1"/>
    <x v="1"/>
    <n v="22"/>
    <n v="6"/>
    <x v="207"/>
    <n v="6.6029999999999998"/>
    <n v="138.66300000000001"/>
    <x v="26"/>
    <x v="36"/>
    <x v="1"/>
    <x v="5"/>
  </r>
  <r>
    <x v="210"/>
    <x v="0"/>
    <s v="Yangon"/>
    <x v="1"/>
    <x v="1"/>
    <x v="0"/>
    <n v="25"/>
    <n v="1"/>
    <x v="208"/>
    <n v="1.25"/>
    <n v="26.25"/>
    <x v="2"/>
    <x v="187"/>
    <x v="0"/>
    <x v="6"/>
  </r>
  <r>
    <x v="211"/>
    <x v="2"/>
    <s v="Mandalay"/>
    <x v="1"/>
    <x v="1"/>
    <x v="1"/>
    <n v="79"/>
    <n v="10"/>
    <x v="209"/>
    <n v="39.695"/>
    <n v="833.59500000000003"/>
    <x v="8"/>
    <x v="188"/>
    <x v="1"/>
    <x v="6"/>
  </r>
  <r>
    <x v="212"/>
    <x v="1"/>
    <s v="Naypyitaw"/>
    <x v="1"/>
    <x v="1"/>
    <x v="5"/>
    <n v="41"/>
    <n v="5"/>
    <x v="210"/>
    <n v="10.130000000000001"/>
    <n v="212.73"/>
    <x v="18"/>
    <x v="189"/>
    <x v="1"/>
    <x v="4"/>
  </r>
  <r>
    <x v="213"/>
    <x v="2"/>
    <s v="Mandalay"/>
    <x v="0"/>
    <x v="0"/>
    <x v="5"/>
    <n v="73"/>
    <n v="10"/>
    <x v="211"/>
    <n v="36.524999999999999"/>
    <n v="767.02499999999998"/>
    <x v="2"/>
    <x v="190"/>
    <x v="2"/>
    <x v="0"/>
  </r>
  <r>
    <x v="214"/>
    <x v="1"/>
    <s v="Naypyitaw"/>
    <x v="1"/>
    <x v="0"/>
    <x v="3"/>
    <n v="74"/>
    <n v="4"/>
    <x v="212"/>
    <n v="14.79"/>
    <n v="310.58999999999997"/>
    <x v="18"/>
    <x v="191"/>
    <x v="1"/>
    <x v="6"/>
  </r>
  <r>
    <x v="215"/>
    <x v="1"/>
    <s v="Naypyitaw"/>
    <x v="0"/>
    <x v="0"/>
    <x v="3"/>
    <n v="55"/>
    <n v="10"/>
    <x v="213"/>
    <n v="27.274999999999999"/>
    <n v="572.77499999999998"/>
    <x v="12"/>
    <x v="192"/>
    <x v="2"/>
    <x v="2"/>
  </r>
  <r>
    <x v="216"/>
    <x v="1"/>
    <s v="Naypyitaw"/>
    <x v="0"/>
    <x v="0"/>
    <x v="0"/>
    <n v="37"/>
    <n v="7"/>
    <x v="214"/>
    <n v="13.0025"/>
    <n v="273.05250000000001"/>
    <x v="3"/>
    <x v="140"/>
    <x v="2"/>
    <x v="5"/>
  </r>
  <r>
    <x v="217"/>
    <x v="1"/>
    <s v="Naypyitaw"/>
    <x v="1"/>
    <x v="1"/>
    <x v="5"/>
    <n v="22"/>
    <n v="1"/>
    <x v="215"/>
    <n v="1.079"/>
    <n v="22.658999999999999"/>
    <x v="27"/>
    <x v="191"/>
    <x v="0"/>
    <x v="2"/>
  </r>
  <r>
    <x v="218"/>
    <x v="0"/>
    <s v="Yangon"/>
    <x v="0"/>
    <x v="1"/>
    <x v="4"/>
    <n v="43"/>
    <n v="10"/>
    <x v="216"/>
    <n v="21.565000000000001"/>
    <n v="452.86500000000001"/>
    <x v="15"/>
    <x v="193"/>
    <x v="2"/>
    <x v="6"/>
  </r>
  <r>
    <x v="219"/>
    <x v="1"/>
    <s v="Naypyitaw"/>
    <x v="1"/>
    <x v="1"/>
    <x v="1"/>
    <n v="84"/>
    <n v="4"/>
    <x v="217"/>
    <n v="16.814"/>
    <n v="353.09399999999999"/>
    <x v="19"/>
    <x v="194"/>
    <x v="0"/>
    <x v="4"/>
  </r>
  <r>
    <x v="220"/>
    <x v="1"/>
    <s v="Naypyitaw"/>
    <x v="1"/>
    <x v="1"/>
    <x v="5"/>
    <n v="66"/>
    <n v="8"/>
    <x v="218"/>
    <n v="26.388000000000002"/>
    <n v="554.14800000000002"/>
    <x v="15"/>
    <x v="195"/>
    <x v="1"/>
    <x v="5"/>
  </r>
  <r>
    <x v="221"/>
    <x v="0"/>
    <s v="Yangon"/>
    <x v="1"/>
    <x v="1"/>
    <x v="3"/>
    <n v="37"/>
    <n v="5"/>
    <x v="219"/>
    <n v="9.2850000000000001"/>
    <n v="194.98500000000001"/>
    <x v="31"/>
    <x v="118"/>
    <x v="0"/>
    <x v="3"/>
  </r>
  <r>
    <x v="222"/>
    <x v="2"/>
    <s v="Mandalay"/>
    <x v="0"/>
    <x v="1"/>
    <x v="2"/>
    <n v="60"/>
    <n v="10"/>
    <x v="220"/>
    <n v="30.19"/>
    <n v="633.99"/>
    <x v="7"/>
    <x v="38"/>
    <x v="1"/>
    <x v="6"/>
  </r>
  <r>
    <x v="223"/>
    <x v="1"/>
    <s v="Naypyitaw"/>
    <x v="0"/>
    <x v="0"/>
    <x v="3"/>
    <n v="37"/>
    <n v="10"/>
    <x v="221"/>
    <n v="18.489999999999998"/>
    <n v="388.29"/>
    <x v="10"/>
    <x v="173"/>
    <x v="2"/>
    <x v="2"/>
  </r>
  <r>
    <x v="224"/>
    <x v="2"/>
    <s v="Mandalay"/>
    <x v="0"/>
    <x v="0"/>
    <x v="2"/>
    <n v="78"/>
    <n v="9"/>
    <x v="222"/>
    <n v="34.956000000000003"/>
    <n v="734.07600000000002"/>
    <x v="35"/>
    <x v="144"/>
    <x v="0"/>
    <x v="1"/>
  </r>
  <r>
    <x v="225"/>
    <x v="2"/>
    <s v="Mandalay"/>
    <x v="0"/>
    <x v="0"/>
    <x v="0"/>
    <n v="25"/>
    <n v="8"/>
    <x v="223"/>
    <n v="10.128"/>
    <n v="212.68799999999999"/>
    <x v="11"/>
    <x v="188"/>
    <x v="0"/>
    <x v="0"/>
  </r>
  <r>
    <x v="226"/>
    <x v="1"/>
    <s v="Naypyitaw"/>
    <x v="0"/>
    <x v="0"/>
    <x v="2"/>
    <n v="12"/>
    <n v="10"/>
    <x v="224"/>
    <n v="6.06"/>
    <n v="127.26"/>
    <x v="11"/>
    <x v="196"/>
    <x v="2"/>
    <x v="5"/>
  </r>
  <r>
    <x v="227"/>
    <x v="1"/>
    <s v="Naypyitaw"/>
    <x v="1"/>
    <x v="0"/>
    <x v="1"/>
    <n v="63"/>
    <n v="2"/>
    <x v="225"/>
    <n v="6.3220000000000001"/>
    <n v="132.762"/>
    <x v="10"/>
    <x v="197"/>
    <x v="1"/>
    <x v="5"/>
  </r>
  <r>
    <x v="228"/>
    <x v="0"/>
    <s v="Yangon"/>
    <x v="0"/>
    <x v="0"/>
    <x v="3"/>
    <n v="52"/>
    <n v="8"/>
    <x v="226"/>
    <n v="20.608000000000001"/>
    <n v="432.76799999999997"/>
    <x v="15"/>
    <x v="25"/>
    <x v="1"/>
    <x v="1"/>
  </r>
  <r>
    <x v="229"/>
    <x v="2"/>
    <s v="Mandalay"/>
    <x v="0"/>
    <x v="1"/>
    <x v="3"/>
    <n v="74"/>
    <n v="1"/>
    <x v="227"/>
    <n v="3.6985000000000001"/>
    <n v="77.668499999999995"/>
    <x v="18"/>
    <x v="95"/>
    <x v="2"/>
    <x v="3"/>
  </r>
  <r>
    <x v="230"/>
    <x v="1"/>
    <s v="Naypyitaw"/>
    <x v="0"/>
    <x v="0"/>
    <x v="4"/>
    <n v="32"/>
    <n v="1"/>
    <x v="228"/>
    <n v="1.595"/>
    <n v="33.494999999999997"/>
    <x v="0"/>
    <x v="198"/>
    <x v="0"/>
    <x v="0"/>
  </r>
  <r>
    <x v="231"/>
    <x v="2"/>
    <s v="Mandalay"/>
    <x v="0"/>
    <x v="0"/>
    <x v="3"/>
    <n v="48"/>
    <n v="3"/>
    <x v="229"/>
    <n v="7.2750000000000004"/>
    <n v="152.77500000000001"/>
    <x v="31"/>
    <x v="89"/>
    <x v="1"/>
    <x v="2"/>
  </r>
  <r>
    <x v="232"/>
    <x v="1"/>
    <s v="Naypyitaw"/>
    <x v="0"/>
    <x v="0"/>
    <x v="2"/>
    <n v="16"/>
    <n v="6"/>
    <x v="230"/>
    <n v="4.7850000000000001"/>
    <n v="100.485"/>
    <x v="27"/>
    <x v="4"/>
    <x v="2"/>
    <x v="3"/>
  </r>
  <r>
    <x v="233"/>
    <x v="0"/>
    <s v="Yangon"/>
    <x v="1"/>
    <x v="0"/>
    <x v="2"/>
    <n v="43"/>
    <n v="5"/>
    <x v="231"/>
    <n v="10.727499999999999"/>
    <n v="225.2775"/>
    <x v="0"/>
    <x v="199"/>
    <x v="0"/>
    <x v="6"/>
  </r>
  <r>
    <x v="234"/>
    <x v="0"/>
    <s v="Yangon"/>
    <x v="1"/>
    <x v="1"/>
    <x v="2"/>
    <n v="35"/>
    <n v="2"/>
    <x v="232"/>
    <n v="3.4729999999999999"/>
    <n v="72.933000000000007"/>
    <x v="28"/>
    <x v="52"/>
    <x v="0"/>
    <x v="1"/>
  </r>
  <r>
    <x v="235"/>
    <x v="0"/>
    <s v="Yangon"/>
    <x v="0"/>
    <x v="0"/>
    <x v="2"/>
    <n v="37"/>
    <n v="6"/>
    <x v="233"/>
    <n v="11.231999999999999"/>
    <n v="235.87200000000001"/>
    <x v="5"/>
    <x v="200"/>
    <x v="2"/>
    <x v="6"/>
  </r>
  <r>
    <x v="236"/>
    <x v="1"/>
    <s v="Naypyitaw"/>
    <x v="1"/>
    <x v="1"/>
    <x v="0"/>
    <n v="63"/>
    <n v="2"/>
    <x v="234"/>
    <n v="6.2869999999999999"/>
    <n v="132.02699999999999"/>
    <x v="10"/>
    <x v="201"/>
    <x v="1"/>
    <x v="3"/>
  </r>
  <r>
    <x v="237"/>
    <x v="2"/>
    <s v="Mandalay"/>
    <x v="0"/>
    <x v="0"/>
    <x v="5"/>
    <n v="54"/>
    <n v="10"/>
    <x v="235"/>
    <n v="27.18"/>
    <n v="570.78"/>
    <x v="8"/>
    <x v="30"/>
    <x v="2"/>
    <x v="6"/>
  </r>
  <r>
    <x v="238"/>
    <x v="0"/>
    <s v="Yangon"/>
    <x v="1"/>
    <x v="1"/>
    <x v="0"/>
    <n v="25"/>
    <n v="6"/>
    <x v="236"/>
    <n v="7.6289999999999996"/>
    <n v="160.209"/>
    <x v="7"/>
    <x v="172"/>
    <x v="0"/>
    <x v="2"/>
  </r>
  <r>
    <x v="239"/>
    <x v="2"/>
    <s v="Mandalay"/>
    <x v="1"/>
    <x v="1"/>
    <x v="1"/>
    <n v="23"/>
    <n v="10"/>
    <x v="237"/>
    <n v="11.475"/>
    <n v="240.97499999999999"/>
    <x v="5"/>
    <x v="202"/>
    <x v="0"/>
    <x v="5"/>
  </r>
  <r>
    <x v="240"/>
    <x v="0"/>
    <s v="Yangon"/>
    <x v="1"/>
    <x v="0"/>
    <x v="2"/>
    <n v="28"/>
    <n v="5"/>
    <x v="238"/>
    <n v="7.08"/>
    <n v="148.68"/>
    <x v="9"/>
    <x v="203"/>
    <x v="0"/>
    <x v="6"/>
  </r>
  <r>
    <x v="241"/>
    <x v="1"/>
    <s v="Naypyitaw"/>
    <x v="1"/>
    <x v="1"/>
    <x v="2"/>
    <n v="17"/>
    <n v="7"/>
    <x v="239"/>
    <n v="5.8345000000000002"/>
    <n v="122.5245"/>
    <x v="8"/>
    <x v="81"/>
    <x v="0"/>
    <x v="2"/>
  </r>
  <r>
    <x v="242"/>
    <x v="2"/>
    <s v="Mandalay"/>
    <x v="0"/>
    <x v="0"/>
    <x v="4"/>
    <n v="74"/>
    <n v="1"/>
    <x v="240"/>
    <n v="3.698"/>
    <n v="77.658000000000001"/>
    <x v="0"/>
    <x v="58"/>
    <x v="2"/>
    <x v="3"/>
  </r>
  <r>
    <x v="243"/>
    <x v="0"/>
    <s v="Yangon"/>
    <x v="1"/>
    <x v="1"/>
    <x v="2"/>
    <n v="98"/>
    <n v="1"/>
    <x v="241"/>
    <n v="4.8970000000000002"/>
    <n v="102.837"/>
    <x v="19"/>
    <x v="126"/>
    <x v="0"/>
    <x v="2"/>
  </r>
  <r>
    <x v="244"/>
    <x v="1"/>
    <s v="Naypyitaw"/>
    <x v="0"/>
    <x v="0"/>
    <x v="5"/>
    <n v="87"/>
    <n v="6"/>
    <x v="242"/>
    <n v="26.244"/>
    <n v="551.12400000000002"/>
    <x v="29"/>
    <x v="204"/>
    <x v="0"/>
    <x v="3"/>
  </r>
  <r>
    <x v="245"/>
    <x v="1"/>
    <s v="Naypyitaw"/>
    <x v="0"/>
    <x v="1"/>
    <x v="0"/>
    <n v="76"/>
    <n v="1"/>
    <x v="243"/>
    <n v="3.794"/>
    <n v="79.674000000000007"/>
    <x v="33"/>
    <x v="205"/>
    <x v="2"/>
    <x v="2"/>
  </r>
  <r>
    <x v="246"/>
    <x v="2"/>
    <s v="Mandalay"/>
    <x v="1"/>
    <x v="0"/>
    <x v="5"/>
    <n v="71"/>
    <n v="1"/>
    <x v="244"/>
    <n v="3.56"/>
    <n v="74.760000000000005"/>
    <x v="0"/>
    <x v="206"/>
    <x v="2"/>
    <x v="0"/>
  </r>
  <r>
    <x v="247"/>
    <x v="0"/>
    <s v="Yangon"/>
    <x v="1"/>
    <x v="0"/>
    <x v="4"/>
    <n v="29"/>
    <n v="10"/>
    <x v="245"/>
    <n v="14.71"/>
    <n v="308.91000000000003"/>
    <x v="25"/>
    <x v="207"/>
    <x v="0"/>
    <x v="0"/>
  </r>
  <r>
    <x v="248"/>
    <x v="0"/>
    <s v="Yangon"/>
    <x v="1"/>
    <x v="1"/>
    <x v="3"/>
    <n v="61"/>
    <n v="9"/>
    <x v="246"/>
    <n v="27.427499999999998"/>
    <n v="575.97749999999996"/>
    <x v="14"/>
    <x v="208"/>
    <x v="2"/>
    <x v="6"/>
  </r>
  <r>
    <x v="249"/>
    <x v="2"/>
    <s v="Mandalay"/>
    <x v="1"/>
    <x v="1"/>
    <x v="4"/>
    <n v="57"/>
    <n v="3"/>
    <x v="247"/>
    <n v="8.5905000000000005"/>
    <n v="180.40049999999999"/>
    <x v="27"/>
    <x v="60"/>
    <x v="0"/>
    <x v="6"/>
  </r>
  <r>
    <x v="250"/>
    <x v="2"/>
    <s v="Mandalay"/>
    <x v="1"/>
    <x v="0"/>
    <x v="0"/>
    <n v="58"/>
    <n v="9"/>
    <x v="248"/>
    <n v="26.207999999999998"/>
    <n v="550.36800000000005"/>
    <x v="30"/>
    <x v="209"/>
    <x v="1"/>
    <x v="1"/>
  </r>
  <r>
    <x v="251"/>
    <x v="1"/>
    <s v="Naypyitaw"/>
    <x v="1"/>
    <x v="1"/>
    <x v="1"/>
    <n v="22"/>
    <n v="6"/>
    <x v="249"/>
    <n v="6.6630000000000003"/>
    <n v="139.923"/>
    <x v="19"/>
    <x v="178"/>
    <x v="2"/>
    <x v="0"/>
  </r>
  <r>
    <x v="252"/>
    <x v="2"/>
    <s v="Mandalay"/>
    <x v="0"/>
    <x v="0"/>
    <x v="4"/>
    <n v="72"/>
    <n v="2"/>
    <x v="250"/>
    <n v="7.2039999999999997"/>
    <n v="151.28399999999999"/>
    <x v="35"/>
    <x v="210"/>
    <x v="1"/>
    <x v="1"/>
  </r>
  <r>
    <x v="253"/>
    <x v="0"/>
    <s v="Yangon"/>
    <x v="0"/>
    <x v="1"/>
    <x v="5"/>
    <n v="42"/>
    <n v="6"/>
    <x v="251"/>
    <n v="12.497999999999999"/>
    <n v="262.45800000000003"/>
    <x v="26"/>
    <x v="211"/>
    <x v="0"/>
    <x v="6"/>
  </r>
  <r>
    <x v="254"/>
    <x v="1"/>
    <s v="Naypyitaw"/>
    <x v="1"/>
    <x v="1"/>
    <x v="5"/>
    <n v="89"/>
    <n v="10"/>
    <x v="252"/>
    <n v="44.6"/>
    <n v="936.6"/>
    <x v="23"/>
    <x v="212"/>
    <x v="2"/>
    <x v="4"/>
  </r>
  <r>
    <x v="255"/>
    <x v="1"/>
    <s v="Naypyitaw"/>
    <x v="1"/>
    <x v="0"/>
    <x v="3"/>
    <n v="49"/>
    <n v="10"/>
    <x v="253"/>
    <n v="24.664999999999999"/>
    <n v="517.96500000000003"/>
    <x v="18"/>
    <x v="213"/>
    <x v="2"/>
    <x v="0"/>
  </r>
  <r>
    <x v="256"/>
    <x v="0"/>
    <s v="Yangon"/>
    <x v="1"/>
    <x v="0"/>
    <x v="4"/>
    <n v="66"/>
    <n v="9"/>
    <x v="254"/>
    <n v="29.582999999999998"/>
    <n v="621.24300000000005"/>
    <x v="10"/>
    <x v="200"/>
    <x v="1"/>
    <x v="5"/>
  </r>
  <r>
    <x v="257"/>
    <x v="2"/>
    <s v="Mandalay"/>
    <x v="1"/>
    <x v="0"/>
    <x v="4"/>
    <n v="80"/>
    <n v="7"/>
    <x v="255"/>
    <n v="27.951000000000001"/>
    <n v="586.971"/>
    <x v="4"/>
    <x v="214"/>
    <x v="2"/>
    <x v="6"/>
  </r>
  <r>
    <x v="258"/>
    <x v="1"/>
    <s v="Naypyitaw"/>
    <x v="1"/>
    <x v="0"/>
    <x v="3"/>
    <n v="74"/>
    <n v="7"/>
    <x v="256"/>
    <n v="25.893000000000001"/>
    <n v="543.75300000000004"/>
    <x v="12"/>
    <x v="47"/>
    <x v="0"/>
    <x v="4"/>
  </r>
  <r>
    <x v="259"/>
    <x v="0"/>
    <s v="Yangon"/>
    <x v="0"/>
    <x v="1"/>
    <x v="5"/>
    <n v="10"/>
    <n v="7"/>
    <x v="257"/>
    <n v="3.5455000000000001"/>
    <n v="74.455500000000001"/>
    <x v="13"/>
    <x v="215"/>
    <x v="0"/>
    <x v="5"/>
  </r>
  <r>
    <x v="260"/>
    <x v="2"/>
    <s v="Mandalay"/>
    <x v="0"/>
    <x v="1"/>
    <x v="4"/>
    <n v="81"/>
    <n v="7"/>
    <x v="258"/>
    <n v="28.458500000000001"/>
    <n v="597.62850000000003"/>
    <x v="28"/>
    <x v="216"/>
    <x v="0"/>
    <x v="6"/>
  </r>
  <r>
    <x v="261"/>
    <x v="2"/>
    <s v="Mandalay"/>
    <x v="1"/>
    <x v="1"/>
    <x v="0"/>
    <n v="70"/>
    <n v="2"/>
    <x v="259"/>
    <n v="6.9509999999999996"/>
    <n v="145.971"/>
    <x v="28"/>
    <x v="217"/>
    <x v="0"/>
    <x v="5"/>
  </r>
  <r>
    <x v="262"/>
    <x v="1"/>
    <s v="Naypyitaw"/>
    <x v="1"/>
    <x v="1"/>
    <x v="5"/>
    <n v="27"/>
    <n v="3"/>
    <x v="260"/>
    <n v="4.0830000000000002"/>
    <n v="85.742999999999995"/>
    <x v="14"/>
    <x v="218"/>
    <x v="1"/>
    <x v="2"/>
  </r>
  <r>
    <x v="263"/>
    <x v="0"/>
    <s v="Yangon"/>
    <x v="0"/>
    <x v="0"/>
    <x v="0"/>
    <n v="78"/>
    <n v="4"/>
    <x v="261"/>
    <n v="15.536"/>
    <n v="326.25599999999997"/>
    <x v="29"/>
    <x v="219"/>
    <x v="1"/>
    <x v="5"/>
  </r>
  <r>
    <x v="264"/>
    <x v="0"/>
    <s v="Yangon"/>
    <x v="1"/>
    <x v="1"/>
    <x v="0"/>
    <n v="52"/>
    <n v="4"/>
    <x v="262"/>
    <n v="10.342000000000001"/>
    <n v="217.18199999999999"/>
    <x v="6"/>
    <x v="220"/>
    <x v="2"/>
    <x v="1"/>
  </r>
  <r>
    <x v="265"/>
    <x v="0"/>
    <s v="Yangon"/>
    <x v="1"/>
    <x v="0"/>
    <x v="3"/>
    <n v="43"/>
    <n v="5"/>
    <x v="263"/>
    <n v="10.765000000000001"/>
    <n v="226.065"/>
    <x v="35"/>
    <x v="221"/>
    <x v="0"/>
    <x v="5"/>
  </r>
  <r>
    <x v="266"/>
    <x v="0"/>
    <s v="Yangon"/>
    <x v="1"/>
    <x v="1"/>
    <x v="0"/>
    <n v="15"/>
    <n v="5"/>
    <x v="264"/>
    <n v="3.6549999999999998"/>
    <n v="76.754999999999995"/>
    <x v="16"/>
    <x v="222"/>
    <x v="1"/>
    <x v="4"/>
  </r>
  <r>
    <x v="267"/>
    <x v="1"/>
    <s v="Naypyitaw"/>
    <x v="0"/>
    <x v="1"/>
    <x v="0"/>
    <n v="47"/>
    <n v="6"/>
    <x v="265"/>
    <n v="13.959"/>
    <n v="293.13900000000001"/>
    <x v="2"/>
    <x v="102"/>
    <x v="2"/>
    <x v="4"/>
  </r>
  <r>
    <x v="268"/>
    <x v="0"/>
    <s v="Yangon"/>
    <x v="0"/>
    <x v="0"/>
    <x v="3"/>
    <n v="46"/>
    <n v="1"/>
    <x v="266"/>
    <n v="2.2789999999999999"/>
    <n v="47.859000000000002"/>
    <x v="8"/>
    <x v="223"/>
    <x v="1"/>
    <x v="1"/>
  </r>
  <r>
    <x v="269"/>
    <x v="0"/>
    <s v="Yangon"/>
    <x v="0"/>
    <x v="0"/>
    <x v="3"/>
    <n v="75"/>
    <n v="3"/>
    <x v="267"/>
    <n v="11.28"/>
    <n v="236.88"/>
    <x v="30"/>
    <x v="224"/>
    <x v="0"/>
    <x v="3"/>
  </r>
  <r>
    <x v="270"/>
    <x v="2"/>
    <s v="Mandalay"/>
    <x v="1"/>
    <x v="1"/>
    <x v="0"/>
    <n v="15"/>
    <n v="3"/>
    <x v="268"/>
    <n v="2.2229999999999999"/>
    <n v="46.683"/>
    <x v="28"/>
    <x v="225"/>
    <x v="2"/>
    <x v="0"/>
  </r>
  <r>
    <x v="271"/>
    <x v="1"/>
    <s v="Naypyitaw"/>
    <x v="0"/>
    <x v="0"/>
    <x v="4"/>
    <n v="52"/>
    <n v="7"/>
    <x v="269"/>
    <n v="18.1615"/>
    <n v="381.39150000000001"/>
    <x v="31"/>
    <x v="226"/>
    <x v="1"/>
    <x v="4"/>
  </r>
  <r>
    <x v="272"/>
    <x v="2"/>
    <s v="Mandalay"/>
    <x v="1"/>
    <x v="1"/>
    <x v="2"/>
    <n v="32"/>
    <n v="4"/>
    <x v="270"/>
    <n v="6.35"/>
    <n v="133.35"/>
    <x v="3"/>
    <x v="150"/>
    <x v="1"/>
    <x v="0"/>
  </r>
  <r>
    <x v="273"/>
    <x v="0"/>
    <s v="Yangon"/>
    <x v="0"/>
    <x v="0"/>
    <x v="4"/>
    <n v="54"/>
    <n v="7"/>
    <x v="271"/>
    <n v="18.7775"/>
    <n v="394.32749999999999"/>
    <x v="17"/>
    <x v="227"/>
    <x v="0"/>
    <x v="3"/>
  </r>
  <r>
    <x v="274"/>
    <x v="0"/>
    <s v="Yangon"/>
    <x v="1"/>
    <x v="0"/>
    <x v="1"/>
    <n v="29"/>
    <n v="1"/>
    <x v="272"/>
    <n v="1.448"/>
    <n v="30.408000000000001"/>
    <x v="8"/>
    <x v="228"/>
    <x v="2"/>
    <x v="6"/>
  </r>
  <r>
    <x v="275"/>
    <x v="1"/>
    <s v="Naypyitaw"/>
    <x v="0"/>
    <x v="0"/>
    <x v="5"/>
    <n v="99"/>
    <n v="9"/>
    <x v="273"/>
    <n v="44.536499999999997"/>
    <n v="935.26649999999995"/>
    <x v="6"/>
    <x v="116"/>
    <x v="1"/>
    <x v="2"/>
  </r>
  <r>
    <x v="276"/>
    <x v="0"/>
    <s v="Yangon"/>
    <x v="0"/>
    <x v="1"/>
    <x v="5"/>
    <n v="67"/>
    <n v="10"/>
    <x v="274"/>
    <n v="33.725000000000001"/>
    <n v="708.22500000000002"/>
    <x v="18"/>
    <x v="109"/>
    <x v="0"/>
    <x v="4"/>
  </r>
  <r>
    <x v="277"/>
    <x v="1"/>
    <s v="Naypyitaw"/>
    <x v="0"/>
    <x v="0"/>
    <x v="4"/>
    <n v="43"/>
    <n v="6"/>
    <x v="275"/>
    <n v="13.038"/>
    <n v="273.798"/>
    <x v="8"/>
    <x v="229"/>
    <x v="0"/>
    <x v="5"/>
  </r>
  <r>
    <x v="278"/>
    <x v="2"/>
    <s v="Mandalay"/>
    <x v="1"/>
    <x v="0"/>
    <x v="4"/>
    <n v="83"/>
    <n v="10"/>
    <x v="276"/>
    <n v="41.625"/>
    <n v="874.125"/>
    <x v="25"/>
    <x v="109"/>
    <x v="2"/>
    <x v="4"/>
  </r>
  <r>
    <x v="279"/>
    <x v="0"/>
    <s v="Yangon"/>
    <x v="1"/>
    <x v="1"/>
    <x v="3"/>
    <n v="61"/>
    <n v="2"/>
    <x v="277"/>
    <n v="6.0869999999999997"/>
    <n v="127.827"/>
    <x v="6"/>
    <x v="218"/>
    <x v="0"/>
    <x v="0"/>
  </r>
  <r>
    <x v="280"/>
    <x v="0"/>
    <s v="Yangon"/>
    <x v="1"/>
    <x v="1"/>
    <x v="1"/>
    <n v="78"/>
    <n v="3"/>
    <x v="278"/>
    <n v="11.746499999999999"/>
    <n v="246.6765"/>
    <x v="11"/>
    <x v="221"/>
    <x v="0"/>
    <x v="3"/>
  </r>
  <r>
    <x v="281"/>
    <x v="0"/>
    <s v="Yangon"/>
    <x v="1"/>
    <x v="1"/>
    <x v="0"/>
    <n v="29"/>
    <n v="7"/>
    <x v="279"/>
    <n v="10.1325"/>
    <n v="212.7825"/>
    <x v="2"/>
    <x v="60"/>
    <x v="2"/>
    <x v="6"/>
  </r>
  <r>
    <x v="282"/>
    <x v="2"/>
    <s v="Mandalay"/>
    <x v="0"/>
    <x v="0"/>
    <x v="5"/>
    <n v="18"/>
    <n v="5"/>
    <x v="280"/>
    <n v="4.4074999999999998"/>
    <n v="92.557500000000005"/>
    <x v="1"/>
    <x v="230"/>
    <x v="1"/>
    <x v="5"/>
  </r>
  <r>
    <x v="283"/>
    <x v="0"/>
    <s v="Yangon"/>
    <x v="0"/>
    <x v="1"/>
    <x v="2"/>
    <n v="73"/>
    <n v="10"/>
    <x v="281"/>
    <n v="36.39"/>
    <n v="764.19"/>
    <x v="18"/>
    <x v="231"/>
    <x v="1"/>
    <x v="2"/>
  </r>
  <r>
    <x v="284"/>
    <x v="2"/>
    <s v="Mandalay"/>
    <x v="0"/>
    <x v="1"/>
    <x v="3"/>
    <n v="37"/>
    <n v="9"/>
    <x v="282"/>
    <n v="16.794"/>
    <n v="352.67399999999998"/>
    <x v="21"/>
    <x v="14"/>
    <x v="0"/>
    <x v="3"/>
  </r>
  <r>
    <x v="285"/>
    <x v="2"/>
    <s v="Mandalay"/>
    <x v="1"/>
    <x v="0"/>
    <x v="3"/>
    <n v="43"/>
    <n v="3"/>
    <x v="283"/>
    <n v="6.4455"/>
    <n v="135.35550000000001"/>
    <x v="18"/>
    <x v="232"/>
    <x v="1"/>
    <x v="0"/>
  </r>
  <r>
    <x v="286"/>
    <x v="1"/>
    <s v="Naypyitaw"/>
    <x v="0"/>
    <x v="0"/>
    <x v="5"/>
    <n v="87"/>
    <n v="10"/>
    <x v="284"/>
    <n v="43.55"/>
    <n v="914.55"/>
    <x v="7"/>
    <x v="233"/>
    <x v="2"/>
    <x v="1"/>
  </r>
  <r>
    <x v="287"/>
    <x v="0"/>
    <s v="Yangon"/>
    <x v="1"/>
    <x v="0"/>
    <x v="4"/>
    <n v="49"/>
    <n v="4"/>
    <x v="285"/>
    <n v="9.7260000000000009"/>
    <n v="204.24600000000001"/>
    <x v="35"/>
    <x v="153"/>
    <x v="0"/>
    <x v="5"/>
  </r>
  <r>
    <x v="288"/>
    <x v="2"/>
    <s v="Mandalay"/>
    <x v="1"/>
    <x v="0"/>
    <x v="0"/>
    <n v="73"/>
    <n v="3"/>
    <x v="286"/>
    <n v="11.0115"/>
    <n v="231.2415"/>
    <x v="12"/>
    <x v="234"/>
    <x v="0"/>
    <x v="4"/>
  </r>
  <r>
    <x v="289"/>
    <x v="0"/>
    <s v="Yangon"/>
    <x v="1"/>
    <x v="0"/>
    <x v="1"/>
    <n v="45"/>
    <n v="10"/>
    <x v="287"/>
    <n v="22.74"/>
    <n v="477.54"/>
    <x v="28"/>
    <x v="235"/>
    <x v="2"/>
    <x v="3"/>
  </r>
  <r>
    <x v="290"/>
    <x v="1"/>
    <s v="Naypyitaw"/>
    <x v="1"/>
    <x v="1"/>
    <x v="0"/>
    <n v="59"/>
    <n v="10"/>
    <x v="288"/>
    <n v="29.475000000000001"/>
    <n v="618.97500000000002"/>
    <x v="8"/>
    <x v="236"/>
    <x v="0"/>
    <x v="5"/>
  </r>
  <r>
    <x v="291"/>
    <x v="0"/>
    <s v="Yangon"/>
    <x v="0"/>
    <x v="1"/>
    <x v="5"/>
    <n v="48"/>
    <n v="6"/>
    <x v="289"/>
    <n v="14.55"/>
    <n v="305.55"/>
    <x v="34"/>
    <x v="237"/>
    <x v="0"/>
    <x v="0"/>
  </r>
  <r>
    <x v="292"/>
    <x v="2"/>
    <s v="Mandalay"/>
    <x v="0"/>
    <x v="0"/>
    <x v="1"/>
    <n v="39"/>
    <n v="1"/>
    <x v="290"/>
    <n v="1.974"/>
    <n v="41.454000000000001"/>
    <x v="7"/>
    <x v="112"/>
    <x v="1"/>
    <x v="6"/>
  </r>
  <r>
    <x v="293"/>
    <x v="1"/>
    <s v="Naypyitaw"/>
    <x v="1"/>
    <x v="0"/>
    <x v="4"/>
    <n v="49"/>
    <n v="6"/>
    <x v="291"/>
    <n v="14.795999999999999"/>
    <n v="310.71600000000001"/>
    <x v="24"/>
    <x v="98"/>
    <x v="0"/>
    <x v="2"/>
  </r>
  <r>
    <x v="294"/>
    <x v="2"/>
    <s v="Mandalay"/>
    <x v="0"/>
    <x v="0"/>
    <x v="2"/>
    <n v="49"/>
    <n v="2"/>
    <x v="292"/>
    <n v="4.91"/>
    <n v="103.11"/>
    <x v="31"/>
    <x v="96"/>
    <x v="2"/>
    <x v="6"/>
  </r>
  <r>
    <x v="295"/>
    <x v="2"/>
    <s v="Mandalay"/>
    <x v="0"/>
    <x v="0"/>
    <x v="3"/>
    <n v="65"/>
    <n v="2"/>
    <x v="293"/>
    <n v="6.4829999999999997"/>
    <n v="136.143"/>
    <x v="31"/>
    <x v="238"/>
    <x v="2"/>
    <x v="5"/>
  </r>
  <r>
    <x v="296"/>
    <x v="1"/>
    <s v="Naypyitaw"/>
    <x v="0"/>
    <x v="1"/>
    <x v="5"/>
    <n v="55"/>
    <n v="7"/>
    <x v="294"/>
    <n v="19.263999999999999"/>
    <n v="404.54399999999998"/>
    <x v="20"/>
    <x v="239"/>
    <x v="0"/>
    <x v="3"/>
  </r>
  <r>
    <x v="297"/>
    <x v="0"/>
    <s v="Yangon"/>
    <x v="0"/>
    <x v="1"/>
    <x v="0"/>
    <n v="49"/>
    <n v="10"/>
    <x v="295"/>
    <n v="24.315000000000001"/>
    <n v="510.61500000000001"/>
    <x v="16"/>
    <x v="240"/>
    <x v="1"/>
    <x v="0"/>
  </r>
  <r>
    <x v="298"/>
    <x v="1"/>
    <s v="Naypyitaw"/>
    <x v="0"/>
    <x v="0"/>
    <x v="4"/>
    <n v="73"/>
    <n v="7"/>
    <x v="296"/>
    <n v="25.683"/>
    <n v="539.34299999999996"/>
    <x v="17"/>
    <x v="241"/>
    <x v="1"/>
    <x v="1"/>
  </r>
  <r>
    <x v="299"/>
    <x v="0"/>
    <s v="Yangon"/>
    <x v="0"/>
    <x v="0"/>
    <x v="3"/>
    <n v="27"/>
    <n v="4"/>
    <x v="297"/>
    <n v="5.4080000000000004"/>
    <n v="113.568"/>
    <x v="10"/>
    <x v="242"/>
    <x v="0"/>
    <x v="2"/>
  </r>
  <r>
    <x v="300"/>
    <x v="2"/>
    <s v="Mandalay"/>
    <x v="1"/>
    <x v="1"/>
    <x v="2"/>
    <n v="62"/>
    <n v="4"/>
    <x v="298"/>
    <n v="12.438000000000001"/>
    <n v="261.19799999999998"/>
    <x v="22"/>
    <x v="86"/>
    <x v="0"/>
    <x v="4"/>
  </r>
  <r>
    <x v="301"/>
    <x v="1"/>
    <s v="Naypyitaw"/>
    <x v="1"/>
    <x v="1"/>
    <x v="2"/>
    <n v="98"/>
    <n v="10"/>
    <x v="299"/>
    <n v="48.75"/>
    <n v="1023.75"/>
    <x v="25"/>
    <x v="243"/>
    <x v="0"/>
    <x v="5"/>
  </r>
  <r>
    <x v="302"/>
    <x v="1"/>
    <s v="Naypyitaw"/>
    <x v="1"/>
    <x v="0"/>
    <x v="4"/>
    <n v="60"/>
    <n v="8"/>
    <x v="300"/>
    <n v="24.164000000000001"/>
    <n v="507.44400000000002"/>
    <x v="8"/>
    <x v="222"/>
    <x v="0"/>
    <x v="1"/>
  </r>
  <r>
    <x v="303"/>
    <x v="2"/>
    <s v="Mandalay"/>
    <x v="0"/>
    <x v="1"/>
    <x v="0"/>
    <n v="80"/>
    <n v="9"/>
    <x v="301"/>
    <n v="36.211500000000001"/>
    <n v="760.44150000000002"/>
    <x v="22"/>
    <x v="244"/>
    <x v="1"/>
    <x v="0"/>
  </r>
  <r>
    <x v="304"/>
    <x v="2"/>
    <s v="Mandalay"/>
    <x v="0"/>
    <x v="0"/>
    <x v="2"/>
    <n v="88"/>
    <n v="9"/>
    <x v="302"/>
    <n v="39.775500000000001"/>
    <n v="835.28549999999996"/>
    <x v="12"/>
    <x v="198"/>
    <x v="1"/>
    <x v="6"/>
  </r>
  <r>
    <x v="305"/>
    <x v="1"/>
    <s v="Naypyitaw"/>
    <x v="1"/>
    <x v="0"/>
    <x v="0"/>
    <n v="14"/>
    <n v="9"/>
    <x v="303"/>
    <n v="6.2324999999999999"/>
    <n v="130.88249999999999"/>
    <x v="35"/>
    <x v="89"/>
    <x v="0"/>
    <x v="6"/>
  </r>
  <r>
    <x v="306"/>
    <x v="0"/>
    <s v="Yangon"/>
    <x v="1"/>
    <x v="0"/>
    <x v="0"/>
    <n v="36"/>
    <n v="5"/>
    <x v="304"/>
    <n v="8.92"/>
    <n v="187.32"/>
    <x v="5"/>
    <x v="245"/>
    <x v="2"/>
    <x v="2"/>
  </r>
  <r>
    <x v="307"/>
    <x v="2"/>
    <s v="Mandalay"/>
    <x v="1"/>
    <x v="0"/>
    <x v="4"/>
    <n v="26"/>
    <n v="7"/>
    <x v="305"/>
    <n v="8.9459999999999997"/>
    <n v="187.86600000000001"/>
    <x v="15"/>
    <x v="246"/>
    <x v="1"/>
    <x v="2"/>
  </r>
  <r>
    <x v="308"/>
    <x v="1"/>
    <s v="Naypyitaw"/>
    <x v="0"/>
    <x v="0"/>
    <x v="5"/>
    <n v="37"/>
    <n v="7"/>
    <x v="306"/>
    <n v="12.8695"/>
    <n v="270.2595"/>
    <x v="34"/>
    <x v="247"/>
    <x v="1"/>
    <x v="2"/>
  </r>
  <r>
    <x v="309"/>
    <x v="2"/>
    <s v="Mandalay"/>
    <x v="0"/>
    <x v="1"/>
    <x v="5"/>
    <n v="23"/>
    <n v="4"/>
    <x v="307"/>
    <n v="4.6680000000000001"/>
    <n v="98.028000000000006"/>
    <x v="35"/>
    <x v="248"/>
    <x v="0"/>
    <x v="2"/>
  </r>
  <r>
    <x v="310"/>
    <x v="1"/>
    <s v="Naypyitaw"/>
    <x v="0"/>
    <x v="0"/>
    <x v="0"/>
    <n v="28"/>
    <n v="8"/>
    <x v="308"/>
    <n v="11.4"/>
    <n v="239.4"/>
    <x v="5"/>
    <x v="249"/>
    <x v="1"/>
    <x v="2"/>
  </r>
  <r>
    <x v="311"/>
    <x v="1"/>
    <s v="Naypyitaw"/>
    <x v="0"/>
    <x v="1"/>
    <x v="2"/>
    <n v="56"/>
    <n v="3"/>
    <x v="309"/>
    <n v="8.3354999999999997"/>
    <n v="175.0455"/>
    <x v="31"/>
    <x v="250"/>
    <x v="2"/>
    <x v="6"/>
  </r>
  <r>
    <x v="312"/>
    <x v="2"/>
    <s v="Mandalay"/>
    <x v="1"/>
    <x v="1"/>
    <x v="3"/>
    <n v="70"/>
    <n v="10"/>
    <x v="310"/>
    <n v="34.869999999999997"/>
    <n v="732.27"/>
    <x v="11"/>
    <x v="251"/>
    <x v="2"/>
    <x v="0"/>
  </r>
  <r>
    <x v="313"/>
    <x v="2"/>
    <s v="Mandalay"/>
    <x v="0"/>
    <x v="0"/>
    <x v="2"/>
    <n v="52"/>
    <n v="7"/>
    <x v="311"/>
    <n v="18.263000000000002"/>
    <n v="383.52300000000002"/>
    <x v="6"/>
    <x v="102"/>
    <x v="1"/>
    <x v="0"/>
  </r>
  <r>
    <x v="314"/>
    <x v="0"/>
    <s v="Yangon"/>
    <x v="0"/>
    <x v="0"/>
    <x v="4"/>
    <n v="22"/>
    <n v="4"/>
    <x v="312"/>
    <n v="4.4640000000000004"/>
    <n v="93.744"/>
    <x v="28"/>
    <x v="207"/>
    <x v="2"/>
    <x v="4"/>
  </r>
  <r>
    <x v="315"/>
    <x v="0"/>
    <s v="Yangon"/>
    <x v="0"/>
    <x v="1"/>
    <x v="4"/>
    <n v="20"/>
    <n v="1"/>
    <x v="313"/>
    <n v="0.98499999999999999"/>
    <n v="20.684999999999999"/>
    <x v="3"/>
    <x v="252"/>
    <x v="0"/>
    <x v="1"/>
  </r>
  <r>
    <x v="316"/>
    <x v="2"/>
    <s v="Mandalay"/>
    <x v="0"/>
    <x v="1"/>
    <x v="5"/>
    <n v="54"/>
    <n v="1"/>
    <x v="314"/>
    <n v="2.6859999999999999"/>
    <n v="56.405999999999999"/>
    <x v="28"/>
    <x v="253"/>
    <x v="0"/>
    <x v="6"/>
  </r>
  <r>
    <x v="317"/>
    <x v="1"/>
    <s v="Naypyitaw"/>
    <x v="0"/>
    <x v="1"/>
    <x v="0"/>
    <n v="82"/>
    <n v="10"/>
    <x v="315"/>
    <n v="40.975000000000001"/>
    <n v="860.47500000000002"/>
    <x v="13"/>
    <x v="254"/>
    <x v="2"/>
    <x v="6"/>
  </r>
  <r>
    <x v="318"/>
    <x v="2"/>
    <s v="Mandalay"/>
    <x v="0"/>
    <x v="1"/>
    <x v="1"/>
    <n v="92"/>
    <n v="8"/>
    <x v="316"/>
    <n v="36.624000000000002"/>
    <n v="769.10400000000004"/>
    <x v="25"/>
    <x v="255"/>
    <x v="0"/>
    <x v="6"/>
  </r>
  <r>
    <x v="319"/>
    <x v="0"/>
    <s v="Yangon"/>
    <x v="0"/>
    <x v="0"/>
    <x v="3"/>
    <n v="72"/>
    <n v="2"/>
    <x v="317"/>
    <n v="7.1630000000000003"/>
    <n v="150.423"/>
    <x v="7"/>
    <x v="256"/>
    <x v="0"/>
    <x v="0"/>
  </r>
  <r>
    <x v="320"/>
    <x v="1"/>
    <s v="Naypyitaw"/>
    <x v="0"/>
    <x v="0"/>
    <x v="3"/>
    <n v="32"/>
    <n v="8"/>
    <x v="318"/>
    <n v="12.667999999999999"/>
    <n v="266.02800000000002"/>
    <x v="26"/>
    <x v="38"/>
    <x v="2"/>
    <x v="6"/>
  </r>
  <r>
    <x v="321"/>
    <x v="1"/>
    <s v="Naypyitaw"/>
    <x v="0"/>
    <x v="0"/>
    <x v="5"/>
    <n v="38"/>
    <n v="1"/>
    <x v="319"/>
    <n v="1.921"/>
    <n v="40.341000000000001"/>
    <x v="15"/>
    <x v="257"/>
    <x v="1"/>
    <x v="0"/>
  </r>
  <r>
    <x v="322"/>
    <x v="2"/>
    <s v="Mandalay"/>
    <x v="0"/>
    <x v="1"/>
    <x v="4"/>
    <n v="65"/>
    <n v="10"/>
    <x v="320"/>
    <n v="32.615000000000002"/>
    <n v="684.91499999999996"/>
    <x v="31"/>
    <x v="171"/>
    <x v="2"/>
    <x v="3"/>
  </r>
  <r>
    <x v="323"/>
    <x v="0"/>
    <s v="Yangon"/>
    <x v="1"/>
    <x v="0"/>
    <x v="5"/>
    <n v="27"/>
    <n v="5"/>
    <x v="321"/>
    <n v="6.82"/>
    <n v="143.22"/>
    <x v="18"/>
    <x v="258"/>
    <x v="2"/>
    <x v="0"/>
  </r>
  <r>
    <x v="324"/>
    <x v="0"/>
    <s v="Yangon"/>
    <x v="1"/>
    <x v="0"/>
    <x v="4"/>
    <n v="97"/>
    <n v="8"/>
    <x v="322"/>
    <n v="38.915999999999997"/>
    <n v="817.23599999999999"/>
    <x v="6"/>
    <x v="259"/>
    <x v="2"/>
    <x v="6"/>
  </r>
  <r>
    <x v="325"/>
    <x v="0"/>
    <s v="Yangon"/>
    <x v="1"/>
    <x v="0"/>
    <x v="2"/>
    <n v="97"/>
    <n v="6"/>
    <x v="323"/>
    <n v="28.956"/>
    <n v="608.07600000000002"/>
    <x v="34"/>
    <x v="260"/>
    <x v="1"/>
    <x v="4"/>
  </r>
  <r>
    <x v="326"/>
    <x v="2"/>
    <s v="Mandalay"/>
    <x v="0"/>
    <x v="0"/>
    <x v="5"/>
    <n v="77"/>
    <n v="10"/>
    <x v="324"/>
    <n v="38.6"/>
    <n v="810.6"/>
    <x v="23"/>
    <x v="261"/>
    <x v="2"/>
    <x v="6"/>
  </r>
  <r>
    <x v="327"/>
    <x v="2"/>
    <s v="Mandalay"/>
    <x v="1"/>
    <x v="0"/>
    <x v="2"/>
    <n v="95"/>
    <n v="8"/>
    <x v="325"/>
    <n v="38.183999999999997"/>
    <n v="801.86400000000003"/>
    <x v="11"/>
    <x v="78"/>
    <x v="0"/>
    <x v="3"/>
  </r>
  <r>
    <x v="328"/>
    <x v="1"/>
    <s v="Naypyitaw"/>
    <x v="1"/>
    <x v="0"/>
    <x v="4"/>
    <n v="76"/>
    <n v="3"/>
    <x v="326"/>
    <n v="11.409000000000001"/>
    <n v="239.589"/>
    <x v="0"/>
    <x v="262"/>
    <x v="2"/>
    <x v="1"/>
  </r>
  <r>
    <x v="329"/>
    <x v="1"/>
    <s v="Naypyitaw"/>
    <x v="1"/>
    <x v="0"/>
    <x v="5"/>
    <n v="52"/>
    <n v="1"/>
    <x v="327"/>
    <n v="2.621"/>
    <n v="55.040999999999997"/>
    <x v="5"/>
    <x v="235"/>
    <x v="2"/>
    <x v="6"/>
  </r>
  <r>
    <x v="330"/>
    <x v="1"/>
    <s v="Naypyitaw"/>
    <x v="0"/>
    <x v="1"/>
    <x v="0"/>
    <n v="65"/>
    <n v="7"/>
    <x v="328"/>
    <n v="22.858499999999999"/>
    <n v="480.02850000000001"/>
    <x v="11"/>
    <x v="263"/>
    <x v="2"/>
    <x v="4"/>
  </r>
  <r>
    <x v="331"/>
    <x v="2"/>
    <s v="Mandalay"/>
    <x v="1"/>
    <x v="1"/>
    <x v="3"/>
    <n v="93"/>
    <n v="1"/>
    <x v="329"/>
    <n v="4.6689999999999996"/>
    <n v="98.049000000000007"/>
    <x v="33"/>
    <x v="264"/>
    <x v="1"/>
    <x v="1"/>
  </r>
  <r>
    <x v="332"/>
    <x v="0"/>
    <s v="Yangon"/>
    <x v="1"/>
    <x v="0"/>
    <x v="3"/>
    <n v="95"/>
    <n v="4"/>
    <x v="330"/>
    <n v="18.952000000000002"/>
    <n v="397.99200000000002"/>
    <x v="23"/>
    <x v="265"/>
    <x v="0"/>
    <x v="5"/>
  </r>
  <r>
    <x v="333"/>
    <x v="0"/>
    <s v="Yangon"/>
    <x v="0"/>
    <x v="0"/>
    <x v="4"/>
    <n v="31"/>
    <n v="1"/>
    <x v="331"/>
    <n v="1.5309999999999999"/>
    <n v="32.151000000000003"/>
    <x v="30"/>
    <x v="266"/>
    <x v="2"/>
    <x v="4"/>
  </r>
  <r>
    <x v="334"/>
    <x v="1"/>
    <s v="Naypyitaw"/>
    <x v="1"/>
    <x v="0"/>
    <x v="2"/>
    <n v="44"/>
    <n v="8"/>
    <x v="332"/>
    <n v="17.603999999999999"/>
    <n v="369.68400000000003"/>
    <x v="2"/>
    <x v="13"/>
    <x v="1"/>
    <x v="0"/>
  </r>
  <r>
    <x v="335"/>
    <x v="0"/>
    <s v="Yangon"/>
    <x v="1"/>
    <x v="1"/>
    <x v="1"/>
    <n v="75"/>
    <n v="7"/>
    <x v="333"/>
    <n v="26.103000000000002"/>
    <n v="548.16300000000001"/>
    <x v="35"/>
    <x v="267"/>
    <x v="2"/>
    <x v="0"/>
  </r>
  <r>
    <x v="336"/>
    <x v="0"/>
    <s v="Yangon"/>
    <x v="1"/>
    <x v="1"/>
    <x v="4"/>
    <n v="46"/>
    <n v="1"/>
    <x v="334"/>
    <n v="2.3205"/>
    <n v="48.730499999999999"/>
    <x v="2"/>
    <x v="268"/>
    <x v="2"/>
    <x v="4"/>
  </r>
  <r>
    <x v="337"/>
    <x v="1"/>
    <s v="Naypyitaw"/>
    <x v="0"/>
    <x v="1"/>
    <x v="2"/>
    <n v="87"/>
    <n v="5"/>
    <x v="335"/>
    <n v="21.672499999999999"/>
    <n v="455.1225"/>
    <x v="23"/>
    <x v="269"/>
    <x v="0"/>
    <x v="0"/>
  </r>
  <r>
    <x v="338"/>
    <x v="2"/>
    <s v="Mandalay"/>
    <x v="1"/>
    <x v="1"/>
    <x v="3"/>
    <n v="23"/>
    <n v="6"/>
    <x v="336"/>
    <n v="6.9029999999999996"/>
    <n v="144.96299999999999"/>
    <x v="25"/>
    <x v="270"/>
    <x v="0"/>
    <x v="5"/>
  </r>
  <r>
    <x v="339"/>
    <x v="1"/>
    <s v="Naypyitaw"/>
    <x v="0"/>
    <x v="0"/>
    <x v="1"/>
    <n v="30"/>
    <n v="8"/>
    <x v="337"/>
    <n v="12.08"/>
    <n v="253.68"/>
    <x v="2"/>
    <x v="271"/>
    <x v="0"/>
    <x v="3"/>
  </r>
  <r>
    <x v="340"/>
    <x v="0"/>
    <s v="Yangon"/>
    <x v="0"/>
    <x v="0"/>
    <x v="4"/>
    <n v="49"/>
    <n v="9"/>
    <x v="338"/>
    <n v="22.032"/>
    <n v="462.67200000000003"/>
    <x v="16"/>
    <x v="54"/>
    <x v="1"/>
    <x v="5"/>
  </r>
  <r>
    <x v="341"/>
    <x v="0"/>
    <s v="Yangon"/>
    <x v="1"/>
    <x v="0"/>
    <x v="1"/>
    <n v="50"/>
    <n v="4"/>
    <x v="339"/>
    <n v="10.045999999999999"/>
    <n v="210.96600000000001"/>
    <x v="31"/>
    <x v="272"/>
    <x v="1"/>
    <x v="0"/>
  </r>
  <r>
    <x v="342"/>
    <x v="1"/>
    <s v="Naypyitaw"/>
    <x v="0"/>
    <x v="0"/>
    <x v="3"/>
    <n v="65"/>
    <n v="5"/>
    <x v="340"/>
    <n v="16.2425"/>
    <n v="341.09249999999997"/>
    <x v="3"/>
    <x v="273"/>
    <x v="2"/>
    <x v="6"/>
  </r>
  <r>
    <x v="343"/>
    <x v="2"/>
    <s v="Mandalay"/>
    <x v="0"/>
    <x v="1"/>
    <x v="5"/>
    <n v="47"/>
    <n v="5"/>
    <x v="341"/>
    <n v="11.79"/>
    <n v="247.59"/>
    <x v="18"/>
    <x v="274"/>
    <x v="2"/>
    <x v="6"/>
  </r>
  <r>
    <x v="344"/>
    <x v="1"/>
    <s v="Naypyitaw"/>
    <x v="0"/>
    <x v="1"/>
    <x v="3"/>
    <n v="10"/>
    <n v="1"/>
    <x v="342"/>
    <n v="0.50849999999999995"/>
    <n v="10.6785"/>
    <x v="8"/>
    <x v="275"/>
    <x v="1"/>
    <x v="6"/>
  </r>
  <r>
    <x v="345"/>
    <x v="0"/>
    <s v="Yangon"/>
    <x v="1"/>
    <x v="0"/>
    <x v="0"/>
    <n v="69"/>
    <n v="3"/>
    <x v="343"/>
    <n v="10.3065"/>
    <n v="216.4365"/>
    <x v="16"/>
    <x v="276"/>
    <x v="1"/>
    <x v="0"/>
  </r>
  <r>
    <x v="346"/>
    <x v="0"/>
    <s v="Yangon"/>
    <x v="0"/>
    <x v="0"/>
    <x v="1"/>
    <n v="74"/>
    <n v="10"/>
    <x v="344"/>
    <n v="37.11"/>
    <n v="779.31"/>
    <x v="10"/>
    <x v="277"/>
    <x v="2"/>
    <x v="4"/>
  </r>
  <r>
    <x v="347"/>
    <x v="2"/>
    <s v="Mandalay"/>
    <x v="0"/>
    <x v="0"/>
    <x v="3"/>
    <n v="12"/>
    <n v="8"/>
    <x v="345"/>
    <n v="4.74"/>
    <n v="99.54"/>
    <x v="24"/>
    <x v="278"/>
    <x v="1"/>
    <x v="4"/>
  </r>
  <r>
    <x v="348"/>
    <x v="2"/>
    <s v="Mandalay"/>
    <x v="0"/>
    <x v="0"/>
    <x v="2"/>
    <n v="41"/>
    <n v="7"/>
    <x v="346"/>
    <n v="14.2555"/>
    <n v="299.3655"/>
    <x v="20"/>
    <x v="279"/>
    <x v="0"/>
    <x v="3"/>
  </r>
  <r>
    <x v="349"/>
    <x v="0"/>
    <s v="Yangon"/>
    <x v="0"/>
    <x v="1"/>
    <x v="4"/>
    <n v="39"/>
    <n v="5"/>
    <x v="347"/>
    <n v="9.6349999999999998"/>
    <n v="202.33500000000001"/>
    <x v="24"/>
    <x v="124"/>
    <x v="0"/>
    <x v="6"/>
  </r>
  <r>
    <x v="350"/>
    <x v="2"/>
    <s v="Mandalay"/>
    <x v="1"/>
    <x v="1"/>
    <x v="3"/>
    <n v="45"/>
    <n v="6"/>
    <x v="348"/>
    <n v="13.388999999999999"/>
    <n v="281.16899999999998"/>
    <x v="26"/>
    <x v="226"/>
    <x v="2"/>
    <x v="3"/>
  </r>
  <r>
    <x v="351"/>
    <x v="1"/>
    <s v="Naypyitaw"/>
    <x v="0"/>
    <x v="0"/>
    <x v="3"/>
    <n v="29"/>
    <n v="6"/>
    <x v="349"/>
    <n v="8.766"/>
    <n v="184.08600000000001"/>
    <x v="10"/>
    <x v="280"/>
    <x v="0"/>
    <x v="3"/>
  </r>
  <r>
    <x v="352"/>
    <x v="0"/>
    <s v="Yangon"/>
    <x v="0"/>
    <x v="0"/>
    <x v="3"/>
    <n v="39"/>
    <n v="2"/>
    <x v="350"/>
    <n v="3.9470000000000001"/>
    <n v="82.887"/>
    <x v="12"/>
    <x v="281"/>
    <x v="2"/>
    <x v="3"/>
  </r>
  <r>
    <x v="353"/>
    <x v="1"/>
    <s v="Naypyitaw"/>
    <x v="0"/>
    <x v="0"/>
    <x v="5"/>
    <n v="73"/>
    <n v="9"/>
    <x v="351"/>
    <n v="32.795999999999999"/>
    <n v="688.71600000000001"/>
    <x v="31"/>
    <x v="210"/>
    <x v="1"/>
    <x v="4"/>
  </r>
  <r>
    <x v="354"/>
    <x v="2"/>
    <s v="Mandalay"/>
    <x v="1"/>
    <x v="1"/>
    <x v="5"/>
    <n v="21"/>
    <n v="8"/>
    <x v="352"/>
    <n v="8.4480000000000004"/>
    <n v="177.40799999999999"/>
    <x v="10"/>
    <x v="282"/>
    <x v="1"/>
    <x v="6"/>
  </r>
  <r>
    <x v="355"/>
    <x v="0"/>
    <s v="Yangon"/>
    <x v="0"/>
    <x v="0"/>
    <x v="2"/>
    <n v="28"/>
    <n v="4"/>
    <x v="353"/>
    <n v="5.6619999999999999"/>
    <n v="118.902"/>
    <x v="19"/>
    <x v="283"/>
    <x v="1"/>
    <x v="5"/>
  </r>
  <r>
    <x v="356"/>
    <x v="0"/>
    <s v="Yangon"/>
    <x v="0"/>
    <x v="1"/>
    <x v="3"/>
    <n v="13"/>
    <n v="2"/>
    <x v="354"/>
    <n v="1.276"/>
    <n v="26.795999999999999"/>
    <x v="31"/>
    <x v="284"/>
    <x v="0"/>
    <x v="5"/>
  </r>
  <r>
    <x v="357"/>
    <x v="2"/>
    <s v="Mandalay"/>
    <x v="1"/>
    <x v="0"/>
    <x v="2"/>
    <n v="51"/>
    <n v="7"/>
    <x v="355"/>
    <n v="17.874500000000001"/>
    <n v="375.36450000000002"/>
    <x v="25"/>
    <x v="250"/>
    <x v="1"/>
    <x v="2"/>
  </r>
  <r>
    <x v="358"/>
    <x v="0"/>
    <s v="Yangon"/>
    <x v="0"/>
    <x v="0"/>
    <x v="1"/>
    <n v="80"/>
    <n v="3"/>
    <x v="356"/>
    <n v="11.938499999999999"/>
    <n v="250.70849999999999"/>
    <x v="31"/>
    <x v="57"/>
    <x v="1"/>
    <x v="2"/>
  </r>
  <r>
    <x v="359"/>
    <x v="1"/>
    <s v="Naypyitaw"/>
    <x v="0"/>
    <x v="1"/>
    <x v="5"/>
    <n v="24"/>
    <n v="3"/>
    <x v="357"/>
    <n v="3.6465000000000001"/>
    <n v="76.576499999999996"/>
    <x v="31"/>
    <x v="146"/>
    <x v="2"/>
    <x v="4"/>
  </r>
  <r>
    <x v="360"/>
    <x v="0"/>
    <s v="Yangon"/>
    <x v="1"/>
    <x v="1"/>
    <x v="3"/>
    <n v="65"/>
    <n v="4"/>
    <x v="358"/>
    <n v="12.917999999999999"/>
    <n v="271.27800000000002"/>
    <x v="22"/>
    <x v="285"/>
    <x v="0"/>
    <x v="0"/>
  </r>
  <r>
    <x v="361"/>
    <x v="1"/>
    <s v="Naypyitaw"/>
    <x v="0"/>
    <x v="1"/>
    <x v="4"/>
    <n v="52"/>
    <n v="1"/>
    <x v="359"/>
    <n v="2.6175000000000002"/>
    <n v="54.967500000000001"/>
    <x v="7"/>
    <x v="251"/>
    <x v="1"/>
    <x v="4"/>
  </r>
  <r>
    <x v="362"/>
    <x v="2"/>
    <s v="Mandalay"/>
    <x v="0"/>
    <x v="0"/>
    <x v="5"/>
    <n v="33"/>
    <n v="10"/>
    <x v="360"/>
    <n v="16.605"/>
    <n v="348.70499999999998"/>
    <x v="31"/>
    <x v="286"/>
    <x v="0"/>
    <x v="6"/>
  </r>
  <r>
    <x v="363"/>
    <x v="0"/>
    <s v="Yangon"/>
    <x v="0"/>
    <x v="1"/>
    <x v="5"/>
    <n v="88"/>
    <n v="1"/>
    <x v="361"/>
    <n v="4.3949999999999996"/>
    <n v="92.295000000000002"/>
    <x v="30"/>
    <x v="93"/>
    <x v="0"/>
    <x v="2"/>
  </r>
  <r>
    <x v="364"/>
    <x v="2"/>
    <s v="Mandalay"/>
    <x v="1"/>
    <x v="0"/>
    <x v="1"/>
    <n v="58"/>
    <n v="8"/>
    <x v="362"/>
    <n v="23.164000000000001"/>
    <n v="486.44400000000002"/>
    <x v="8"/>
    <x v="287"/>
    <x v="1"/>
    <x v="5"/>
  </r>
  <r>
    <x v="365"/>
    <x v="1"/>
    <s v="Naypyitaw"/>
    <x v="0"/>
    <x v="0"/>
    <x v="4"/>
    <n v="92"/>
    <n v="5"/>
    <x v="363"/>
    <n v="23.122499999999999"/>
    <n v="485.57249999999999"/>
    <x v="12"/>
    <x v="288"/>
    <x v="2"/>
    <x v="0"/>
  </r>
  <r>
    <x v="366"/>
    <x v="2"/>
    <s v="Mandalay"/>
    <x v="1"/>
    <x v="1"/>
    <x v="1"/>
    <n v="28"/>
    <n v="5"/>
    <x v="364"/>
    <n v="7.0949999999999998"/>
    <n v="148.995"/>
    <x v="21"/>
    <x v="289"/>
    <x v="1"/>
    <x v="0"/>
  </r>
  <r>
    <x v="367"/>
    <x v="2"/>
    <s v="Mandalay"/>
    <x v="0"/>
    <x v="1"/>
    <x v="1"/>
    <n v="50"/>
    <n v="6"/>
    <x v="365"/>
    <n v="15.135"/>
    <n v="317.83499999999998"/>
    <x v="5"/>
    <x v="290"/>
    <x v="2"/>
    <x v="0"/>
  </r>
  <r>
    <x v="368"/>
    <x v="1"/>
    <s v="Naypyitaw"/>
    <x v="0"/>
    <x v="0"/>
    <x v="5"/>
    <n v="47"/>
    <n v="6"/>
    <x v="366"/>
    <n v="14.180999999999999"/>
    <n v="297.80099999999999"/>
    <x v="30"/>
    <x v="44"/>
    <x v="1"/>
    <x v="0"/>
  </r>
  <r>
    <x v="369"/>
    <x v="1"/>
    <s v="Naypyitaw"/>
    <x v="0"/>
    <x v="1"/>
    <x v="0"/>
    <n v="86"/>
    <n v="7"/>
    <x v="367"/>
    <n v="29.96"/>
    <n v="629.16"/>
    <x v="12"/>
    <x v="291"/>
    <x v="1"/>
    <x v="3"/>
  </r>
  <r>
    <x v="370"/>
    <x v="0"/>
    <s v="Yangon"/>
    <x v="0"/>
    <x v="1"/>
    <x v="5"/>
    <n v="35"/>
    <n v="9"/>
    <x v="368"/>
    <n v="15.768000000000001"/>
    <n v="331.12799999999999"/>
    <x v="27"/>
    <x v="82"/>
    <x v="0"/>
    <x v="3"/>
  </r>
  <r>
    <x v="371"/>
    <x v="2"/>
    <s v="Mandalay"/>
    <x v="1"/>
    <x v="1"/>
    <x v="2"/>
    <n v="46"/>
    <n v="4"/>
    <x v="369"/>
    <n v="9.1940000000000008"/>
    <n v="193.07400000000001"/>
    <x v="27"/>
    <x v="63"/>
    <x v="0"/>
    <x v="3"/>
  </r>
  <r>
    <x v="372"/>
    <x v="1"/>
    <s v="Naypyitaw"/>
    <x v="1"/>
    <x v="1"/>
    <x v="0"/>
    <n v="85"/>
    <n v="10"/>
    <x v="370"/>
    <n v="42.305"/>
    <n v="888.40499999999997"/>
    <x v="27"/>
    <x v="143"/>
    <x v="2"/>
    <x v="0"/>
  </r>
  <r>
    <x v="373"/>
    <x v="0"/>
    <s v="Yangon"/>
    <x v="1"/>
    <x v="0"/>
    <x v="2"/>
    <n v="93"/>
    <n v="8"/>
    <x v="371"/>
    <n v="37.247999999999998"/>
    <n v="782.20799999999997"/>
    <x v="8"/>
    <x v="292"/>
    <x v="1"/>
    <x v="2"/>
  </r>
  <r>
    <x v="374"/>
    <x v="1"/>
    <s v="Naypyitaw"/>
    <x v="1"/>
    <x v="0"/>
    <x v="1"/>
    <n v="35"/>
    <n v="6"/>
    <x v="372"/>
    <n v="10.647"/>
    <n v="223.58699999999999"/>
    <x v="15"/>
    <x v="198"/>
    <x v="1"/>
    <x v="4"/>
  </r>
  <r>
    <x v="375"/>
    <x v="0"/>
    <s v="Yangon"/>
    <x v="1"/>
    <x v="0"/>
    <x v="4"/>
    <n v="95"/>
    <n v="4"/>
    <x v="373"/>
    <n v="18.934000000000001"/>
    <n v="397.61399999999998"/>
    <x v="9"/>
    <x v="293"/>
    <x v="1"/>
    <x v="2"/>
  </r>
  <r>
    <x v="376"/>
    <x v="2"/>
    <s v="Mandalay"/>
    <x v="0"/>
    <x v="0"/>
    <x v="1"/>
    <n v="26"/>
    <n v="3"/>
    <x v="374"/>
    <n v="3.9390000000000001"/>
    <n v="82.718999999999994"/>
    <x v="12"/>
    <x v="294"/>
    <x v="0"/>
    <x v="6"/>
  </r>
  <r>
    <x v="377"/>
    <x v="1"/>
    <s v="Naypyitaw"/>
    <x v="0"/>
    <x v="0"/>
    <x v="2"/>
    <n v="36"/>
    <n v="9"/>
    <x v="375"/>
    <n v="16.105499999999999"/>
    <n v="338.21550000000002"/>
    <x v="13"/>
    <x v="287"/>
    <x v="2"/>
    <x v="3"/>
  </r>
  <r>
    <x v="378"/>
    <x v="2"/>
    <s v="Mandalay"/>
    <x v="1"/>
    <x v="0"/>
    <x v="2"/>
    <n v="16"/>
    <n v="6"/>
    <x v="376"/>
    <n v="4.9109999999999996"/>
    <n v="103.131"/>
    <x v="3"/>
    <x v="295"/>
    <x v="1"/>
    <x v="2"/>
  </r>
  <r>
    <x v="379"/>
    <x v="1"/>
    <s v="Naypyitaw"/>
    <x v="1"/>
    <x v="0"/>
    <x v="3"/>
    <n v="83"/>
    <n v="7"/>
    <x v="377"/>
    <n v="29.099"/>
    <n v="611.07899999999995"/>
    <x v="4"/>
    <x v="258"/>
    <x v="2"/>
    <x v="2"/>
  </r>
  <r>
    <x v="380"/>
    <x v="2"/>
    <s v="Mandalay"/>
    <x v="1"/>
    <x v="0"/>
    <x v="1"/>
    <n v="14"/>
    <n v="4"/>
    <x v="378"/>
    <n v="2.7559999999999998"/>
    <n v="57.875999999999998"/>
    <x v="4"/>
    <x v="296"/>
    <x v="0"/>
    <x v="0"/>
  </r>
  <r>
    <x v="381"/>
    <x v="2"/>
    <s v="Mandalay"/>
    <x v="1"/>
    <x v="1"/>
    <x v="3"/>
    <n v="25"/>
    <n v="2"/>
    <x v="379"/>
    <n v="2.5310000000000001"/>
    <n v="53.151000000000003"/>
    <x v="12"/>
    <x v="105"/>
    <x v="0"/>
    <x v="2"/>
  </r>
  <r>
    <x v="382"/>
    <x v="1"/>
    <s v="Naypyitaw"/>
    <x v="0"/>
    <x v="0"/>
    <x v="4"/>
    <n v="83"/>
    <n v="2"/>
    <x v="380"/>
    <n v="8.3350000000000009"/>
    <n v="175.035"/>
    <x v="15"/>
    <x v="297"/>
    <x v="2"/>
    <x v="1"/>
  </r>
  <r>
    <x v="383"/>
    <x v="2"/>
    <s v="Mandalay"/>
    <x v="1"/>
    <x v="0"/>
    <x v="2"/>
    <n v="63"/>
    <n v="6"/>
    <x v="381"/>
    <n v="18.945"/>
    <n v="397.84500000000003"/>
    <x v="33"/>
    <x v="188"/>
    <x v="0"/>
    <x v="1"/>
  </r>
  <r>
    <x v="384"/>
    <x v="1"/>
    <s v="Naypyitaw"/>
    <x v="1"/>
    <x v="0"/>
    <x v="0"/>
    <n v="79"/>
    <n v="7"/>
    <x v="382"/>
    <n v="27.611499999999999"/>
    <n v="579.8415"/>
    <x v="0"/>
    <x v="173"/>
    <x v="0"/>
    <x v="5"/>
  </r>
  <r>
    <x v="385"/>
    <x v="0"/>
    <s v="Yangon"/>
    <x v="1"/>
    <x v="1"/>
    <x v="5"/>
    <n v="67"/>
    <n v="4"/>
    <x v="383"/>
    <n v="13.304"/>
    <n v="279.38400000000001"/>
    <x v="12"/>
    <x v="52"/>
    <x v="0"/>
    <x v="2"/>
  </r>
  <r>
    <x v="386"/>
    <x v="0"/>
    <s v="Yangon"/>
    <x v="1"/>
    <x v="0"/>
    <x v="1"/>
    <n v="94"/>
    <n v="7"/>
    <x v="384"/>
    <n v="32.857999999999997"/>
    <n v="690.01800000000003"/>
    <x v="0"/>
    <x v="224"/>
    <x v="2"/>
    <x v="2"/>
  </r>
  <r>
    <x v="387"/>
    <x v="2"/>
    <s v="Mandalay"/>
    <x v="0"/>
    <x v="1"/>
    <x v="4"/>
    <n v="54"/>
    <n v="1"/>
    <x v="385"/>
    <n v="2.6890000000000001"/>
    <n v="56.469000000000001"/>
    <x v="18"/>
    <x v="298"/>
    <x v="0"/>
    <x v="3"/>
  </r>
  <r>
    <x v="388"/>
    <x v="1"/>
    <s v="Naypyitaw"/>
    <x v="0"/>
    <x v="1"/>
    <x v="2"/>
    <n v="36"/>
    <n v="5"/>
    <x v="386"/>
    <n v="8.9525000000000006"/>
    <n v="188.0025"/>
    <x v="5"/>
    <x v="66"/>
    <x v="0"/>
    <x v="5"/>
  </r>
  <r>
    <x v="389"/>
    <x v="2"/>
    <s v="Mandalay"/>
    <x v="0"/>
    <x v="0"/>
    <x v="2"/>
    <n v="22"/>
    <n v="3"/>
    <x v="387"/>
    <n v="3.2850000000000001"/>
    <n v="68.984999999999999"/>
    <x v="24"/>
    <x v="204"/>
    <x v="0"/>
    <x v="3"/>
  </r>
  <r>
    <x v="390"/>
    <x v="2"/>
    <s v="Mandalay"/>
    <x v="0"/>
    <x v="1"/>
    <x v="2"/>
    <n v="66"/>
    <n v="6"/>
    <x v="388"/>
    <n v="19.773"/>
    <n v="415.233"/>
    <x v="27"/>
    <x v="299"/>
    <x v="1"/>
    <x v="6"/>
  </r>
  <r>
    <x v="391"/>
    <x v="0"/>
    <s v="Yangon"/>
    <x v="1"/>
    <x v="0"/>
    <x v="4"/>
    <n v="43"/>
    <n v="7"/>
    <x v="389"/>
    <n v="14.8995"/>
    <n v="312.8895"/>
    <x v="22"/>
    <x v="224"/>
    <x v="1"/>
    <x v="2"/>
  </r>
  <r>
    <x v="392"/>
    <x v="1"/>
    <s v="Naypyitaw"/>
    <x v="0"/>
    <x v="1"/>
    <x v="5"/>
    <n v="50"/>
    <n v="9"/>
    <x v="390"/>
    <n v="22.720500000000001"/>
    <n v="477.13049999999998"/>
    <x v="4"/>
    <x v="300"/>
    <x v="1"/>
    <x v="3"/>
  </r>
  <r>
    <x v="393"/>
    <x v="2"/>
    <s v="Mandalay"/>
    <x v="1"/>
    <x v="1"/>
    <x v="1"/>
    <n v="46"/>
    <n v="6"/>
    <x v="391"/>
    <n v="13.805999999999999"/>
    <n v="289.92599999999999"/>
    <x v="8"/>
    <x v="301"/>
    <x v="1"/>
    <x v="2"/>
  </r>
  <r>
    <x v="394"/>
    <x v="1"/>
    <s v="Naypyitaw"/>
    <x v="1"/>
    <x v="0"/>
    <x v="2"/>
    <n v="16"/>
    <n v="10"/>
    <x v="392"/>
    <n v="7.9"/>
    <n v="165.9"/>
    <x v="24"/>
    <x v="302"/>
    <x v="1"/>
    <x v="5"/>
  </r>
  <r>
    <x v="395"/>
    <x v="0"/>
    <s v="Yangon"/>
    <x v="0"/>
    <x v="1"/>
    <x v="1"/>
    <n v="21"/>
    <n v="2"/>
    <x v="393"/>
    <n v="2.089"/>
    <n v="43.869"/>
    <x v="30"/>
    <x v="303"/>
    <x v="1"/>
    <x v="1"/>
  </r>
  <r>
    <x v="396"/>
    <x v="2"/>
    <s v="Mandalay"/>
    <x v="1"/>
    <x v="0"/>
    <x v="1"/>
    <n v="38"/>
    <n v="2"/>
    <x v="394"/>
    <n v="3.827"/>
    <n v="80.367000000000004"/>
    <x v="12"/>
    <x v="304"/>
    <x v="2"/>
    <x v="6"/>
  </r>
  <r>
    <x v="397"/>
    <x v="0"/>
    <s v="Yangon"/>
    <x v="1"/>
    <x v="0"/>
    <x v="2"/>
    <n v="33"/>
    <n v="9"/>
    <x v="395"/>
    <n v="14.984999999999999"/>
    <n v="314.685"/>
    <x v="16"/>
    <x v="230"/>
    <x v="0"/>
    <x v="2"/>
  </r>
  <r>
    <x v="398"/>
    <x v="2"/>
    <s v="Mandalay"/>
    <x v="0"/>
    <x v="0"/>
    <x v="1"/>
    <n v="34"/>
    <n v="5"/>
    <x v="396"/>
    <n v="8.6225000000000005"/>
    <n v="181.07249999999999"/>
    <x v="9"/>
    <x v="115"/>
    <x v="2"/>
    <x v="0"/>
  </r>
  <r>
    <x v="399"/>
    <x v="2"/>
    <s v="Mandalay"/>
    <x v="0"/>
    <x v="0"/>
    <x v="5"/>
    <n v="85"/>
    <n v="10"/>
    <x v="397"/>
    <n v="42.314999999999998"/>
    <n v="888.61500000000001"/>
    <x v="10"/>
    <x v="81"/>
    <x v="2"/>
    <x v="0"/>
  </r>
  <r>
    <x v="400"/>
    <x v="2"/>
    <s v="Mandalay"/>
    <x v="0"/>
    <x v="1"/>
    <x v="2"/>
    <n v="37"/>
    <n v="7"/>
    <x v="398"/>
    <n v="12.9185"/>
    <n v="271.2885"/>
    <x v="17"/>
    <x v="305"/>
    <x v="0"/>
    <x v="2"/>
  </r>
  <r>
    <x v="401"/>
    <x v="0"/>
    <s v="Yangon"/>
    <x v="1"/>
    <x v="1"/>
    <x v="2"/>
    <n v="80"/>
    <n v="3"/>
    <x v="399"/>
    <n v="12.012"/>
    <n v="252.25200000000001"/>
    <x v="23"/>
    <x v="306"/>
    <x v="1"/>
    <x v="3"/>
  </r>
  <r>
    <x v="402"/>
    <x v="1"/>
    <s v="Naypyitaw"/>
    <x v="1"/>
    <x v="1"/>
    <x v="4"/>
    <n v="86"/>
    <n v="2"/>
    <x v="400"/>
    <n v="8.6129999999999995"/>
    <n v="180.87299999999999"/>
    <x v="8"/>
    <x v="307"/>
    <x v="1"/>
    <x v="5"/>
  </r>
  <r>
    <x v="403"/>
    <x v="2"/>
    <s v="Mandalay"/>
    <x v="0"/>
    <x v="1"/>
    <x v="4"/>
    <n v="50"/>
    <n v="2"/>
    <x v="401"/>
    <n v="4.992"/>
    <n v="104.83199999999999"/>
    <x v="21"/>
    <x v="308"/>
    <x v="2"/>
    <x v="2"/>
  </r>
  <r>
    <x v="404"/>
    <x v="0"/>
    <s v="Yangon"/>
    <x v="1"/>
    <x v="0"/>
    <x v="5"/>
    <n v="75"/>
    <n v="4"/>
    <x v="402"/>
    <n v="14.932"/>
    <n v="313.572"/>
    <x v="16"/>
    <x v="10"/>
    <x v="1"/>
    <x v="5"/>
  </r>
  <r>
    <x v="405"/>
    <x v="2"/>
    <s v="Mandalay"/>
    <x v="1"/>
    <x v="0"/>
    <x v="1"/>
    <n v="25"/>
    <n v="1"/>
    <x v="403"/>
    <n v="1.2725"/>
    <n v="26.7225"/>
    <x v="13"/>
    <x v="309"/>
    <x v="2"/>
    <x v="3"/>
  </r>
  <r>
    <x v="406"/>
    <x v="2"/>
    <s v="Mandalay"/>
    <x v="1"/>
    <x v="0"/>
    <x v="5"/>
    <n v="68"/>
    <n v="1"/>
    <x v="404"/>
    <n v="3.3885000000000001"/>
    <n v="71.158500000000004"/>
    <x v="35"/>
    <x v="310"/>
    <x v="2"/>
    <x v="6"/>
  </r>
  <r>
    <x v="407"/>
    <x v="1"/>
    <s v="Naypyitaw"/>
    <x v="1"/>
    <x v="1"/>
    <x v="1"/>
    <n v="96"/>
    <n v="7"/>
    <x v="405"/>
    <n v="33.729500000000002"/>
    <n v="708.31949999999995"/>
    <x v="24"/>
    <x v="280"/>
    <x v="1"/>
    <x v="6"/>
  </r>
  <r>
    <x v="408"/>
    <x v="2"/>
    <s v="Mandalay"/>
    <x v="1"/>
    <x v="0"/>
    <x v="4"/>
    <n v="64"/>
    <n v="5"/>
    <x v="406"/>
    <n v="15.9275"/>
    <n v="334.47750000000002"/>
    <x v="8"/>
    <x v="271"/>
    <x v="0"/>
    <x v="5"/>
  </r>
  <r>
    <x v="409"/>
    <x v="2"/>
    <s v="Mandalay"/>
    <x v="0"/>
    <x v="1"/>
    <x v="0"/>
    <n v="62"/>
    <n v="8"/>
    <x v="407"/>
    <n v="24.8"/>
    <n v="520.79999999999995"/>
    <x v="33"/>
    <x v="311"/>
    <x v="2"/>
    <x v="6"/>
  </r>
  <r>
    <x v="410"/>
    <x v="0"/>
    <s v="Yangon"/>
    <x v="1"/>
    <x v="1"/>
    <x v="1"/>
    <n v="58"/>
    <n v="2"/>
    <x v="408"/>
    <n v="5.8029999999999999"/>
    <n v="121.863"/>
    <x v="13"/>
    <x v="312"/>
    <x v="0"/>
    <x v="0"/>
  </r>
  <r>
    <x v="411"/>
    <x v="2"/>
    <s v="Mandalay"/>
    <x v="1"/>
    <x v="0"/>
    <x v="2"/>
    <n v="97"/>
    <n v="10"/>
    <x v="409"/>
    <n v="48.69"/>
    <n v="1022.49"/>
    <x v="12"/>
    <x v="300"/>
    <x v="0"/>
    <x v="4"/>
  </r>
  <r>
    <x v="412"/>
    <x v="0"/>
    <s v="Yangon"/>
    <x v="0"/>
    <x v="1"/>
    <x v="5"/>
    <n v="32"/>
    <n v="1"/>
    <x v="410"/>
    <n v="1.5920000000000001"/>
    <n v="33.432000000000002"/>
    <x v="27"/>
    <x v="53"/>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75343-BA0F-496C-A28A-E99B72008539}"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pivotFields count="19">
    <pivotField dataField="1"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D13CDB-9C10-4DA8-B2D0-07D3F88DA76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rowHeaderCaption="Gender">
  <location ref="A3:B6" firstHeaderRow="1" firstDataRow="1" firstDataCol="1"/>
  <pivotFields count="19">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Average Gross " fld="10" subtotal="average" baseField="4" baseItem="0" numFmtId="166"/>
  </dataFields>
  <chartFormats count="9">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0" format="2">
      <pivotArea type="data" outline="0" fieldPosition="0">
        <references count="2">
          <reference field="4294967294" count="1" selected="0">
            <x v="0"/>
          </reference>
          <reference field="4" count="1" selected="0">
            <x v="0"/>
          </reference>
        </references>
      </pivotArea>
    </chartFormat>
    <chartFormat chart="40" format="3">
      <pivotArea type="data" outline="0" fieldPosition="0">
        <references count="2">
          <reference field="4294967294" count="1" selected="0">
            <x v="0"/>
          </reference>
          <reference field="4" count="1" selected="0">
            <x v="1"/>
          </reference>
        </references>
      </pivotArea>
    </chartFormat>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4" count="1" selected="0">
            <x v="0"/>
          </reference>
        </references>
      </pivotArea>
    </chartFormat>
    <chartFormat chart="41" format="6">
      <pivotArea type="data" outline="0" fieldPosition="0">
        <references count="2">
          <reference field="4294967294" count="1" selected="0">
            <x v="0"/>
          </reference>
          <reference field="4" count="1" selected="0">
            <x v="1"/>
          </reference>
        </references>
      </pivotArea>
    </chartFormat>
    <chartFormat chart="39" format="1">
      <pivotArea type="data" outline="0" fieldPosition="0">
        <references count="2">
          <reference field="4294967294" count="1" selected="0">
            <x v="0"/>
          </reference>
          <reference field="4" count="1" selected="0">
            <x v="0"/>
          </reference>
        </references>
      </pivotArea>
    </chartFormat>
    <chartFormat chart="39"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49B0C1-BCF4-4C70-91C6-0B69280FF0E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Category">
  <location ref="A3:B30" firstHeaderRow="1" firstDataRow="1" firstDataCol="1"/>
  <pivotFields count="19">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axis="axisRow"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4">
    <field x="4"/>
    <field x="18"/>
    <field x="17"/>
    <field x="11"/>
  </rowFields>
  <rowItems count="27">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t="grand">
      <x/>
    </i>
  </rowItems>
  <colItems count="1">
    <i/>
  </colItems>
  <dataFields count="1">
    <dataField name="Sum of Gross Total" fld="10" baseField="0" baseItem="0" numFmtId="166"/>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A3B290-C67E-4994-8F9C-A9F560921F9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Method">
  <location ref="A3:B7"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axis="axisRow"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4">
    <i>
      <x/>
    </i>
    <i>
      <x v="1"/>
    </i>
    <i>
      <x v="2"/>
    </i>
    <i t="grand">
      <x/>
    </i>
  </rowItems>
  <colItems count="1">
    <i/>
  </colItems>
  <dataFields count="1">
    <dataField name="Gross Total Sum" fld="10" baseField="13"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5C18FE-FDC0-4C4A-BA1C-85D605F8BED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es">
  <location ref="A3:B16" firstHeaderRow="1" firstDataRow="1" firstDataCol="1"/>
  <pivotFields count="19">
    <pivotField dataField="1" showAll="0"/>
    <pivotField axis="axisRow"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axis="axisRow"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2">
    <field x="1"/>
    <field x="13"/>
  </rowFields>
  <rowItems count="13">
    <i>
      <x/>
    </i>
    <i r="1">
      <x/>
    </i>
    <i r="1">
      <x v="1"/>
    </i>
    <i r="1">
      <x v="2"/>
    </i>
    <i>
      <x v="1"/>
    </i>
    <i r="1">
      <x/>
    </i>
    <i r="1">
      <x v="1"/>
    </i>
    <i r="1">
      <x v="2"/>
    </i>
    <i>
      <x v="2"/>
    </i>
    <i r="1">
      <x/>
    </i>
    <i r="1">
      <x v="1"/>
    </i>
    <i r="1">
      <x v="2"/>
    </i>
    <i t="grand">
      <x/>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3E1B6D-4253-4C8B-BB58-9273BB77D2B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5"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12">
    <i>
      <x v="11"/>
    </i>
    <i>
      <x v="12"/>
    </i>
    <i>
      <x v="13"/>
    </i>
    <i>
      <x v="14"/>
    </i>
    <i>
      <x v="15"/>
    </i>
    <i>
      <x v="16"/>
    </i>
    <i>
      <x v="17"/>
    </i>
    <i>
      <x v="18"/>
    </i>
    <i>
      <x v="19"/>
    </i>
    <i>
      <x v="20"/>
    </i>
    <i>
      <x v="21"/>
    </i>
    <i t="grand">
      <x/>
    </i>
  </rowItems>
  <colItems count="1">
    <i/>
  </colItems>
  <dataFields count="1">
    <dataField name="Average of Gross Total" fld="10" subtotal="average" baseField="16" baseItem="1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D8BB511-0479-4FB6-9550-3935CB6198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5" firstHeaderRow="1" firstDataRow="1" firstDataCol="1"/>
  <pivotFields count="19">
    <pivotField showAll="0"/>
    <pivotField axis="axisRow" showAll="0">
      <items count="4">
        <item x="0"/>
        <item x="2"/>
        <item x="1"/>
        <item t="default"/>
      </items>
    </pivotField>
    <pivotField showAll="0"/>
    <pivotField showAll="0"/>
    <pivotField showAll="0">
      <items count="3">
        <item x="0"/>
        <item x="1"/>
        <item t="default"/>
      </items>
    </pivotField>
    <pivotField axis="axisRow" showAll="0">
      <items count="7">
        <item x="1"/>
        <item x="4"/>
        <item x="5"/>
        <item x="0"/>
        <item x="2"/>
        <item x="3"/>
        <item t="default"/>
      </items>
    </pivotField>
    <pivotField showAll="0"/>
    <pivotField showAll="0"/>
    <pivotField dataField="1"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2">
    <field x="1"/>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Net Total" fld="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083A88E-0D89-4298-9AB4-611E680888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4"/>
        <item x="5"/>
        <item x="0"/>
        <item x="2"/>
        <item x="3"/>
        <item t="default"/>
      </items>
    </pivotField>
    <pivotField showAll="0"/>
    <pivotField showAll="0"/>
    <pivotField dataField="1"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Net Total" fld="8" baseField="5" baseItem="0" numFmtId="167"/>
  </dataFields>
  <chartFormats count="11">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5" format="4">
      <pivotArea type="data" outline="0" fieldPosition="0">
        <references count="2">
          <reference field="4294967294" count="1" selected="0">
            <x v="0"/>
          </reference>
          <reference field="5" count="1" selected="0">
            <x v="4"/>
          </reference>
        </references>
      </pivotArea>
    </chartFormat>
    <chartFormat chart="5" format="5">
      <pivotArea type="data" outline="0" fieldPosition="0">
        <references count="2">
          <reference field="4294967294" count="1" selected="0">
            <x v="0"/>
          </reference>
          <reference field="5" count="1" selected="0">
            <x v="3"/>
          </reference>
        </references>
      </pivotArea>
    </chartFormat>
    <chartFormat chart="5" format="6">
      <pivotArea type="data" outline="0" fieldPosition="0">
        <references count="2">
          <reference field="4294967294" count="1" selected="0">
            <x v="0"/>
          </reference>
          <reference field="5" count="1" selected="0">
            <x v="2"/>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80EC772-F4F9-440E-8E54-8291FE0A85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ranches">
  <location ref="A3:C7" firstHeaderRow="0" firstDataRow="1" firstDataCol="1"/>
  <pivotFields count="19">
    <pivotField showAll="0"/>
    <pivotField axis="axisRow"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dataField="1"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
    <i>
      <x/>
    </i>
    <i i="1">
      <x v="1"/>
    </i>
  </colItems>
  <dataFields count="2">
    <dataField name="Total Net" fld="8" baseField="1" baseItem="0" numFmtId="167"/>
    <dataField name="Total Gross" fld="10" baseField="1" baseItem="0" numFmtId="167"/>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5" format="9">
      <pivotArea type="data" outline="0" fieldPosition="0">
        <references count="2">
          <reference field="4294967294" count="1" selected="0">
            <x v="1"/>
          </reference>
          <reference field="1" count="1" selected="0">
            <x v="2"/>
          </reference>
        </references>
      </pivotArea>
    </chartFormat>
    <chartFormat chart="5" format="10">
      <pivotArea type="data" outline="0" fieldPosition="0">
        <references count="2">
          <reference field="4294967294" count="1" selected="0">
            <x v="1"/>
          </reference>
          <reference field="1" count="1" selected="0">
            <x v="1"/>
          </reference>
        </references>
      </pivotArea>
    </chartFormat>
    <chartFormat chart="5" format="1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2BD68E4-7E69-418E-ACAA-03CA1D4220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3:B16"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dataField="1" numFmtId="166" showAll="0">
      <items count="412">
        <item x="342"/>
        <item x="203"/>
        <item x="184"/>
        <item x="135"/>
        <item x="195"/>
        <item x="36"/>
        <item x="313"/>
        <item x="215"/>
        <item x="208"/>
        <item x="403"/>
        <item x="354"/>
        <item x="205"/>
        <item x="118"/>
        <item x="272"/>
        <item x="162"/>
        <item x="331"/>
        <item x="104"/>
        <item x="410"/>
        <item x="228"/>
        <item x="29"/>
        <item x="57"/>
        <item x="14"/>
        <item x="134"/>
        <item x="319"/>
        <item x="142"/>
        <item x="290"/>
        <item x="393"/>
        <item x="129"/>
        <item x="45"/>
        <item x="268"/>
        <item x="266"/>
        <item x="334"/>
        <item x="379"/>
        <item x="359"/>
        <item x="327"/>
        <item x="314"/>
        <item x="385"/>
        <item x="88"/>
        <item x="378"/>
        <item x="5"/>
        <item x="148"/>
        <item x="387"/>
        <item x="122"/>
        <item x="108"/>
        <item x="34"/>
        <item x="404"/>
        <item x="18"/>
        <item x="201"/>
        <item x="185"/>
        <item x="232"/>
        <item x="257"/>
        <item x="145"/>
        <item x="244"/>
        <item x="160"/>
        <item x="79"/>
        <item x="4"/>
        <item x="357"/>
        <item x="264"/>
        <item x="240"/>
        <item x="227"/>
        <item x="91"/>
        <item x="50"/>
        <item x="243"/>
        <item x="1"/>
        <item x="394"/>
        <item x="190"/>
        <item x="374"/>
        <item x="350"/>
        <item x="180"/>
        <item x="11"/>
        <item x="60"/>
        <item x="260"/>
        <item x="166"/>
        <item x="87"/>
        <item x="198"/>
        <item x="361"/>
        <item x="280"/>
        <item x="312"/>
        <item x="109"/>
        <item x="48"/>
        <item x="307"/>
        <item x="329"/>
        <item x="345"/>
        <item x="230"/>
        <item x="49"/>
        <item x="241"/>
        <item x="292"/>
        <item x="376"/>
        <item x="78"/>
        <item x="401"/>
        <item x="6"/>
        <item x="189"/>
        <item x="297"/>
        <item x="62"/>
        <item x="61"/>
        <item x="21"/>
        <item x="353"/>
        <item x="26"/>
        <item x="192"/>
        <item x="408"/>
        <item x="239"/>
        <item x="111"/>
        <item x="224"/>
        <item x="277"/>
        <item x="303"/>
        <item x="234"/>
        <item x="225"/>
        <item x="270"/>
        <item x="178"/>
        <item x="283"/>
        <item x="293"/>
        <item x="207"/>
        <item x="249"/>
        <item x="321"/>
        <item x="204"/>
        <item x="336"/>
        <item x="144"/>
        <item x="259"/>
        <item x="98"/>
        <item x="71"/>
        <item x="146"/>
        <item x="238"/>
        <item x="364"/>
        <item x="317"/>
        <item x="250"/>
        <item x="158"/>
        <item x="229"/>
        <item x="39"/>
        <item x="236"/>
        <item x="46"/>
        <item x="120"/>
        <item x="392"/>
        <item x="33"/>
        <item x="143"/>
        <item x="55"/>
        <item x="93"/>
        <item x="380"/>
        <item x="309"/>
        <item x="84"/>
        <item x="352"/>
        <item x="247"/>
        <item x="100"/>
        <item x="400"/>
        <item x="396"/>
        <item x="182"/>
        <item x="102"/>
        <item x="349"/>
        <item x="15"/>
        <item x="193"/>
        <item x="85"/>
        <item x="304"/>
        <item x="305"/>
        <item x="386"/>
        <item x="25"/>
        <item x="191"/>
        <item x="31"/>
        <item x="170"/>
        <item x="369"/>
        <item x="183"/>
        <item x="219"/>
        <item x="90"/>
        <item x="137"/>
        <item x="347"/>
        <item x="169"/>
        <item x="130"/>
        <item x="285"/>
        <item x="155"/>
        <item x="167"/>
        <item x="141"/>
        <item x="339"/>
        <item x="223"/>
        <item x="210"/>
        <item x="279"/>
        <item x="200"/>
        <item x="176"/>
        <item x="343"/>
        <item x="262"/>
        <item x="95"/>
        <item x="53"/>
        <item x="150"/>
        <item x="372"/>
        <item x="231"/>
        <item x="263"/>
        <item x="132"/>
        <item x="286"/>
        <item x="107"/>
        <item x="123"/>
        <item x="28"/>
        <item x="110"/>
        <item x="233"/>
        <item x="267"/>
        <item x="187"/>
        <item x="308"/>
        <item x="326"/>
        <item x="237"/>
        <item x="92"/>
        <item x="7"/>
        <item x="278"/>
        <item x="341"/>
        <item x="356"/>
        <item x="399"/>
        <item x="20"/>
        <item x="337"/>
        <item x="77"/>
        <item x="161"/>
        <item x="115"/>
        <item x="43"/>
        <item x="181"/>
        <item x="298"/>
        <item x="251"/>
        <item x="112"/>
        <item x="80"/>
        <item x="318"/>
        <item x="306"/>
        <item x="358"/>
        <item x="398"/>
        <item x="94"/>
        <item x="139"/>
        <item x="214"/>
        <item x="275"/>
        <item x="121"/>
        <item x="12"/>
        <item x="13"/>
        <item x="383"/>
        <item x="348"/>
        <item x="186"/>
        <item x="391"/>
        <item x="74"/>
        <item x="265"/>
        <item x="177"/>
        <item x="126"/>
        <item x="366"/>
        <item x="346"/>
        <item x="67"/>
        <item x="289"/>
        <item x="245"/>
        <item x="58"/>
        <item x="212"/>
        <item x="291"/>
        <item x="389"/>
        <item x="402"/>
        <item x="175"/>
        <item x="395"/>
        <item x="75"/>
        <item x="365"/>
        <item x="151"/>
        <item x="261"/>
        <item x="116"/>
        <item x="19"/>
        <item x="368"/>
        <item x="172"/>
        <item x="406"/>
        <item x="375"/>
        <item x="2"/>
        <item x="340"/>
        <item x="168"/>
        <item x="202"/>
        <item x="174"/>
        <item x="360"/>
        <item x="171"/>
        <item x="131"/>
        <item x="282"/>
        <item x="217"/>
        <item x="128"/>
        <item x="188"/>
        <item x="83"/>
        <item x="332"/>
        <item x="127"/>
        <item x="163"/>
        <item x="355"/>
        <item x="269"/>
        <item x="311"/>
        <item x="196"/>
        <item x="221"/>
        <item x="149"/>
        <item x="164"/>
        <item x="271"/>
        <item x="24"/>
        <item x="154"/>
        <item x="373"/>
        <item x="381"/>
        <item x="330"/>
        <item x="114"/>
        <item x="133"/>
        <item x="156"/>
        <item x="294"/>
        <item x="157"/>
        <item x="173"/>
        <item x="152"/>
        <item x="159"/>
        <item x="388"/>
        <item x="17"/>
        <item x="63"/>
        <item x="226"/>
        <item x="22"/>
        <item x="117"/>
        <item x="216"/>
        <item x="8"/>
        <item x="335"/>
        <item x="101"/>
        <item x="10"/>
        <item x="338"/>
        <item x="41"/>
        <item x="206"/>
        <item x="86"/>
        <item x="65"/>
        <item x="390"/>
        <item x="287"/>
        <item x="40"/>
        <item x="328"/>
        <item x="363"/>
        <item x="362"/>
        <item x="140"/>
        <item x="119"/>
        <item x="9"/>
        <item x="300"/>
        <item x="295"/>
        <item x="82"/>
        <item x="72"/>
        <item x="253"/>
        <item x="32"/>
        <item x="407"/>
        <item x="51"/>
        <item x="153"/>
        <item x="103"/>
        <item x="296"/>
        <item x="256"/>
        <item x="106"/>
        <item x="333"/>
        <item x="179"/>
        <item x="0"/>
        <item x="248"/>
        <item x="242"/>
        <item x="218"/>
        <item x="235"/>
        <item x="213"/>
        <item x="68"/>
        <item x="246"/>
        <item x="382"/>
        <item x="70"/>
        <item x="255"/>
        <item x="258"/>
        <item x="76"/>
        <item x="323"/>
        <item x="47"/>
        <item x="44"/>
        <item x="377"/>
        <item x="35"/>
        <item x="288"/>
        <item x="254"/>
        <item x="136"/>
        <item x="367"/>
        <item x="96"/>
        <item x="220"/>
        <item x="3"/>
        <item x="38"/>
        <item x="27"/>
        <item x="320"/>
        <item x="66"/>
        <item x="351"/>
        <item x="384"/>
        <item x="138"/>
        <item x="199"/>
        <item x="16"/>
        <item x="274"/>
        <item x="405"/>
        <item x="73"/>
        <item x="124"/>
        <item x="310"/>
        <item x="222"/>
        <item x="52"/>
        <item x="30"/>
        <item x="301"/>
        <item x="59"/>
        <item x="281"/>
        <item x="211"/>
        <item x="316"/>
        <item x="344"/>
        <item x="371"/>
        <item x="125"/>
        <item x="113"/>
        <item x="89"/>
        <item x="105"/>
        <item x="99"/>
        <item x="325"/>
        <item x="324"/>
        <item x="322"/>
        <item x="147"/>
        <item x="42"/>
        <item x="23"/>
        <item x="209"/>
        <item x="302"/>
        <item x="69"/>
        <item x="315"/>
        <item x="56"/>
        <item x="276"/>
        <item x="370"/>
        <item x="397"/>
        <item x="284"/>
        <item x="54"/>
        <item x="273"/>
        <item x="252"/>
        <item x="37"/>
        <item x="97"/>
        <item x="64"/>
        <item x="197"/>
        <item x="165"/>
        <item x="194"/>
        <item x="409"/>
        <item x="299"/>
        <item x="81"/>
        <item t="default"/>
      </items>
    </pivotField>
    <pivotField numFmtId="166" showAll="0"/>
    <pivotField numFmtId="166" showAll="0"/>
    <pivotField numFmtId="14" showAll="0">
      <items count="37">
        <item h="1" x="10"/>
        <item h="1" x="29"/>
        <item h="1" x="28"/>
        <item h="1" x="26"/>
        <item h="1" x="15"/>
        <item h="1" x="12"/>
        <item h="1" x="33"/>
        <item x="18"/>
        <item h="1" x="2"/>
        <item h="1" x="32"/>
        <item h="1" x="35"/>
        <item h="1" x="16"/>
        <item h="1" x="0"/>
        <item h="1" x="30"/>
        <item h="1" x="11"/>
        <item h="1" x="22"/>
        <item h="1" x="5"/>
        <item h="1" x="21"/>
        <item h="1" x="14"/>
        <item h="1" x="8"/>
        <item h="1" x="19"/>
        <item h="1" x="31"/>
        <item h="1" x="3"/>
        <item h="1" x="1"/>
        <item h="1" x="24"/>
        <item h="1" x="27"/>
        <item h="1" x="6"/>
        <item h="1" x="4"/>
        <item h="1" x="17"/>
        <item h="1" x="13"/>
        <item h="1" x="34"/>
        <item h="1" x="23"/>
        <item h="1" x="9"/>
        <item h="1" x="25"/>
        <item h="1" x="7"/>
        <item h="1"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h="1" sd="0" x="113"/>
        <item h="1" sd="0" x="114"/>
        <item h="1" sd="0" x="115"/>
        <item h="1" sd="0" x="116"/>
        <item h="1" sd="0" x="117"/>
        <item h="1" sd="0" x="118"/>
        <item h="1" sd="0" x="119"/>
        <item h="1" sd="0" x="120"/>
        <item h="1" sd="0" x="121"/>
        <item h="1" sd="0" x="122"/>
        <item h="1" sd="0" x="123"/>
        <item h="1" sd="0" x="124"/>
        <item h="1" sd="0" x="125"/>
        <item h="1" sd="0" x="126"/>
        <item h="1" sd="0" x="127"/>
        <item h="1" sd="0" x="128"/>
        <item h="1" sd="0" x="129"/>
        <item h="1" sd="0" x="130"/>
        <item h="1" sd="0" x="131"/>
        <item h="1" sd="0" x="132"/>
        <item h="1" sd="0" x="133"/>
        <item h="1" sd="0" x="134"/>
        <item h="1" sd="0" x="135"/>
        <item h="1" sd="0" x="136"/>
        <item h="1" sd="0" x="137"/>
        <item h="1" sd="0" x="138"/>
        <item h="1" sd="0" x="139"/>
        <item h="1" sd="0" x="140"/>
        <item h="1" sd="0" x="141"/>
        <item h="1" sd="0" x="142"/>
        <item h="1" sd="0" x="143"/>
        <item h="1" sd="0" x="144"/>
        <item h="1" sd="0" x="145"/>
        <item h="1" sd="0" x="146"/>
        <item h="1" sd="0" x="147"/>
        <item h="1" sd="0" x="148"/>
        <item h="1" sd="0" x="149"/>
        <item h="1" sd="0" x="150"/>
        <item h="1" sd="0" x="151"/>
        <item h="1" sd="0" x="152"/>
        <item h="1" sd="0" x="153"/>
        <item h="1" sd="0" x="154"/>
        <item h="1" sd="0" x="155"/>
        <item h="1" sd="0" x="156"/>
        <item h="1" sd="0" x="157"/>
        <item h="1" sd="0" x="158"/>
        <item h="1" sd="0" x="159"/>
        <item h="1" sd="0" x="160"/>
        <item h="1" sd="0" x="161"/>
        <item h="1" sd="0" x="162"/>
        <item h="1" sd="0" x="163"/>
        <item h="1" sd="0" x="164"/>
        <item h="1" sd="0" x="165"/>
        <item h="1" sd="0" x="166"/>
        <item h="1" sd="0" x="167"/>
        <item h="1" sd="0" x="168"/>
        <item h="1" sd="0" x="169"/>
        <item h="1" sd="0" x="170"/>
        <item h="1" sd="0" x="171"/>
        <item h="1" sd="0" x="172"/>
        <item h="1" sd="0" x="173"/>
        <item h="1" sd="0" x="174"/>
        <item h="1" sd="0" x="175"/>
        <item h="1" sd="0" x="176"/>
        <item h="1" sd="0" x="177"/>
        <item h="1" sd="0" x="178"/>
        <item h="1" sd="0" x="179"/>
        <item h="1" sd="0" x="180"/>
        <item h="1" sd="0" x="181"/>
        <item h="1" sd="0" x="182"/>
        <item sd="0" x="183"/>
        <item h="1" sd="0" x="184"/>
        <item h="1" sd="0" x="185"/>
        <item h="1" sd="0" x="186"/>
        <item h="1" sd="0" x="187"/>
        <item h="1" sd="0" x="188"/>
        <item h="1" sd="0" x="189"/>
        <item h="1" sd="0" x="190"/>
        <item h="1" sd="0" x="191"/>
        <item h="1" sd="0" x="192"/>
        <item h="1" sd="0" x="193"/>
        <item h="1" sd="0" x="194"/>
        <item h="1" sd="0" x="195"/>
        <item h="1" sd="0" x="196"/>
        <item h="1" sd="0" x="197"/>
        <item h="1" sd="0" x="198"/>
        <item h="1" sd="0" x="199"/>
        <item h="1" sd="0" x="200"/>
        <item h="1" sd="0" x="201"/>
        <item h="1" sd="0" x="202"/>
        <item h="1" sd="0" x="203"/>
        <item h="1" sd="0" x="204"/>
        <item h="1" sd="0" x="205"/>
        <item h="1" sd="0" x="206"/>
        <item h="1" sd="0" x="207"/>
        <item h="1" sd="0" x="208"/>
        <item h="1" sd="0" x="209"/>
        <item h="1" sd="0" x="210"/>
        <item h="1" sd="0" x="211"/>
        <item h="1" sd="0" x="212"/>
        <item h="1" sd="0" x="213"/>
        <item h="1" sd="0" x="214"/>
        <item h="1" sd="0" x="215"/>
        <item h="1" sd="0" x="216"/>
        <item h="1" sd="0" x="217"/>
        <item h="1" sd="0" x="218"/>
        <item h="1" sd="0" x="219"/>
        <item h="1" sd="0" x="220"/>
        <item h="1" sd="0" x="221"/>
        <item h="1" sd="0" x="222"/>
        <item h="1" sd="0" x="223"/>
        <item h="1" sd="0" x="224"/>
        <item h="1" sd="0" x="225"/>
        <item h="1" sd="0" x="226"/>
        <item h="1" sd="0" x="227"/>
        <item h="1" sd="0" x="228"/>
        <item h="1" sd="0" x="229"/>
        <item h="1" sd="0" x="230"/>
        <item h="1" sd="0" x="231"/>
        <item h="1" sd="0" x="232"/>
        <item h="1" sd="0" x="233"/>
        <item h="1" sd="0" x="234"/>
        <item h="1" sd="0" x="235"/>
        <item h="1" sd="0" x="236"/>
        <item h="1" sd="0" x="237"/>
        <item h="1" sd="0" x="238"/>
        <item h="1" sd="0" x="239"/>
        <item h="1" sd="0" x="240"/>
        <item h="1" sd="0" x="241"/>
        <item h="1" sd="0" x="242"/>
        <item h="1" sd="0" x="243"/>
        <item h="1" sd="0" x="244"/>
        <item h="1" sd="0" x="245"/>
        <item h="1" sd="0" x="246"/>
        <item h="1" sd="0" x="247"/>
        <item h="1" sd="0" x="248"/>
        <item h="1" sd="0" x="249"/>
        <item h="1" sd="0" x="250"/>
        <item h="1" sd="0" x="251"/>
        <item h="1" sd="0" x="252"/>
        <item h="1" sd="0" x="253"/>
        <item h="1" sd="0" x="254"/>
        <item h="1" sd="0" x="255"/>
        <item h="1" sd="0" x="256"/>
        <item h="1" sd="0" x="257"/>
        <item h="1" sd="0" x="258"/>
        <item h="1" sd="0" x="259"/>
        <item h="1" sd="0" x="260"/>
        <item h="1" sd="0" x="261"/>
        <item h="1" sd="0" x="262"/>
        <item h="1" sd="0" x="263"/>
        <item h="1" sd="0" x="264"/>
        <item h="1" sd="0" x="265"/>
        <item h="1" sd="0" x="266"/>
        <item h="1" sd="0" x="267"/>
        <item h="1" sd="0" x="268"/>
        <item h="1" sd="0" x="269"/>
        <item h="1" sd="0" x="270"/>
        <item h="1" sd="0" x="271"/>
        <item h="1" sd="0" x="272"/>
        <item h="1" sd="0" x="273"/>
        <item h="1" sd="0" x="274"/>
        <item h="1" sd="0" x="275"/>
        <item h="1" sd="0" x="276"/>
        <item h="1" sd="0" x="277"/>
        <item h="1" sd="0" x="278"/>
        <item h="1" sd="0" x="279"/>
        <item h="1" sd="0" x="280"/>
        <item h="1" sd="0" x="281"/>
        <item h="1" sd="0" x="282"/>
        <item h="1" sd="0" x="283"/>
        <item h="1" sd="0" x="284"/>
        <item h="1" sd="0" x="285"/>
        <item h="1" sd="0" x="286"/>
        <item h="1" sd="0" x="287"/>
        <item h="1" sd="0" x="288"/>
        <item h="1" sd="0" x="289"/>
        <item h="1" sd="0" x="290"/>
        <item h="1" sd="0" x="291"/>
        <item h="1" sd="0" x="292"/>
        <item h="1" sd="0" x="293"/>
        <item h="1" sd="0" x="294"/>
        <item h="1" sd="0" x="295"/>
        <item h="1" sd="0" x="296"/>
        <item h="1" sd="0" x="297"/>
        <item h="1" sd="0" x="298"/>
        <item h="1" sd="0" x="299"/>
        <item h="1" sd="0" x="300"/>
        <item h="1" sd="0" x="301"/>
        <item h="1" sd="0" x="302"/>
        <item h="1" sd="0" x="303"/>
        <item h="1" sd="0" x="304"/>
        <item h="1" sd="0" x="305"/>
        <item h="1" sd="0" x="306"/>
        <item h="1" sd="0" x="307"/>
        <item h="1" sd="0" x="308"/>
        <item h="1" sd="0" x="309"/>
        <item h="1" sd="0" x="310"/>
        <item h="1" sd="0" x="311"/>
        <item h="1" sd="0" x="312"/>
        <item h="1" sd="0" x="313"/>
        <item h="1" sd="0" x="314"/>
        <item h="1" sd="0" x="315"/>
        <item h="1" sd="0" x="316"/>
        <item h="1" sd="0" x="317"/>
        <item h="1" sd="0" x="318"/>
        <item h="1" sd="0" x="319"/>
        <item h="1" sd="0" x="320"/>
        <item h="1" sd="0" x="321"/>
        <item h="1" sd="0" x="322"/>
        <item h="1" sd="0" x="323"/>
        <item h="1" sd="0" x="324"/>
        <item h="1" sd="0" x="325"/>
        <item h="1" sd="0" x="326"/>
        <item h="1" sd="0" x="327"/>
        <item h="1" sd="0" x="328"/>
        <item h="1" sd="0" x="329"/>
        <item h="1" sd="0" x="330"/>
        <item h="1" sd="0" x="331"/>
        <item h="1" sd="0" x="332"/>
        <item h="1" sd="0" x="333"/>
        <item h="1" sd="0" x="334"/>
        <item h="1" sd="0" x="335"/>
        <item h="1" sd="0" x="336"/>
        <item h="1" sd="0" x="337"/>
        <item h="1" sd="0" x="338"/>
        <item h="1" sd="0" x="339"/>
        <item h="1" sd="0" x="340"/>
        <item h="1" sd="0" x="341"/>
        <item h="1" sd="0" x="342"/>
        <item h="1" sd="0" x="343"/>
        <item h="1" sd="0" x="344"/>
        <item h="1" sd="0" x="345"/>
        <item h="1" sd="0" x="346"/>
        <item h="1" sd="0" x="347"/>
        <item h="1" sd="0" x="348"/>
        <item h="1" sd="0" x="349"/>
        <item h="1" sd="0" x="350"/>
        <item h="1" sd="0" x="351"/>
        <item h="1" sd="0" x="352"/>
        <item h="1" sd="0" x="353"/>
        <item h="1" sd="0" x="354"/>
        <item h="1" sd="0" x="355"/>
        <item h="1" sd="0" x="356"/>
        <item h="1" sd="0" x="357"/>
        <item h="1" sd="0" x="358"/>
        <item h="1" sd="0" x="359"/>
        <item h="1" sd="0" x="360"/>
        <item h="1" sd="0" x="361"/>
        <item h="1" sd="0" x="362"/>
        <item h="1" sd="0" x="363"/>
        <item h="1" sd="0" x="364"/>
        <item h="1" sd="0" x="365"/>
        <item h="1" sd="0" x="366"/>
        <item h="1"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Total Net" fld="8" baseField="18" baseItem="1" numFmtId="166"/>
  </dataFields>
  <formats count="2">
    <format dxfId="333">
      <pivotArea collapsedLevelsAreSubtotals="1" fieldPosition="0">
        <references count="1">
          <reference field="18" count="12">
            <x v="1"/>
            <x v="2"/>
            <x v="3"/>
            <x v="4"/>
            <x v="5"/>
            <x v="6"/>
            <x v="7"/>
            <x v="8"/>
            <x v="9"/>
            <x v="10"/>
            <x v="11"/>
            <x v="12"/>
          </reference>
        </references>
      </pivotArea>
    </format>
    <format dxfId="33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ABD8B4D-1CB6-4EC6-8200-EA137EDEA6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atings">
  <location ref="A3:B25" firstHeaderRow="1" firstDataRow="1" firstDataCol="1"/>
  <pivotFields count="19">
    <pivotField dataField="1" showAll="0"/>
    <pivotField showAll="0">
      <items count="4">
        <item x="0"/>
        <item x="2"/>
        <item x="1"/>
        <item t="default"/>
      </items>
    </pivotField>
    <pivotField showAll="0"/>
    <pivotField showAll="0"/>
    <pivotField axis="axisRow"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axis="axisRow"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2">
    <field x="14"/>
    <field x="4"/>
  </rowFields>
  <rowItems count="22">
    <i>
      <x/>
    </i>
    <i r="1">
      <x/>
    </i>
    <i r="1">
      <x v="1"/>
    </i>
    <i>
      <x v="1"/>
    </i>
    <i r="1">
      <x/>
    </i>
    <i r="1">
      <x v="1"/>
    </i>
    <i>
      <x v="2"/>
    </i>
    <i r="1">
      <x/>
    </i>
    <i r="1">
      <x v="1"/>
    </i>
    <i>
      <x v="3"/>
    </i>
    <i r="1">
      <x/>
    </i>
    <i r="1">
      <x v="1"/>
    </i>
    <i>
      <x v="4"/>
    </i>
    <i r="1">
      <x/>
    </i>
    <i r="1">
      <x v="1"/>
    </i>
    <i>
      <x v="5"/>
    </i>
    <i r="1">
      <x/>
    </i>
    <i r="1">
      <x v="1"/>
    </i>
    <i>
      <x v="6"/>
    </i>
    <i r="1">
      <x/>
    </i>
    <i r="1">
      <x v="1"/>
    </i>
    <i t="grand">
      <x/>
    </i>
  </rowItems>
  <colItems count="1">
    <i/>
  </colItems>
  <dataFields count="1">
    <dataField name="Customer" fld="0" subtotal="count" baseField="1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42C92-8F5B-41D5-B927-C5EB426C9CE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Gross Total" fld="10"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ABB34-305F-4782-8DEA-F3D2B18A10C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dataField="1"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Rating"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065F2-A2C7-4CCB-97C0-C3EC7188391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dataField="1"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Net Total" fld="8"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9D75D6-5241-4002-9D84-DEDCC007CB13}"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4" firstHeaderRow="0" firstDataRow="1" firstDataCol="0"/>
  <pivotFields count="19">
    <pivotField dataField="1" showAll="0"/>
    <pivotField showAll="0">
      <items count="4">
        <item x="0"/>
        <item x="2"/>
        <item x="1"/>
        <item t="default"/>
      </items>
    </pivotField>
    <pivotField showAll="0"/>
    <pivotField showAll="0"/>
    <pivotField showAll="0">
      <items count="3">
        <item x="0"/>
        <item x="1"/>
        <item t="default"/>
      </items>
    </pivotField>
    <pivotField dataField="1" showAll="0">
      <items count="7">
        <item x="1"/>
        <item x="4"/>
        <item x="5"/>
        <item x="0"/>
        <item x="2"/>
        <item x="3"/>
        <item t="default"/>
      </items>
    </pivotField>
    <pivotField showAll="0"/>
    <pivotField showAll="0"/>
    <pivotField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Count of Product line" fld="5" subtotal="count" baseField="0" baseItem="0"/>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468EFE-499D-4C46-82CC-0677CAC2574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ranch">
  <location ref="A3:C7" firstHeaderRow="0" firstDataRow="1" firstDataCol="1"/>
  <pivotFields count="19">
    <pivotField dataField="1" showAll="0"/>
    <pivotField axis="axisRow"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2"/>
  </colFields>
  <colItems count="2">
    <i>
      <x/>
    </i>
    <i i="1">
      <x v="1"/>
    </i>
  </colItems>
  <dataFields count="2">
    <dataField name="Customers" fld="0" subtotal="count" baseField="1" baseItem="0"/>
    <dataField name="Sum of Gross Total" fld="10" baseField="0" baseItem="0" numFmtId="3"/>
  </dataFields>
  <formats count="2">
    <format dxfId="337">
      <pivotArea outline="0" collapsedLevelsAreSubtotals="1" fieldPosition="0">
        <references count="1">
          <reference field="4294967294" count="1" selected="0">
            <x v="1"/>
          </reference>
        </references>
      </pivotArea>
    </format>
    <format dxfId="336">
      <pivotArea dataOnly="0" labelOnly="1" outline="0" fieldPosition="0">
        <references count="1">
          <reference field="4294967294" count="1">
            <x v="1"/>
          </reference>
        </references>
      </pivotArea>
    </format>
  </formats>
  <chartFormats count="7">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C73F88-EFA1-4945-A047-64510FB143D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Branch">
  <location ref="A3:C7" firstHeaderRow="0" firstDataRow="1" firstDataCol="1"/>
  <pivotFields count="19">
    <pivotField showAll="0"/>
    <pivotField axis="axisRow" showAll="0" sortType="descending">
      <items count="4">
        <item x="0"/>
        <item x="2"/>
        <item x="1"/>
        <item t="default"/>
      </items>
      <autoSortScope>
        <pivotArea dataOnly="0" outline="0" fieldPosition="0">
          <references count="1">
            <reference field="4294967294" count="1" selected="0">
              <x v="1"/>
            </reference>
          </references>
        </pivotArea>
      </autoSortScope>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dataField="1"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v="2"/>
    </i>
    <i>
      <x v="1"/>
    </i>
    <i>
      <x/>
    </i>
    <i t="grand">
      <x/>
    </i>
  </rowItems>
  <colFields count="1">
    <field x="-2"/>
  </colFields>
  <colItems count="2">
    <i>
      <x/>
    </i>
    <i i="1">
      <x v="1"/>
    </i>
  </colItems>
  <dataFields count="2">
    <dataField name="Average Rating" fld="14" subtotal="average" baseField="1" baseItem="0" numFmtId="168"/>
    <dataField name="Sum of Gross Total" fld="10" baseField="0" baseItem="0" numFmtId="167"/>
  </dataFields>
  <formats count="2">
    <format dxfId="335">
      <pivotArea outline="0" collapsedLevelsAreSubtotals="1" fieldPosition="0">
        <references count="1">
          <reference field="4294967294" count="1" selected="0">
            <x v="0"/>
          </reference>
        </references>
      </pivotArea>
    </format>
    <format dxfId="334">
      <pivotArea dataOnly="0" labelOnly="1" outline="0" fieldPosition="0">
        <references count="1">
          <reference field="4294967294" count="1">
            <x v="0"/>
          </reference>
        </references>
      </pivotArea>
    </format>
  </formats>
  <chartFormats count="7">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 chart="35" format="6">
      <pivotArea type="data" outline="0" fieldPosition="0">
        <references count="2">
          <reference field="4294967294" count="1" selected="0">
            <x v="0"/>
          </reference>
          <reference field="1" count="1" selected="0">
            <x v="2"/>
          </reference>
        </references>
      </pivotArea>
    </chartFormat>
    <chartFormat chart="35" format="7">
      <pivotArea type="data" outline="0" fieldPosition="0">
        <references count="2">
          <reference field="4294967294" count="1" selected="0">
            <x v="0"/>
          </reference>
          <reference field="1" count="1" selected="0">
            <x v="0"/>
          </reference>
        </references>
      </pivotArea>
    </chartFormat>
    <chartFormat chart="3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2D4491-86E3-4DE7-904C-349F03AE94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ayment Method">
  <location ref="A3:B7" firstHeaderRow="1" firstDataRow="1" firstDataCol="1"/>
  <pivotFields count="19">
    <pivotField dataField="1" showAll="0"/>
    <pivotField showAll="0">
      <items count="4">
        <item x="0"/>
        <item x="2"/>
        <item x="1"/>
        <item t="default"/>
      </items>
    </pivotField>
    <pivotField showAll="0"/>
    <pivotField showAll="0"/>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axis="axisRow" showAll="0">
      <items count="4">
        <item x="1"/>
        <item x="2"/>
        <item x="0"/>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3"/>
  </rowFields>
  <rowItems count="4">
    <i>
      <x/>
    </i>
    <i>
      <x v="1"/>
    </i>
    <i>
      <x v="2"/>
    </i>
    <i t="grand">
      <x/>
    </i>
  </rowItems>
  <colItems count="1">
    <i/>
  </colItems>
  <dataFields count="1">
    <dataField name="Customers" fld="0" subtotal="count" baseField="13"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Q1" evalOrder="-1" id="1">
      <autoFilter ref="A1">
        <filterColumn colId="0">
          <dynamicFilter type="Q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85197F-37A7-4E4E-A3F4-B6B327C7AD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ustomer Category">
  <location ref="A3:B6" firstHeaderRow="1" firstDataRow="1" firstDataCol="1"/>
  <pivotFields count="19">
    <pivotField showAll="0">
      <items count="414">
        <item x="330"/>
        <item x="83"/>
        <item x="35"/>
        <item x="364"/>
        <item x="31"/>
        <item x="358"/>
        <item x="132"/>
        <item x="264"/>
        <item x="19"/>
        <item x="291"/>
        <item x="87"/>
        <item x="191"/>
        <item x="24"/>
        <item x="236"/>
        <item x="128"/>
        <item x="370"/>
        <item x="226"/>
        <item x="310"/>
        <item x="284"/>
        <item x="406"/>
        <item x="48"/>
        <item x="177"/>
        <item x="405"/>
        <item x="108"/>
        <item x="28"/>
        <item x="396"/>
        <item x="312"/>
        <item x="86"/>
        <item x="378"/>
        <item x="146"/>
        <item x="299"/>
        <item x="17"/>
        <item x="68"/>
        <item x="15"/>
        <item x="407"/>
        <item x="53"/>
        <item x="343"/>
        <item x="205"/>
        <item x="298"/>
        <item x="318"/>
        <item x="252"/>
        <item x="198"/>
        <item x="33"/>
        <item x="390"/>
        <item x="172"/>
        <item x="261"/>
        <item x="233"/>
        <item x="250"/>
        <item x="59"/>
        <item x="141"/>
        <item x="79"/>
        <item x="398"/>
        <item x="114"/>
        <item x="65"/>
        <item x="234"/>
        <item x="404"/>
        <item x="61"/>
        <item x="1"/>
        <item x="380"/>
        <item x="149"/>
        <item x="266"/>
        <item x="23"/>
        <item x="18"/>
        <item x="213"/>
        <item x="186"/>
        <item x="60"/>
        <item x="316"/>
        <item x="259"/>
        <item x="257"/>
        <item x="294"/>
        <item x="29"/>
        <item x="190"/>
        <item x="377"/>
        <item x="314"/>
        <item x="84"/>
        <item x="8"/>
        <item x="126"/>
        <item x="171"/>
        <item x="189"/>
        <item x="341"/>
        <item x="306"/>
        <item x="77"/>
        <item x="41"/>
        <item x="296"/>
        <item x="305"/>
        <item x="66"/>
        <item x="351"/>
        <item x="196"/>
        <item x="154"/>
        <item x="345"/>
        <item x="275"/>
        <item x="229"/>
        <item x="80"/>
        <item x="93"/>
        <item x="238"/>
        <item x="349"/>
        <item x="176"/>
        <item x="62"/>
        <item x="207"/>
        <item x="313"/>
        <item x="267"/>
        <item x="411"/>
        <item x="90"/>
        <item x="222"/>
        <item x="389"/>
        <item x="333"/>
        <item x="81"/>
        <item x="181"/>
        <item x="11"/>
        <item x="164"/>
        <item x="285"/>
        <item x="339"/>
        <item x="395"/>
        <item x="199"/>
        <item x="363"/>
        <item x="214"/>
        <item x="27"/>
        <item x="74"/>
        <item x="242"/>
        <item x="260"/>
        <item x="347"/>
        <item x="245"/>
        <item x="202"/>
        <item x="320"/>
        <item x="184"/>
        <item x="110"/>
        <item x="32"/>
        <item x="5"/>
        <item x="22"/>
        <item x="244"/>
        <item x="44"/>
        <item x="282"/>
        <item x="7"/>
        <item x="293"/>
        <item x="12"/>
        <item x="319"/>
        <item x="3"/>
        <item x="388"/>
        <item x="159"/>
        <item x="408"/>
        <item x="115"/>
        <item x="135"/>
        <item x="160"/>
        <item x="123"/>
        <item x="42"/>
        <item x="36"/>
        <item x="231"/>
        <item x="321"/>
        <item x="262"/>
        <item x="37"/>
        <item x="251"/>
        <item x="92"/>
        <item x="337"/>
        <item x="335"/>
        <item x="218"/>
        <item x="325"/>
        <item x="258"/>
        <item x="368"/>
        <item x="346"/>
        <item x="107"/>
        <item x="307"/>
        <item x="228"/>
        <item x="274"/>
        <item x="173"/>
        <item x="148"/>
        <item x="348"/>
        <item x="150"/>
        <item x="393"/>
        <item x="140"/>
        <item x="384"/>
        <item x="161"/>
        <item x="309"/>
        <item x="216"/>
        <item x="162"/>
        <item x="311"/>
        <item x="276"/>
        <item x="263"/>
        <item x="143"/>
        <item x="125"/>
        <item x="400"/>
        <item x="113"/>
        <item x="372"/>
        <item x="206"/>
        <item x="373"/>
        <item x="168"/>
        <item x="322"/>
        <item x="75"/>
        <item x="103"/>
        <item x="334"/>
        <item x="270"/>
        <item x="329"/>
        <item x="169"/>
        <item x="111"/>
        <item x="58"/>
        <item x="73"/>
        <item x="271"/>
        <item x="197"/>
        <item x="386"/>
        <item x="137"/>
        <item x="362"/>
        <item x="223"/>
        <item x="383"/>
        <item x="46"/>
        <item x="371"/>
        <item x="39"/>
        <item x="49"/>
        <item x="287"/>
        <item x="136"/>
        <item x="134"/>
        <item x="292"/>
        <item x="6"/>
        <item x="116"/>
        <item x="401"/>
        <item x="211"/>
        <item x="357"/>
        <item x="332"/>
        <item x="112"/>
        <item x="220"/>
        <item x="248"/>
        <item x="106"/>
        <item x="101"/>
        <item x="13"/>
        <item x="70"/>
        <item x="203"/>
        <item x="54"/>
        <item x="409"/>
        <item x="167"/>
        <item x="21"/>
        <item x="227"/>
        <item x="397"/>
        <item x="273"/>
        <item x="268"/>
        <item x="153"/>
        <item x="139"/>
        <item x="163"/>
        <item x="133"/>
        <item x="158"/>
        <item x="210"/>
        <item x="127"/>
        <item x="144"/>
        <item x="230"/>
        <item x="200"/>
        <item x="288"/>
        <item x="392"/>
        <item x="241"/>
        <item x="78"/>
        <item x="323"/>
        <item x="88"/>
        <item x="308"/>
        <item x="327"/>
        <item x="50"/>
        <item x="175"/>
        <item x="180"/>
        <item x="219"/>
        <item x="232"/>
        <item x="151"/>
        <item x="317"/>
        <item x="365"/>
        <item x="225"/>
        <item x="235"/>
        <item x="281"/>
        <item x="201"/>
        <item x="302"/>
        <item x="224"/>
        <item x="56"/>
        <item x="359"/>
        <item x="2"/>
        <item x="166"/>
        <item x="30"/>
        <item x="376"/>
        <item x="212"/>
        <item x="304"/>
        <item x="16"/>
        <item x="286"/>
        <item x="277"/>
        <item x="63"/>
        <item x="243"/>
        <item x="247"/>
        <item x="290"/>
        <item x="14"/>
        <item x="185"/>
        <item x="256"/>
        <item x="336"/>
        <item x="324"/>
        <item x="280"/>
        <item x="99"/>
        <item x="9"/>
        <item x="64"/>
        <item x="178"/>
        <item x="69"/>
        <item x="4"/>
        <item x="138"/>
        <item x="67"/>
        <item x="26"/>
        <item x="350"/>
        <item x="97"/>
        <item x="221"/>
        <item x="387"/>
        <item x="76"/>
        <item x="131"/>
        <item x="82"/>
        <item x="297"/>
        <item x="179"/>
        <item x="265"/>
        <item x="72"/>
        <item x="192"/>
        <item x="94"/>
        <item x="121"/>
        <item x="152"/>
        <item x="55"/>
        <item x="253"/>
        <item x="366"/>
        <item x="374"/>
        <item x="255"/>
        <item x="156"/>
        <item x="385"/>
        <item x="105"/>
        <item x="188"/>
        <item x="369"/>
        <item x="412"/>
        <item x="25"/>
        <item x="303"/>
        <item x="122"/>
        <item x="45"/>
        <item x="129"/>
        <item x="91"/>
        <item x="187"/>
        <item x="52"/>
        <item x="85"/>
        <item x="283"/>
        <item x="142"/>
        <item x="209"/>
        <item x="402"/>
        <item x="195"/>
        <item x="410"/>
        <item x="399"/>
        <item x="217"/>
        <item x="104"/>
        <item x="249"/>
        <item x="355"/>
        <item x="96"/>
        <item x="375"/>
        <item x="193"/>
        <item x="0"/>
        <item x="338"/>
        <item x="301"/>
        <item x="109"/>
        <item x="315"/>
        <item x="382"/>
        <item x="340"/>
        <item x="10"/>
        <item x="295"/>
        <item x="354"/>
        <item x="20"/>
        <item x="130"/>
        <item x="344"/>
        <item x="102"/>
        <item x="183"/>
        <item x="38"/>
        <item x="118"/>
        <item x="328"/>
        <item x="71"/>
        <item x="204"/>
        <item x="289"/>
        <item x="367"/>
        <item x="342"/>
        <item x="155"/>
        <item x="279"/>
        <item x="98"/>
        <item x="124"/>
        <item x="381"/>
        <item x="300"/>
        <item x="237"/>
        <item x="43"/>
        <item x="272"/>
        <item x="170"/>
        <item x="34"/>
        <item x="356"/>
        <item x="246"/>
        <item x="40"/>
        <item x="326"/>
        <item x="174"/>
        <item x="119"/>
        <item x="353"/>
        <item x="391"/>
        <item x="194"/>
        <item x="145"/>
        <item x="278"/>
        <item x="360"/>
        <item x="239"/>
        <item x="352"/>
        <item x="57"/>
        <item x="117"/>
        <item x="254"/>
        <item x="394"/>
        <item x="157"/>
        <item x="147"/>
        <item x="51"/>
        <item x="47"/>
        <item x="331"/>
        <item x="95"/>
        <item x="215"/>
        <item x="269"/>
        <item x="120"/>
        <item x="403"/>
        <item x="182"/>
        <item x="361"/>
        <item x="379"/>
        <item x="165"/>
        <item x="208"/>
        <item x="100"/>
        <item x="240"/>
        <item x="89"/>
        <item t="default"/>
      </items>
    </pivotField>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4"/>
        <item x="5"/>
        <item x="0"/>
        <item x="2"/>
        <item x="3"/>
        <item t="default"/>
      </items>
    </pivotField>
    <pivotField showAll="0"/>
    <pivotField showAll="0"/>
    <pivotField numFmtId="166" showAll="0"/>
    <pivotField numFmtId="166" showAll="0"/>
    <pivotField dataField="1" numFmtId="166" showAll="0"/>
    <pivotField numFmtId="14" showAll="0">
      <items count="37">
        <item x="10"/>
        <item x="29"/>
        <item x="28"/>
        <item x="26"/>
        <item x="15"/>
        <item x="12"/>
        <item x="33"/>
        <item x="18"/>
        <item x="2"/>
        <item x="32"/>
        <item x="35"/>
        <item x="16"/>
        <item x="0"/>
        <item x="30"/>
        <item x="11"/>
        <item x="22"/>
        <item x="5"/>
        <item x="21"/>
        <item x="14"/>
        <item x="8"/>
        <item x="19"/>
        <item x="31"/>
        <item x="3"/>
        <item x="1"/>
        <item x="24"/>
        <item x="27"/>
        <item x="6"/>
        <item x="4"/>
        <item x="17"/>
        <item x="13"/>
        <item x="34"/>
        <item x="23"/>
        <item x="9"/>
        <item x="25"/>
        <item x="7"/>
        <item x="20"/>
        <item t="default"/>
      </items>
    </pivotField>
    <pivotField numFmtId="164" showAll="0">
      <items count="314">
        <item x="84"/>
        <item x="191"/>
        <item x="276"/>
        <item x="139"/>
        <item x="292"/>
        <item x="21"/>
        <item x="117"/>
        <item x="44"/>
        <item x="228"/>
        <item x="27"/>
        <item x="235"/>
        <item x="178"/>
        <item x="7"/>
        <item x="1"/>
        <item x="205"/>
        <item x="258"/>
        <item x="214"/>
        <item x="166"/>
        <item x="3"/>
        <item x="261"/>
        <item x="10"/>
        <item x="12"/>
        <item x="59"/>
        <item x="17"/>
        <item x="88"/>
        <item x="102"/>
        <item x="295"/>
        <item x="120"/>
        <item x="279"/>
        <item x="9"/>
        <item x="129"/>
        <item x="296"/>
        <item x="69"/>
        <item x="244"/>
        <item x="85"/>
        <item x="106"/>
        <item x="192"/>
        <item x="116"/>
        <item x="109"/>
        <item x="54"/>
        <item x="30"/>
        <item x="225"/>
        <item x="58"/>
        <item x="142"/>
        <item x="81"/>
        <item x="252"/>
        <item x="280"/>
        <item x="250"/>
        <item x="201"/>
        <item x="126"/>
        <item x="299"/>
        <item x="232"/>
        <item x="29"/>
        <item x="224"/>
        <item x="260"/>
        <item x="308"/>
        <item x="238"/>
        <item x="108"/>
        <item x="63"/>
        <item x="293"/>
        <item x="302"/>
        <item x="208"/>
        <item x="48"/>
        <item x="159"/>
        <item x="152"/>
        <item x="217"/>
        <item x="15"/>
        <item x="154"/>
        <item x="222"/>
        <item x="190"/>
        <item x="33"/>
        <item x="18"/>
        <item x="61"/>
        <item x="209"/>
        <item x="294"/>
        <item x="218"/>
        <item x="254"/>
        <item x="198"/>
        <item x="121"/>
        <item x="240"/>
        <item x="26"/>
        <item x="37"/>
        <item x="89"/>
        <item x="273"/>
        <item x="100"/>
        <item x="227"/>
        <item x="96"/>
        <item x="174"/>
        <item x="20"/>
        <item x="22"/>
        <item x="118"/>
        <item x="264"/>
        <item x="0"/>
        <item x="234"/>
        <item x="51"/>
        <item x="140"/>
        <item x="259"/>
        <item x="144"/>
        <item x="53"/>
        <item x="2"/>
        <item x="94"/>
        <item x="203"/>
        <item x="128"/>
        <item x="167"/>
        <item x="124"/>
        <item x="285"/>
        <item x="164"/>
        <item x="170"/>
        <item x="32"/>
        <item x="133"/>
        <item x="196"/>
        <item x="156"/>
        <item x="98"/>
        <item x="176"/>
        <item x="291"/>
        <item x="305"/>
        <item x="101"/>
        <item x="220"/>
        <item x="200"/>
        <item x="241"/>
        <item x="237"/>
        <item x="79"/>
        <item x="165"/>
        <item x="297"/>
        <item x="184"/>
        <item x="223"/>
        <item x="266"/>
        <item x="275"/>
        <item x="134"/>
        <item x="41"/>
        <item x="131"/>
        <item x="249"/>
        <item x="286"/>
        <item x="236"/>
        <item x="99"/>
        <item x="57"/>
        <item x="45"/>
        <item x="256"/>
        <item x="274"/>
        <item x="181"/>
        <item x="132"/>
        <item x="277"/>
        <item x="233"/>
        <item x="111"/>
        <item x="16"/>
        <item x="55"/>
        <item x="91"/>
        <item x="119"/>
        <item x="65"/>
        <item x="35"/>
        <item x="130"/>
        <item x="287"/>
        <item x="75"/>
        <item x="187"/>
        <item x="28"/>
        <item x="290"/>
        <item x="189"/>
        <item x="211"/>
        <item x="150"/>
        <item x="230"/>
        <item x="306"/>
        <item x="11"/>
        <item x="14"/>
        <item x="163"/>
        <item x="114"/>
        <item x="179"/>
        <item x="182"/>
        <item x="157"/>
        <item x="212"/>
        <item x="34"/>
        <item x="153"/>
        <item x="25"/>
        <item x="42"/>
        <item x="197"/>
        <item x="95"/>
        <item x="301"/>
        <item x="68"/>
        <item x="149"/>
        <item x="123"/>
        <item x="265"/>
        <item x="76"/>
        <item x="267"/>
        <item x="113"/>
        <item x="281"/>
        <item x="67"/>
        <item x="243"/>
        <item x="38"/>
        <item x="80"/>
        <item x="207"/>
        <item x="43"/>
        <item x="168"/>
        <item x="147"/>
        <item x="257"/>
        <item x="278"/>
        <item x="288"/>
        <item x="221"/>
        <item x="213"/>
        <item x="47"/>
        <item x="72"/>
        <item x="270"/>
        <item x="136"/>
        <item x="160"/>
        <item x="8"/>
        <item x="107"/>
        <item x="180"/>
        <item x="194"/>
        <item x="46"/>
        <item x="83"/>
        <item x="6"/>
        <item x="104"/>
        <item x="74"/>
        <item x="272"/>
        <item x="177"/>
        <item x="4"/>
        <item x="300"/>
        <item x="162"/>
        <item x="231"/>
        <item x="64"/>
        <item x="199"/>
        <item x="13"/>
        <item x="185"/>
        <item x="137"/>
        <item x="251"/>
        <item x="229"/>
        <item x="307"/>
        <item x="24"/>
        <item x="263"/>
        <item x="284"/>
        <item x="5"/>
        <item x="135"/>
        <item x="309"/>
        <item x="125"/>
        <item x="52"/>
        <item x="39"/>
        <item x="304"/>
        <item x="92"/>
        <item x="40"/>
        <item x="255"/>
        <item x="77"/>
        <item x="103"/>
        <item x="193"/>
        <item x="245"/>
        <item x="283"/>
        <item x="71"/>
        <item x="269"/>
        <item x="110"/>
        <item x="204"/>
        <item x="66"/>
        <item x="303"/>
        <item x="148"/>
        <item x="36"/>
        <item x="248"/>
        <item x="175"/>
        <item x="143"/>
        <item x="97"/>
        <item x="87"/>
        <item x="172"/>
        <item x="138"/>
        <item x="151"/>
        <item x="171"/>
        <item x="311"/>
        <item x="146"/>
        <item x="19"/>
        <item x="82"/>
        <item x="202"/>
        <item x="105"/>
        <item x="271"/>
        <item x="282"/>
        <item x="215"/>
        <item x="210"/>
        <item x="239"/>
        <item x="78"/>
        <item x="93"/>
        <item x="112"/>
        <item x="115"/>
        <item x="86"/>
        <item x="173"/>
        <item x="216"/>
        <item x="161"/>
        <item x="145"/>
        <item x="219"/>
        <item x="73"/>
        <item x="90"/>
        <item x="155"/>
        <item x="253"/>
        <item x="169"/>
        <item x="49"/>
        <item x="268"/>
        <item x="186"/>
        <item x="226"/>
        <item x="247"/>
        <item x="298"/>
        <item x="183"/>
        <item x="188"/>
        <item x="242"/>
        <item x="195"/>
        <item x="262"/>
        <item x="60"/>
        <item x="70"/>
        <item x="31"/>
        <item x="158"/>
        <item x="50"/>
        <item x="23"/>
        <item x="206"/>
        <item x="246"/>
        <item x="310"/>
        <item x="312"/>
        <item x="62"/>
        <item x="141"/>
        <item x="127"/>
        <item x="56"/>
        <item x="122"/>
        <item x="289"/>
        <item t="default"/>
      </items>
    </pivotField>
    <pivotField showAll="0">
      <items count="4">
        <item x="1"/>
        <item x="2"/>
        <item x="0"/>
        <item t="default"/>
      </items>
    </pivotField>
    <pivotField showAll="0">
      <items count="8">
        <item x="4"/>
        <item x="3"/>
        <item x="6"/>
        <item x="2"/>
        <item x="5"/>
        <item x="0"/>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Average of Gross Total" fld="10" subtotal="average" baseField="3" baseItem="0" numFmtId="166"/>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7723B75-B361-4FDE-861A-04F5D9908266}" autoFormatId="16" applyNumberFormats="0" applyBorderFormats="0" applyFontFormats="0" applyPatternFormats="0" applyAlignmentFormats="0" applyWidthHeightFormats="0">
  <queryTableRefresh nextId="16">
    <queryTableFields count="15">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Net Total" tableColumnId="9"/>
      <queryTableField id="10" name="Tax 5%" tableColumnId="10"/>
      <queryTableField id="11" name="Gross Total" tableColumnId="11"/>
      <queryTableField id="12" name="Date" tableColumnId="12"/>
      <queryTableField id="13" name="Time" tableColumnId="13"/>
      <queryTableField id="14" name="Payment" tableColumnId="14"/>
      <queryTableField id="15" name="Rating"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6EA8B9C-9A81-4BEE-98D3-9745F8223DE0}" sourceName="Branch">
  <pivotTables>
    <pivotTable tabId="7" name="PivotTable2"/>
    <pivotTable tabId="9" name="PivotTable4"/>
    <pivotTable tabId="9" name="PivotTable7"/>
    <pivotTable tabId="17" name="PivotTable13"/>
    <pivotTable tabId="11" name="PivotTable6"/>
    <pivotTable tabId="16" name="PivotTable12"/>
    <pivotTable tabId="18" name="PivotTable14"/>
    <pivotTable tabId="20" name="PivotTable16"/>
    <pivotTable tabId="20" name="PivotTable17"/>
    <pivotTable tabId="20" name="PivotTable18"/>
    <pivotTable tabId="20" name="PivotTable19"/>
    <pivotTable tabId="20" name="PivotTable20"/>
    <pivotTable tabId="12" name="PivotTable8"/>
    <pivotTable tabId="13" name="PivotTable9"/>
    <pivotTable tabId="14" name="PivotTable10"/>
    <pivotTable tabId="6" name="PivotTable1"/>
    <pivotTable tabId="10" name="PivotTable5"/>
    <pivotTable tabId="15" name="PivotTable11"/>
    <pivotTable tabId="8" name="PivotTable3"/>
  </pivotTables>
  <data>
    <tabular pivotCacheId="12541797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8DA02B3-A58B-41A1-8E26-4F06B10AB4D5}" sourceName="Product line">
  <pivotTables>
    <pivotTable tabId="7" name="PivotTable2"/>
    <pivotTable tabId="9" name="PivotTable4"/>
    <pivotTable tabId="9" name="PivotTable7"/>
    <pivotTable tabId="17" name="PivotTable13"/>
    <pivotTable tabId="11" name="PivotTable6"/>
    <pivotTable tabId="16" name="PivotTable12"/>
    <pivotTable tabId="18" name="PivotTable14"/>
    <pivotTable tabId="20" name="PivotTable16"/>
    <pivotTable tabId="20" name="PivotTable17"/>
    <pivotTable tabId="20" name="PivotTable18"/>
    <pivotTable tabId="20" name="PivotTable19"/>
    <pivotTable tabId="20" name="PivotTable20"/>
    <pivotTable tabId="12" name="PivotTable8"/>
    <pivotTable tabId="13" name="PivotTable9"/>
    <pivotTable tabId="14" name="PivotTable10"/>
    <pivotTable tabId="6" name="PivotTable1"/>
    <pivotTable tabId="10" name="PivotTable5"/>
    <pivotTable tabId="15" name="PivotTable11"/>
  </pivotTables>
  <data>
    <tabular pivotCacheId="125417973">
      <items count="6">
        <i x="1" s="1"/>
        <i x="4" s="1"/>
        <i x="5"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A1E2593-69CA-46FA-9588-6813DCFC2F96}" sourceName="Payment">
  <pivotTables>
    <pivotTable tabId="7" name="PivotTable2"/>
    <pivotTable tabId="9" name="PivotTable4"/>
    <pivotTable tabId="9" name="PivotTable7"/>
    <pivotTable tabId="17" name="PivotTable13"/>
    <pivotTable tabId="11" name="PivotTable6"/>
    <pivotTable tabId="16" name="PivotTable12"/>
    <pivotTable tabId="18" name="PivotTable14"/>
    <pivotTable tabId="20" name="PivotTable16"/>
    <pivotTable tabId="20" name="PivotTable17"/>
    <pivotTable tabId="20" name="PivotTable18"/>
    <pivotTable tabId="20" name="PivotTable19"/>
    <pivotTable tabId="20" name="PivotTable20"/>
    <pivotTable tabId="12" name="PivotTable8"/>
    <pivotTable tabId="13" name="PivotTable9"/>
    <pivotTable tabId="14" name="PivotTable10"/>
    <pivotTable tabId="6" name="PivotTable1"/>
    <pivotTable tabId="10" name="PivotTable5"/>
    <pivotTable tabId="15" name="PivotTable11"/>
    <pivotTable tabId="8" name="PivotTable3"/>
  </pivotTables>
  <data>
    <tabular pivotCacheId="125417973">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2531CEE-FE12-498E-B926-FA2F1D979205}" sourceName="Gender">
  <pivotTables>
    <pivotTable tabId="7" name="PivotTable2"/>
    <pivotTable tabId="9" name="PivotTable4"/>
    <pivotTable tabId="9" name="PivotTable7"/>
    <pivotTable tabId="17" name="PivotTable13"/>
    <pivotTable tabId="11" name="PivotTable6"/>
    <pivotTable tabId="16" name="PivotTable12"/>
    <pivotTable tabId="18" name="PivotTable14"/>
    <pivotTable tabId="20" name="PivotTable16"/>
    <pivotTable tabId="20" name="PivotTable17"/>
    <pivotTable tabId="20" name="PivotTable18"/>
    <pivotTable tabId="20" name="PivotTable19"/>
    <pivotTable tabId="20" name="PivotTable20"/>
    <pivotTable tabId="12" name="PivotTable8"/>
    <pivotTable tabId="13" name="PivotTable9"/>
    <pivotTable tabId="14" name="PivotTable10"/>
    <pivotTable tabId="6" name="PivotTable1"/>
    <pivotTable tabId="10" name="PivotTable5"/>
    <pivotTable tabId="15" name="PivotTable11"/>
    <pivotTable tabId="8" name="PivotTable3"/>
  </pivotTables>
  <data>
    <tabular pivotCacheId="12541797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35A4B7BE-048D-44EC-937D-64C57491BB22}" sourceName="Rating">
  <pivotTables>
    <pivotTable tabId="8" name="PivotTable3"/>
    <pivotTable tabId="9" name="PivotTable4"/>
    <pivotTable tabId="9" name="PivotTable7"/>
    <pivotTable tabId="17" name="PivotTable13"/>
    <pivotTable tabId="18" name="PivotTable14"/>
    <pivotTable tabId="20" name="PivotTable16"/>
    <pivotTable tabId="20" name="PivotTable17"/>
    <pivotTable tabId="20" name="PivotTable18"/>
    <pivotTable tabId="20" name="PivotTable19"/>
    <pivotTable tabId="20" name="PivotTable20"/>
    <pivotTable tabId="7" name="PivotTable2"/>
    <pivotTable tabId="12" name="PivotTable8"/>
    <pivotTable tabId="13" name="PivotTable9"/>
    <pivotTable tabId="14" name="PivotTable10"/>
    <pivotTable tabId="6" name="PivotTable1"/>
    <pivotTable tabId="10" name="PivotTable5"/>
    <pivotTable tabId="15" name="PivotTable11"/>
  </pivotTables>
  <data>
    <tabular pivotCacheId="125417973">
      <items count="7">
        <i x="4" s="1"/>
        <i x="3" s="1"/>
        <i x="6" s="1"/>
        <i x="2" s="1"/>
        <i x="5"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0F56FF3-521E-4DCB-9F9F-482050C9B32B}" cache="Slicer_Branch" caption="Branch" style="Slicer Style 1" rowHeight="288000"/>
  <slicer name="Product line" xr10:uid="{9423567B-899B-443B-9EAB-B0F7FFBF75C9}" cache="Slicer_Product_line" caption="Product line" style="Slicer Style 1" rowHeight="288000"/>
  <slicer name="Payment" xr10:uid="{0B2EE134-DA7A-4D97-8153-EB073F36D8EA}" cache="Slicer_Payment" caption="Payment" style="Slicer Style 2" rowHeight="241300"/>
  <slicer name="Gender" xr10:uid="{019127FE-53FD-4247-A141-0A228684A984}" cache="Slicer_Gender" caption="Gender" style="Slicer Style 2" rowHeight="241200"/>
  <slicer name="Rating" xr10:uid="{398DF2D0-62D1-4E6E-83AF-BE1F7AAA7FDE}" cache="Slicer_Rating" caption="Rating"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DE03C9-A762-4C57-9248-CAE7EC644BB6}" name="Table1_1" displayName="Table1_1" ref="A1:O414" tableType="queryTable" totalsRowShown="0">
  <autoFilter ref="A1:O414" xr:uid="{A0DE03C9-A762-4C57-9248-CAE7EC644BB6}"/>
  <tableColumns count="15">
    <tableColumn id="1" xr3:uid="{F2C79BA8-005C-4E88-AA7D-5232FF3407EA}" uniqueName="1" name="Invoice ID" queryTableFieldId="1" dataDxfId="331"/>
    <tableColumn id="2" xr3:uid="{7588320D-7F72-482D-A759-260FA4D38A4B}" uniqueName="2" name="Branch" queryTableFieldId="2" dataDxfId="330"/>
    <tableColumn id="3" xr3:uid="{A40533DF-21CB-43D7-AFE1-8C85CE038630}" uniqueName="3" name="City" queryTableFieldId="3" dataDxfId="329"/>
    <tableColumn id="4" xr3:uid="{3E828BEB-1F6E-4F6C-B1CF-A886934DB6EB}" uniqueName="4" name="Customer type" queryTableFieldId="4" dataDxfId="328"/>
    <tableColumn id="5" xr3:uid="{221A73C8-3F77-4DB0-824F-1C93F9B812A6}" uniqueName="5" name="Gender" queryTableFieldId="5" dataDxfId="327"/>
    <tableColumn id="6" xr3:uid="{63FF0B4F-FBE3-4E9F-9CC9-7699DAE00963}" uniqueName="6" name="Product line" queryTableFieldId="6" dataDxfId="326"/>
    <tableColumn id="7" xr3:uid="{AB1CC2A8-1314-4FE4-ADE9-9E615AFCDC5B}" uniqueName="7" name="Unit price" queryTableFieldId="7"/>
    <tableColumn id="8" xr3:uid="{DE7036DD-79DB-440E-BD62-6E80C0B4DEE9}" uniqueName="8" name="Quantity" queryTableFieldId="8"/>
    <tableColumn id="9" xr3:uid="{A41238A9-9B18-4B6A-A733-1BE19C1A882C}" uniqueName="9" name="Net Total" queryTableFieldId="9" dataDxfId="325"/>
    <tableColumn id="10" xr3:uid="{9F30BFB1-F446-46C1-B49E-B9161CD6DEF9}" uniqueName="10" name="Tax 5%" queryTableFieldId="10" dataDxfId="324"/>
    <tableColumn id="11" xr3:uid="{A0AA5AF2-ACCD-42E4-ADC5-41889E115FCB}" uniqueName="11" name="Gross Total" queryTableFieldId="11" dataDxfId="323"/>
    <tableColumn id="12" xr3:uid="{7369B1DB-ABB2-4F81-A2A9-08B86481B943}" uniqueName="12" name="Date" queryTableFieldId="12" dataDxfId="322"/>
    <tableColumn id="13" xr3:uid="{34DD1884-5E0C-4280-8844-29D105EB7FB8}" uniqueName="13" name="Time" queryTableFieldId="13" dataDxfId="321"/>
    <tableColumn id="14" xr3:uid="{05D523FB-72FF-4090-8A54-B6394ED685DD}" uniqueName="14" name="Payment" queryTableFieldId="14" dataDxfId="320"/>
    <tableColumn id="15" xr3:uid="{CFC620AC-DF85-4243-8B34-E360C842B443}" uniqueName="15" name="Rating"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21AA5-F8EC-498B-BFE6-48E82E9B470A}" name="Table1" displayName="Table1" ref="A1:Q1001" totalsRowShown="0">
  <autoFilter ref="A1:Q1001" xr:uid="{6A921AA5-F8EC-498B-BFE6-48E82E9B470A}">
    <filterColumn colId="10">
      <filters>
        <filter val="1/13/2019"/>
        <filter val="1/14/2019"/>
        <filter val="1/15/2019"/>
        <filter val="1/16/2019"/>
        <filter val="1/17/2019"/>
        <filter val="1/18/2019"/>
        <filter val="1/19/2019"/>
        <filter val="1/20/2019"/>
        <filter val="1/21/2019"/>
        <filter val="1/22/2019"/>
        <filter val="1/23/2019"/>
        <filter val="1/24/2019"/>
        <filter val="1/25/2019"/>
        <filter val="1/26/2019"/>
        <filter val="1/27/2019"/>
        <filter val="1/28/2019"/>
        <filter val="1/29/2019"/>
        <filter val="1/30/2019"/>
        <filter val="1/31/2019"/>
        <filter val="2/13/2019"/>
        <filter val="2/14/2019"/>
        <filter val="2/15/2019"/>
        <filter val="2/16/2019"/>
        <filter val="2/17/2019"/>
        <filter val="2/18/2019"/>
        <filter val="2/19/2019"/>
        <filter val="2/20/2019"/>
        <filter val="2/21/2019"/>
        <filter val="2/22/2019"/>
        <filter val="2/23/2019"/>
        <filter val="2/24/2019"/>
        <filter val="2/25/2019"/>
        <filter val="2/26/2019"/>
        <filter val="2/27/2019"/>
        <filter val="2/28/2019"/>
        <filter val="3/13/2019"/>
        <filter val="3/14/2019"/>
        <filter val="3/15/2019"/>
        <filter val="3/16/2019"/>
        <filter val="3/17/2019"/>
        <filter val="3/18/2019"/>
        <filter val="3/19/2019"/>
        <filter val="3/20/2019"/>
        <filter val="3/21/2019"/>
        <filter val="3/22/2019"/>
        <filter val="3/23/2019"/>
        <filter val="3/24/2019"/>
        <filter val="3/25/2019"/>
        <filter val="3/26/2019"/>
        <filter val="3/27/2019"/>
        <filter val="3/28/2019"/>
        <filter val="3/29/2019"/>
        <filter val="3/30/2019"/>
      </filters>
    </filterColumn>
  </autoFilter>
  <tableColumns count="17">
    <tableColumn id="1" xr3:uid="{BE2D8DC3-B9F3-4C4F-AC53-A01004ACABCA}" name="Invoice ID"/>
    <tableColumn id="2" xr3:uid="{E166CD71-897F-4B43-A4E3-323D5C59A604}" name="Branch"/>
    <tableColumn id="3" xr3:uid="{AF667E5B-E809-4B02-ACD4-B0FF6A7438A5}" name="City"/>
    <tableColumn id="4" xr3:uid="{2C05300E-4BC6-4B7A-8B80-886DEE667906}" name="Customer type"/>
    <tableColumn id="5" xr3:uid="{60D93EE5-46D7-485C-BC50-E5789EF404B9}" name="Gender"/>
    <tableColumn id="6" xr3:uid="{8523F029-FEDE-403D-B429-4D71E82CDF1C}" name="Product line"/>
    <tableColumn id="7" xr3:uid="{0AB77D52-43A0-443C-B153-F9354FD58BCA}" name="Unit price"/>
    <tableColumn id="8" xr3:uid="{F5420EB9-3ED0-470B-BD72-C64B9047D987}" name="Quantity"/>
    <tableColumn id="9" xr3:uid="{2843AAD7-4F05-4566-96D2-369EBE931DDE}" name="Tax 5%"/>
    <tableColumn id="10" xr3:uid="{853ACDBA-D119-42B3-A77E-28B2E84DBAB2}" name="Total"/>
    <tableColumn id="11" xr3:uid="{4B4AB581-0049-49AC-827A-10C6D77E52FB}" name="Date" dataDxfId="319"/>
    <tableColumn id="12" xr3:uid="{5E193799-D5BF-4B88-A8D7-F43DEDB17046}" name="Time" dataDxfId="318"/>
    <tableColumn id="13" xr3:uid="{54BC87F0-4F63-49E3-973C-40889AA67F01}" name="Payment"/>
    <tableColumn id="14" xr3:uid="{E31B8A82-8059-46BF-940D-426AB7557F91}" name="cogs"/>
    <tableColumn id="15" xr3:uid="{491FE3B3-524E-4F9D-B262-63D48AC6D571}" name="gross margin percentage"/>
    <tableColumn id="16" xr3:uid="{61FF9C58-CB7F-40FD-B8C2-F349008A085F}" name="gross income"/>
    <tableColumn id="17" xr3:uid="{F0296F17-EEEB-4649-8F9B-9294E669FE6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B095-BEBF-4C42-AC13-60C10B8B7592}">
  <dimension ref="A1"/>
  <sheetViews>
    <sheetView showGridLines="0" tabSelected="1" zoomScale="50" zoomScaleNormal="50" workbookViewId="0">
      <selection activeCell="AM33" sqref="AM3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EA295-B7F4-4F40-BB39-58C715EFBAB1}">
  <dimension ref="A3:B16"/>
  <sheetViews>
    <sheetView workbookViewId="0">
      <selection activeCell="A3" sqref="A3"/>
    </sheetView>
  </sheetViews>
  <sheetFormatPr defaultRowHeight="14.5" x14ac:dyDescent="0.35"/>
  <cols>
    <col min="1" max="1" width="13.7265625" bestFit="1" customWidth="1"/>
    <col min="2" max="2" width="16.81640625" bestFit="1" customWidth="1"/>
  </cols>
  <sheetData>
    <row r="3" spans="1:2" x14ac:dyDescent="0.35">
      <c r="A3" s="7" t="s">
        <v>1095</v>
      </c>
      <c r="B3" t="s">
        <v>1123</v>
      </c>
    </row>
    <row r="4" spans="1:2" x14ac:dyDescent="0.35">
      <c r="A4" s="8" t="s">
        <v>18</v>
      </c>
      <c r="B4" s="14">
        <v>138</v>
      </c>
    </row>
    <row r="5" spans="1:2" x14ac:dyDescent="0.35">
      <c r="A5" s="9" t="s">
        <v>29</v>
      </c>
      <c r="B5" s="14">
        <v>39</v>
      </c>
    </row>
    <row r="6" spans="1:2" x14ac:dyDescent="0.35">
      <c r="A6" s="9" t="s">
        <v>33</v>
      </c>
      <c r="B6" s="14">
        <v>42</v>
      </c>
    </row>
    <row r="7" spans="1:2" x14ac:dyDescent="0.35">
      <c r="A7" s="9" t="s">
        <v>23</v>
      </c>
      <c r="B7" s="14">
        <v>57</v>
      </c>
    </row>
    <row r="8" spans="1:2" x14ac:dyDescent="0.35">
      <c r="A8" s="8" t="s">
        <v>46</v>
      </c>
      <c r="B8" s="14">
        <v>139</v>
      </c>
    </row>
    <row r="9" spans="1:2" x14ac:dyDescent="0.35">
      <c r="A9" s="9" t="s">
        <v>29</v>
      </c>
      <c r="B9" s="14">
        <v>47</v>
      </c>
    </row>
    <row r="10" spans="1:2" x14ac:dyDescent="0.35">
      <c r="A10" s="9" t="s">
        <v>33</v>
      </c>
      <c r="B10" s="14">
        <v>42</v>
      </c>
    </row>
    <row r="11" spans="1:2" x14ac:dyDescent="0.35">
      <c r="A11" s="9" t="s">
        <v>23</v>
      </c>
      <c r="B11" s="14">
        <v>50</v>
      </c>
    </row>
    <row r="12" spans="1:2" x14ac:dyDescent="0.35">
      <c r="A12" s="8" t="s">
        <v>25</v>
      </c>
      <c r="B12" s="14">
        <v>136</v>
      </c>
    </row>
    <row r="13" spans="1:2" x14ac:dyDescent="0.35">
      <c r="A13" s="9" t="s">
        <v>29</v>
      </c>
      <c r="B13" s="14">
        <v>50</v>
      </c>
    </row>
    <row r="14" spans="1:2" x14ac:dyDescent="0.35">
      <c r="A14" s="9" t="s">
        <v>33</v>
      </c>
      <c r="B14" s="14">
        <v>50</v>
      </c>
    </row>
    <row r="15" spans="1:2" x14ac:dyDescent="0.35">
      <c r="A15" s="9" t="s">
        <v>23</v>
      </c>
      <c r="B15" s="14">
        <v>36</v>
      </c>
    </row>
    <row r="16" spans="1:2" x14ac:dyDescent="0.35">
      <c r="A16" s="8" t="s">
        <v>1091</v>
      </c>
      <c r="B16" s="14">
        <v>413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F0678-6E37-4597-924A-07D9348AA6C0}">
  <dimension ref="A3:E25"/>
  <sheetViews>
    <sheetView workbookViewId="0">
      <selection activeCell="D3" sqref="D3:E15"/>
    </sheetView>
  </sheetViews>
  <sheetFormatPr defaultRowHeight="14.5" x14ac:dyDescent="0.35"/>
  <cols>
    <col min="1" max="1" width="22.7265625" bestFit="1" customWidth="1"/>
    <col min="2" max="2" width="14.90625" bestFit="1" customWidth="1"/>
    <col min="3" max="3" width="18.81640625" bestFit="1" customWidth="1"/>
    <col min="4" max="4" width="12.36328125" bestFit="1" customWidth="1"/>
    <col min="5" max="5" width="19.81640625" bestFit="1" customWidth="1"/>
  </cols>
  <sheetData>
    <row r="3" spans="1:5" x14ac:dyDescent="0.35">
      <c r="A3" s="7" t="s">
        <v>1092</v>
      </c>
      <c r="B3" t="s">
        <v>1094</v>
      </c>
      <c r="D3" s="7" t="s">
        <v>1092</v>
      </c>
      <c r="E3" t="s">
        <v>1124</v>
      </c>
    </row>
    <row r="4" spans="1:5" x14ac:dyDescent="0.35">
      <c r="A4" s="8" t="s">
        <v>18</v>
      </c>
      <c r="B4" s="6">
        <v>39976.920000000006</v>
      </c>
      <c r="D4" s="8" t="s">
        <v>1098</v>
      </c>
      <c r="E4" s="6">
        <v>325.70165384615382</v>
      </c>
    </row>
    <row r="5" spans="1:5" x14ac:dyDescent="0.35">
      <c r="A5" s="9" t="s">
        <v>28</v>
      </c>
      <c r="B5" s="6">
        <v>5209.1200000000008</v>
      </c>
      <c r="D5" s="8" t="s">
        <v>1099</v>
      </c>
      <c r="E5" s="6">
        <v>355.11488372093027</v>
      </c>
    </row>
    <row r="6" spans="1:5" x14ac:dyDescent="0.35">
      <c r="A6" s="9" t="s">
        <v>51</v>
      </c>
      <c r="B6" s="6">
        <v>6755.6599999999989</v>
      </c>
      <c r="D6" s="8" t="s">
        <v>1100</v>
      </c>
      <c r="E6" s="6">
        <v>338.59249999999986</v>
      </c>
    </row>
    <row r="7" spans="1:5" x14ac:dyDescent="0.35">
      <c r="A7" s="9" t="s">
        <v>48</v>
      </c>
      <c r="B7" s="6">
        <v>4432.5600000000013</v>
      </c>
      <c r="D7" s="8" t="s">
        <v>1101</v>
      </c>
      <c r="E7" s="6">
        <v>330.18781250000012</v>
      </c>
    </row>
    <row r="8" spans="1:5" x14ac:dyDescent="0.35">
      <c r="A8" s="9" t="s">
        <v>22</v>
      </c>
      <c r="B8" s="6">
        <v>5965.17</v>
      </c>
      <c r="D8" s="8" t="s">
        <v>1102</v>
      </c>
      <c r="E8" s="6">
        <v>387.40870000000001</v>
      </c>
    </row>
    <row r="9" spans="1:5" x14ac:dyDescent="0.35">
      <c r="A9" s="9" t="s">
        <v>32</v>
      </c>
      <c r="B9" s="6">
        <v>9911.4699999999993</v>
      </c>
      <c r="D9" s="8" t="s">
        <v>1103</v>
      </c>
      <c r="E9" s="6">
        <v>290.01908108108097</v>
      </c>
    </row>
    <row r="10" spans="1:5" x14ac:dyDescent="0.35">
      <c r="A10" s="9" t="s">
        <v>37</v>
      </c>
      <c r="B10" s="6">
        <v>7702.9400000000005</v>
      </c>
      <c r="D10" s="8" t="s">
        <v>1104</v>
      </c>
      <c r="E10" s="6">
        <v>358.05617647058835</v>
      </c>
    </row>
    <row r="11" spans="1:5" x14ac:dyDescent="0.35">
      <c r="A11" s="8" t="s">
        <v>46</v>
      </c>
      <c r="B11" s="6">
        <v>43899.96</v>
      </c>
      <c r="D11" s="8" t="s">
        <v>1105</v>
      </c>
      <c r="E11" s="6">
        <v>330.5098695652174</v>
      </c>
    </row>
    <row r="12" spans="1:5" x14ac:dyDescent="0.35">
      <c r="A12" s="9" t="s">
        <v>28</v>
      </c>
      <c r="B12" s="6">
        <v>6455.0399999999972</v>
      </c>
      <c r="D12" s="8" t="s">
        <v>1106</v>
      </c>
      <c r="E12" s="6">
        <v>293.49145945945946</v>
      </c>
    </row>
    <row r="13" spans="1:5" x14ac:dyDescent="0.35">
      <c r="A13" s="9" t="s">
        <v>51</v>
      </c>
      <c r="B13" s="6">
        <v>7296.35</v>
      </c>
      <c r="D13" s="8" t="s">
        <v>1107</v>
      </c>
      <c r="E13" s="6">
        <v>315.06113333333337</v>
      </c>
    </row>
    <row r="14" spans="1:5" x14ac:dyDescent="0.35">
      <c r="A14" s="9" t="s">
        <v>48</v>
      </c>
      <c r="B14" s="6">
        <v>7024.3600000000006</v>
      </c>
      <c r="D14" s="8" t="s">
        <v>1108</v>
      </c>
      <c r="E14" s="6">
        <v>289.92899999999992</v>
      </c>
    </row>
    <row r="15" spans="1:5" x14ac:dyDescent="0.35">
      <c r="A15" s="9" t="s">
        <v>22</v>
      </c>
      <c r="B15" s="6">
        <v>5370.42</v>
      </c>
      <c r="D15" s="8" t="s">
        <v>1091</v>
      </c>
      <c r="E15" s="6">
        <v>327.7367033898305</v>
      </c>
    </row>
    <row r="16" spans="1:5" x14ac:dyDescent="0.35">
      <c r="A16" s="9" t="s">
        <v>32</v>
      </c>
      <c r="B16" s="6">
        <v>11058.099999999999</v>
      </c>
    </row>
    <row r="17" spans="1:2" x14ac:dyDescent="0.35">
      <c r="A17" s="9" t="s">
        <v>37</v>
      </c>
      <c r="B17" s="6">
        <v>6695.6900000000005</v>
      </c>
    </row>
    <row r="18" spans="1:2" x14ac:dyDescent="0.35">
      <c r="A18" s="8" t="s">
        <v>25</v>
      </c>
      <c r="B18" s="6">
        <v>45032.890000000007</v>
      </c>
    </row>
    <row r="19" spans="1:2" x14ac:dyDescent="0.35">
      <c r="A19" s="9" t="s">
        <v>28</v>
      </c>
      <c r="B19" s="6">
        <v>6345.0399999999991</v>
      </c>
    </row>
    <row r="20" spans="1:2" x14ac:dyDescent="0.35">
      <c r="A20" s="9" t="s">
        <v>51</v>
      </c>
      <c r="B20" s="6">
        <v>9016.3300000000017</v>
      </c>
    </row>
    <row r="21" spans="1:2" x14ac:dyDescent="0.35">
      <c r="A21" s="9" t="s">
        <v>48</v>
      </c>
      <c r="B21" s="6">
        <v>11739.520000000002</v>
      </c>
    </row>
    <row r="22" spans="1:2" x14ac:dyDescent="0.35">
      <c r="A22" s="9" t="s">
        <v>22</v>
      </c>
      <c r="B22" s="6">
        <v>7275.8099999999995</v>
      </c>
    </row>
    <row r="23" spans="1:2" x14ac:dyDescent="0.35">
      <c r="A23" s="9" t="s">
        <v>32</v>
      </c>
      <c r="B23" s="6">
        <v>4394.8999999999996</v>
      </c>
    </row>
    <row r="24" spans="1:2" x14ac:dyDescent="0.35">
      <c r="A24" s="9" t="s">
        <v>37</v>
      </c>
      <c r="B24" s="6">
        <v>6261.2899999999991</v>
      </c>
    </row>
    <row r="25" spans="1:2" x14ac:dyDescent="0.35">
      <c r="A25" s="8" t="s">
        <v>1091</v>
      </c>
      <c r="B25" s="6">
        <v>128909.76999999999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63B3-2B53-498D-8966-300BEF77A2EB}">
  <dimension ref="A3:B10"/>
  <sheetViews>
    <sheetView workbookViewId="0">
      <selection activeCell="L12" sqref="L12"/>
    </sheetView>
  </sheetViews>
  <sheetFormatPr defaultRowHeight="14.5" x14ac:dyDescent="0.35"/>
  <cols>
    <col min="1" max="1" width="18.90625" bestFit="1" customWidth="1"/>
    <col min="2" max="2" width="14.90625" bestFit="1" customWidth="1"/>
  </cols>
  <sheetData>
    <row r="3" spans="1:2" x14ac:dyDescent="0.35">
      <c r="A3" s="7" t="s">
        <v>1092</v>
      </c>
      <c r="B3" t="s">
        <v>1094</v>
      </c>
    </row>
    <row r="4" spans="1:2" x14ac:dyDescent="0.35">
      <c r="A4" s="8" t="s">
        <v>28</v>
      </c>
      <c r="B4" s="10">
        <v>18009.200000000008</v>
      </c>
    </row>
    <row r="5" spans="1:2" x14ac:dyDescent="0.35">
      <c r="A5" s="8" t="s">
        <v>51</v>
      </c>
      <c r="B5" s="10">
        <v>23068.339999999993</v>
      </c>
    </row>
    <row r="6" spans="1:2" x14ac:dyDescent="0.35">
      <c r="A6" s="8" t="s">
        <v>48</v>
      </c>
      <c r="B6" s="10">
        <v>23196.439999999995</v>
      </c>
    </row>
    <row r="7" spans="1:2" x14ac:dyDescent="0.35">
      <c r="A7" s="8" t="s">
        <v>22</v>
      </c>
      <c r="B7" s="10">
        <v>18611.399999999994</v>
      </c>
    </row>
    <row r="8" spans="1:2" x14ac:dyDescent="0.35">
      <c r="A8" s="8" t="s">
        <v>32</v>
      </c>
      <c r="B8" s="10">
        <v>25364.470000000005</v>
      </c>
    </row>
    <row r="9" spans="1:2" x14ac:dyDescent="0.35">
      <c r="A9" s="8" t="s">
        <v>37</v>
      </c>
      <c r="B9" s="10">
        <v>20659.919999999995</v>
      </c>
    </row>
    <row r="10" spans="1:2" x14ac:dyDescent="0.35">
      <c r="A10" s="8" t="s">
        <v>1091</v>
      </c>
      <c r="B10" s="10">
        <v>128909.76999999999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F380-EDA9-41DD-BAE2-A8E325DF744C}">
  <dimension ref="A3:C7"/>
  <sheetViews>
    <sheetView workbookViewId="0">
      <selection activeCell="C3" sqref="C3:C7"/>
    </sheetView>
  </sheetViews>
  <sheetFormatPr defaultRowHeight="14.5" x14ac:dyDescent="0.35"/>
  <cols>
    <col min="1" max="1" width="10.7265625" bestFit="1" customWidth="1"/>
    <col min="2" max="2" width="8.54296875" bestFit="1" customWidth="1"/>
    <col min="3" max="3" width="10.26953125" bestFit="1" customWidth="1"/>
    <col min="4" max="4" width="10.7265625" bestFit="1" customWidth="1"/>
  </cols>
  <sheetData>
    <row r="3" spans="1:3" x14ac:dyDescent="0.35">
      <c r="A3" s="7" t="s">
        <v>1095</v>
      </c>
      <c r="B3" t="s">
        <v>1096</v>
      </c>
      <c r="C3" t="s">
        <v>1097</v>
      </c>
    </row>
    <row r="4" spans="1:3" x14ac:dyDescent="0.35">
      <c r="A4" s="8" t="s">
        <v>18</v>
      </c>
      <c r="B4" s="10">
        <v>39976.919999999969</v>
      </c>
      <c r="C4" s="10">
        <v>41975.765999999981</v>
      </c>
    </row>
    <row r="5" spans="1:3" x14ac:dyDescent="0.35">
      <c r="A5" s="8" t="s">
        <v>46</v>
      </c>
      <c r="B5" s="10">
        <v>43899.960000000006</v>
      </c>
      <c r="C5" s="10">
        <v>46094.958000000021</v>
      </c>
    </row>
    <row r="6" spans="1:3" x14ac:dyDescent="0.35">
      <c r="A6" s="8" t="s">
        <v>25</v>
      </c>
      <c r="B6" s="10">
        <v>45032.889999999992</v>
      </c>
      <c r="C6" s="10">
        <v>47284.534500000009</v>
      </c>
    </row>
    <row r="7" spans="1:3" x14ac:dyDescent="0.35">
      <c r="A7" s="8" t="s">
        <v>1091</v>
      </c>
      <c r="B7" s="10">
        <v>128909.76999999996</v>
      </c>
      <c r="C7" s="10">
        <v>135355.2585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A05B-47D6-4F6C-945C-6843402C1191}">
  <dimension ref="A3:B16"/>
  <sheetViews>
    <sheetView workbookViewId="0"/>
  </sheetViews>
  <sheetFormatPr defaultRowHeight="14.5" x14ac:dyDescent="0.35"/>
  <cols>
    <col min="1" max="1" width="10.7265625" bestFit="1" customWidth="1"/>
    <col min="2" max="2" width="10.90625" bestFit="1" customWidth="1"/>
    <col min="3" max="5" width="8.90625" bestFit="1" customWidth="1"/>
    <col min="6" max="6" width="7.36328125" bestFit="1" customWidth="1"/>
    <col min="7" max="12" width="8.90625" bestFit="1" customWidth="1"/>
    <col min="13" max="16" width="7.36328125" bestFit="1" customWidth="1"/>
    <col min="17" max="33" width="8.90625" bestFit="1" customWidth="1"/>
    <col min="34" max="35" width="7.36328125" bestFit="1" customWidth="1"/>
    <col min="36" max="42" width="8.90625" bestFit="1" customWidth="1"/>
    <col min="43" max="43" width="7.36328125" bestFit="1" customWidth="1"/>
    <col min="44" max="57" width="8.90625" bestFit="1" customWidth="1"/>
    <col min="58" max="58" width="7.36328125" bestFit="1" customWidth="1"/>
    <col min="59" max="60" width="8.90625" bestFit="1" customWidth="1"/>
    <col min="61" max="61" width="7.36328125" bestFit="1" customWidth="1"/>
    <col min="62" max="62" width="10.90625" bestFit="1" customWidth="1"/>
    <col min="63" max="78" width="7.90625" bestFit="1" customWidth="1"/>
    <col min="79" max="79" width="8.90625" bestFit="1" customWidth="1"/>
    <col min="80" max="82" width="7.90625" bestFit="1" customWidth="1"/>
    <col min="83" max="83" width="8.90625" bestFit="1" customWidth="1"/>
    <col min="84" max="88" width="7.90625" bestFit="1" customWidth="1"/>
    <col min="89" max="89" width="8.90625" bestFit="1" customWidth="1"/>
    <col min="90" max="98" width="7.90625" bestFit="1" customWidth="1"/>
    <col min="99" max="99" width="8.90625" bestFit="1" customWidth="1"/>
    <col min="100" max="136" width="7.90625" bestFit="1" customWidth="1"/>
    <col min="137" max="137" width="8.90625" bestFit="1" customWidth="1"/>
    <col min="138" max="187" width="7.90625" bestFit="1" customWidth="1"/>
    <col min="188" max="188" width="8.90625" bestFit="1" customWidth="1"/>
    <col min="189" max="215" width="7.90625" bestFit="1" customWidth="1"/>
    <col min="216" max="216" width="8.90625" bestFit="1" customWidth="1"/>
    <col min="217" max="254" width="7.90625" bestFit="1" customWidth="1"/>
    <col min="255" max="255" width="8.90625" bestFit="1" customWidth="1"/>
    <col min="256" max="260" width="7.90625" bestFit="1" customWidth="1"/>
    <col min="261" max="261" width="8.90625" bestFit="1" customWidth="1"/>
    <col min="262" max="272" width="7.90625" bestFit="1" customWidth="1"/>
    <col min="273" max="273" width="8.90625" bestFit="1" customWidth="1"/>
    <col min="274" max="277" width="7.90625" bestFit="1" customWidth="1"/>
    <col min="278" max="278" width="8.90625" bestFit="1" customWidth="1"/>
    <col min="279" max="294" width="7.90625" bestFit="1" customWidth="1"/>
    <col min="295" max="295" width="8.90625" bestFit="1" customWidth="1"/>
    <col min="296" max="298" width="7.90625" bestFit="1" customWidth="1"/>
    <col min="299" max="299" width="8.90625" bestFit="1" customWidth="1"/>
    <col min="300" max="314" width="7.90625" bestFit="1" customWidth="1"/>
    <col min="315" max="315" width="10.90625" bestFit="1" customWidth="1"/>
  </cols>
  <sheetData>
    <row r="3" spans="1:2" x14ac:dyDescent="0.35">
      <c r="A3" s="7" t="s">
        <v>1121</v>
      </c>
      <c r="B3" s="12" t="s">
        <v>1096</v>
      </c>
    </row>
    <row r="4" spans="1:2" x14ac:dyDescent="0.35">
      <c r="A4" s="8" t="s">
        <v>1109</v>
      </c>
      <c r="B4" s="12">
        <v>9356.2699999999986</v>
      </c>
    </row>
    <row r="5" spans="1:2" x14ac:dyDescent="0.35">
      <c r="A5" s="8" t="s">
        <v>1110</v>
      </c>
      <c r="B5" s="12">
        <v>12044.530000000006</v>
      </c>
    </row>
    <row r="6" spans="1:2" x14ac:dyDescent="0.35">
      <c r="A6" s="8" t="s">
        <v>1111</v>
      </c>
      <c r="B6" s="12">
        <v>11808.789999999999</v>
      </c>
    </row>
    <row r="7" spans="1:2" x14ac:dyDescent="0.35">
      <c r="A7" s="8" t="s">
        <v>1112</v>
      </c>
      <c r="B7" s="12">
        <v>7578.6900000000005</v>
      </c>
    </row>
    <row r="8" spans="1:2" x14ac:dyDescent="0.35">
      <c r="A8" s="8" t="s">
        <v>1113</v>
      </c>
      <c r="B8" s="12">
        <v>12189.230000000001</v>
      </c>
    </row>
    <row r="9" spans="1:2" x14ac:dyDescent="0.35">
      <c r="A9" s="8" t="s">
        <v>1114</v>
      </c>
      <c r="B9" s="12">
        <v>9154.5</v>
      </c>
    </row>
    <row r="10" spans="1:2" x14ac:dyDescent="0.35">
      <c r="A10" s="8" t="s">
        <v>1115</v>
      </c>
      <c r="B10" s="12">
        <v>10953.060000000001</v>
      </c>
    </row>
    <row r="11" spans="1:2" x14ac:dyDescent="0.35">
      <c r="A11" s="8" t="s">
        <v>1116</v>
      </c>
      <c r="B11" s="12">
        <v>12860.740000000003</v>
      </c>
    </row>
    <row r="12" spans="1:2" x14ac:dyDescent="0.35">
      <c r="A12" s="8" t="s">
        <v>1117</v>
      </c>
      <c r="B12" s="12">
        <v>13111.699999999999</v>
      </c>
    </row>
    <row r="13" spans="1:2" x14ac:dyDescent="0.35">
      <c r="A13" s="8" t="s">
        <v>1118</v>
      </c>
      <c r="B13" s="12">
        <v>9395.4300000000021</v>
      </c>
    </row>
    <row r="14" spans="1:2" x14ac:dyDescent="0.35">
      <c r="A14" s="8" t="s">
        <v>1119</v>
      </c>
      <c r="B14" s="12">
        <v>9160.35</v>
      </c>
    </row>
    <row r="15" spans="1:2" x14ac:dyDescent="0.35">
      <c r="A15" s="8" t="s">
        <v>1120</v>
      </c>
      <c r="B15" s="12">
        <v>11296.480000000001</v>
      </c>
    </row>
    <row r="16" spans="1:2" x14ac:dyDescent="0.35">
      <c r="A16" s="8" t="s">
        <v>1091</v>
      </c>
      <c r="B16" s="6">
        <v>128909.77000000002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ABB2-FEE6-4D90-8481-3B8E06D5C82A}">
  <dimension ref="A3:B25"/>
  <sheetViews>
    <sheetView workbookViewId="0">
      <selection activeCell="A3" sqref="A3:B24"/>
    </sheetView>
  </sheetViews>
  <sheetFormatPr defaultRowHeight="14.5" x14ac:dyDescent="0.35"/>
  <cols>
    <col min="1" max="1" width="10.7265625" bestFit="1" customWidth="1"/>
    <col min="2" max="2" width="9" bestFit="1" customWidth="1"/>
    <col min="3" max="3" width="14.81640625" bestFit="1" customWidth="1"/>
  </cols>
  <sheetData>
    <row r="3" spans="1:2" x14ac:dyDescent="0.35">
      <c r="A3" s="7" t="s">
        <v>1131</v>
      </c>
      <c r="B3" t="s">
        <v>1132</v>
      </c>
    </row>
    <row r="4" spans="1:2" x14ac:dyDescent="0.35">
      <c r="A4" s="8">
        <v>4</v>
      </c>
      <c r="B4" s="14">
        <v>42</v>
      </c>
    </row>
    <row r="5" spans="1:2" x14ac:dyDescent="0.35">
      <c r="A5" s="9" t="s">
        <v>21</v>
      </c>
      <c r="B5" s="14">
        <v>27</v>
      </c>
    </row>
    <row r="6" spans="1:2" x14ac:dyDescent="0.35">
      <c r="A6" s="9" t="s">
        <v>31</v>
      </c>
      <c r="B6" s="14">
        <v>15</v>
      </c>
    </row>
    <row r="7" spans="1:2" x14ac:dyDescent="0.35">
      <c r="A7" s="8">
        <v>5</v>
      </c>
      <c r="B7" s="14">
        <v>49</v>
      </c>
    </row>
    <row r="8" spans="1:2" x14ac:dyDescent="0.35">
      <c r="A8" s="9" t="s">
        <v>21</v>
      </c>
      <c r="B8" s="14">
        <v>24</v>
      </c>
    </row>
    <row r="9" spans="1:2" x14ac:dyDescent="0.35">
      <c r="A9" s="9" t="s">
        <v>31</v>
      </c>
      <c r="B9" s="14">
        <v>25</v>
      </c>
    </row>
    <row r="10" spans="1:2" x14ac:dyDescent="0.35">
      <c r="A10" s="8">
        <v>6</v>
      </c>
      <c r="B10" s="14">
        <v>78</v>
      </c>
    </row>
    <row r="11" spans="1:2" x14ac:dyDescent="0.35">
      <c r="A11" s="9" t="s">
        <v>21</v>
      </c>
      <c r="B11" s="14">
        <v>33</v>
      </c>
    </row>
    <row r="12" spans="1:2" x14ac:dyDescent="0.35">
      <c r="A12" s="9" t="s">
        <v>31</v>
      </c>
      <c r="B12" s="14">
        <v>45</v>
      </c>
    </row>
    <row r="13" spans="1:2" x14ac:dyDescent="0.35">
      <c r="A13" s="8">
        <v>7</v>
      </c>
      <c r="B13" s="14">
        <v>75</v>
      </c>
    </row>
    <row r="14" spans="1:2" x14ac:dyDescent="0.35">
      <c r="A14" s="9" t="s">
        <v>21</v>
      </c>
      <c r="B14" s="14">
        <v>39</v>
      </c>
    </row>
    <row r="15" spans="1:2" x14ac:dyDescent="0.35">
      <c r="A15" s="9" t="s">
        <v>31</v>
      </c>
      <c r="B15" s="14">
        <v>36</v>
      </c>
    </row>
    <row r="16" spans="1:2" x14ac:dyDescent="0.35">
      <c r="A16" s="8">
        <v>8</v>
      </c>
      <c r="B16" s="14">
        <v>67</v>
      </c>
    </row>
    <row r="17" spans="1:2" x14ac:dyDescent="0.35">
      <c r="A17" s="9" t="s">
        <v>21</v>
      </c>
      <c r="B17" s="14">
        <v>37</v>
      </c>
    </row>
    <row r="18" spans="1:2" x14ac:dyDescent="0.35">
      <c r="A18" s="9" t="s">
        <v>31</v>
      </c>
      <c r="B18" s="14">
        <v>30</v>
      </c>
    </row>
    <row r="19" spans="1:2" x14ac:dyDescent="0.35">
      <c r="A19" s="8">
        <v>9</v>
      </c>
      <c r="B19" s="14">
        <v>63</v>
      </c>
    </row>
    <row r="20" spans="1:2" x14ac:dyDescent="0.35">
      <c r="A20" s="9" t="s">
        <v>21</v>
      </c>
      <c r="B20" s="14">
        <v>35</v>
      </c>
    </row>
    <row r="21" spans="1:2" x14ac:dyDescent="0.35">
      <c r="A21" s="9" t="s">
        <v>31</v>
      </c>
      <c r="B21" s="14">
        <v>28</v>
      </c>
    </row>
    <row r="22" spans="1:2" x14ac:dyDescent="0.35">
      <c r="A22" s="8">
        <v>10</v>
      </c>
      <c r="B22" s="14">
        <v>39</v>
      </c>
    </row>
    <row r="23" spans="1:2" x14ac:dyDescent="0.35">
      <c r="A23" s="9" t="s">
        <v>21</v>
      </c>
      <c r="B23" s="14">
        <v>25</v>
      </c>
    </row>
    <row r="24" spans="1:2" x14ac:dyDescent="0.35">
      <c r="A24" s="9" t="s">
        <v>31</v>
      </c>
      <c r="B24" s="14">
        <v>14</v>
      </c>
    </row>
    <row r="25" spans="1:2" x14ac:dyDescent="0.35">
      <c r="A25" s="8" t="s">
        <v>1091</v>
      </c>
      <c r="B25" s="14">
        <v>413</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30D7-9B24-4138-9FC4-7C1632754022}">
  <dimension ref="A1:O414"/>
  <sheetViews>
    <sheetView topLeftCell="A2" workbookViewId="0">
      <selection activeCell="A2" sqref="A2"/>
    </sheetView>
  </sheetViews>
  <sheetFormatPr defaultRowHeight="14.5" x14ac:dyDescent="0.35"/>
  <cols>
    <col min="1" max="1" width="11.26953125" bestFit="1" customWidth="1"/>
    <col min="2" max="2" width="8.90625" bestFit="1" customWidth="1"/>
    <col min="3" max="3" width="9.54296875" bestFit="1" customWidth="1"/>
    <col min="4" max="4" width="15.54296875" bestFit="1" customWidth="1"/>
    <col min="5" max="5" width="9.26953125" bestFit="1" customWidth="1"/>
    <col min="6" max="6" width="18.90625" bestFit="1" customWidth="1"/>
    <col min="7" max="7" width="11.1796875" bestFit="1" customWidth="1"/>
    <col min="8" max="8" width="10.453125" bestFit="1" customWidth="1"/>
    <col min="9" max="9" width="10.81640625" style="6" bestFit="1" customWidth="1"/>
    <col min="10" max="10" width="8.90625" style="6" bestFit="1" customWidth="1"/>
    <col min="11" max="11" width="12.54296875" style="6" bestFit="1" customWidth="1"/>
    <col min="12" max="12" width="10.453125" bestFit="1" customWidth="1"/>
    <col min="13" max="13" width="7.90625" bestFit="1" customWidth="1"/>
    <col min="14" max="14" width="10.54296875" bestFit="1" customWidth="1"/>
    <col min="15" max="15" width="8.36328125" bestFit="1" customWidth="1"/>
  </cols>
  <sheetData>
    <row r="1" spans="1:15" x14ac:dyDescent="0.35">
      <c r="A1" t="s">
        <v>0</v>
      </c>
      <c r="B1" t="s">
        <v>1</v>
      </c>
      <c r="C1" t="s">
        <v>2</v>
      </c>
      <c r="D1" t="s">
        <v>3</v>
      </c>
      <c r="E1" t="s">
        <v>4</v>
      </c>
      <c r="F1" t="s">
        <v>5</v>
      </c>
      <c r="G1" t="s">
        <v>6</v>
      </c>
      <c r="H1" t="s">
        <v>7</v>
      </c>
      <c r="I1" s="6" t="s">
        <v>1089</v>
      </c>
      <c r="J1" s="6" t="s">
        <v>8</v>
      </c>
      <c r="K1" s="6" t="s">
        <v>1090</v>
      </c>
      <c r="L1" t="s">
        <v>10</v>
      </c>
      <c r="M1" t="s">
        <v>11</v>
      </c>
      <c r="N1" t="s">
        <v>12</v>
      </c>
      <c r="O1" t="s">
        <v>16</v>
      </c>
    </row>
    <row r="2" spans="1:15" x14ac:dyDescent="0.35">
      <c r="A2" t="s">
        <v>17</v>
      </c>
      <c r="B2" t="s">
        <v>18</v>
      </c>
      <c r="C2" t="s">
        <v>19</v>
      </c>
      <c r="D2" t="s">
        <v>20</v>
      </c>
      <c r="E2" t="s">
        <v>21</v>
      </c>
      <c r="F2" t="s">
        <v>22</v>
      </c>
      <c r="G2">
        <v>75</v>
      </c>
      <c r="H2">
        <v>7</v>
      </c>
      <c r="I2" s="6">
        <v>522.83000000000004</v>
      </c>
      <c r="J2" s="6">
        <v>26.141500000000001</v>
      </c>
      <c r="K2" s="6">
        <v>548.97149999999999</v>
      </c>
      <c r="L2" s="1">
        <v>43586</v>
      </c>
      <c r="M2" s="3">
        <v>0.54722222222222228</v>
      </c>
      <c r="N2" t="s">
        <v>23</v>
      </c>
      <c r="O2">
        <v>9</v>
      </c>
    </row>
    <row r="3" spans="1:15" x14ac:dyDescent="0.35">
      <c r="A3" t="s">
        <v>24</v>
      </c>
      <c r="B3" t="s">
        <v>25</v>
      </c>
      <c r="C3" t="s">
        <v>26</v>
      </c>
      <c r="D3" t="s">
        <v>27</v>
      </c>
      <c r="E3" t="s">
        <v>21</v>
      </c>
      <c r="F3" t="s">
        <v>28</v>
      </c>
      <c r="G3">
        <v>15</v>
      </c>
      <c r="H3">
        <v>5</v>
      </c>
      <c r="I3" s="6">
        <v>76.400000000000006</v>
      </c>
      <c r="J3" s="6">
        <v>3.82</v>
      </c>
      <c r="K3" s="6">
        <v>80.22</v>
      </c>
      <c r="L3" s="1">
        <v>43680</v>
      </c>
      <c r="M3" s="3">
        <v>0.43680555555555556</v>
      </c>
      <c r="N3" t="s">
        <v>29</v>
      </c>
      <c r="O3">
        <v>10</v>
      </c>
    </row>
    <row r="4" spans="1:15" x14ac:dyDescent="0.35">
      <c r="A4" t="s">
        <v>30</v>
      </c>
      <c r="B4" t="s">
        <v>18</v>
      </c>
      <c r="C4" t="s">
        <v>19</v>
      </c>
      <c r="D4" t="s">
        <v>27</v>
      </c>
      <c r="E4" t="s">
        <v>31</v>
      </c>
      <c r="F4" t="s">
        <v>32</v>
      </c>
      <c r="G4">
        <v>46</v>
      </c>
      <c r="H4">
        <v>7</v>
      </c>
      <c r="I4" s="6">
        <v>324.31</v>
      </c>
      <c r="J4" s="6">
        <v>16.215499999999999</v>
      </c>
      <c r="K4" s="6">
        <v>340.52550000000002</v>
      </c>
      <c r="L4" s="1">
        <v>43527</v>
      </c>
      <c r="M4" s="3">
        <v>0.55763888888888891</v>
      </c>
      <c r="N4" t="s">
        <v>33</v>
      </c>
      <c r="O4">
        <v>7</v>
      </c>
    </row>
    <row r="5" spans="1:15" x14ac:dyDescent="0.35">
      <c r="A5" t="s">
        <v>36</v>
      </c>
      <c r="B5" t="s">
        <v>18</v>
      </c>
      <c r="C5" t="s">
        <v>19</v>
      </c>
      <c r="D5" t="s">
        <v>27</v>
      </c>
      <c r="E5" t="s">
        <v>31</v>
      </c>
      <c r="F5" t="s">
        <v>37</v>
      </c>
      <c r="G5">
        <v>86</v>
      </c>
      <c r="H5">
        <v>7</v>
      </c>
      <c r="I5" s="6">
        <v>604.16999999999996</v>
      </c>
      <c r="J5" s="6">
        <v>30.208500000000001</v>
      </c>
      <c r="K5" s="6">
        <v>634.37850000000003</v>
      </c>
      <c r="L5" s="1">
        <v>43679</v>
      </c>
      <c r="M5" s="3">
        <v>0.44236111111111109</v>
      </c>
      <c r="N5" t="s">
        <v>23</v>
      </c>
      <c r="O5">
        <v>5</v>
      </c>
    </row>
    <row r="6" spans="1:15" x14ac:dyDescent="0.35">
      <c r="A6" t="s">
        <v>44</v>
      </c>
      <c r="B6" t="s">
        <v>18</v>
      </c>
      <c r="C6" t="s">
        <v>19</v>
      </c>
      <c r="D6" t="s">
        <v>20</v>
      </c>
      <c r="E6" t="s">
        <v>21</v>
      </c>
      <c r="F6" t="s">
        <v>22</v>
      </c>
      <c r="G6">
        <v>36</v>
      </c>
      <c r="H6">
        <v>2</v>
      </c>
      <c r="I6" s="6">
        <v>72.52</v>
      </c>
      <c r="J6" s="6">
        <v>3.6259999999999999</v>
      </c>
      <c r="K6" s="6">
        <v>76.146000000000001</v>
      </c>
      <c r="L6" s="1">
        <v>43739</v>
      </c>
      <c r="M6" s="3">
        <v>0.71875</v>
      </c>
      <c r="N6" t="s">
        <v>33</v>
      </c>
      <c r="O6">
        <v>7</v>
      </c>
    </row>
    <row r="7" spans="1:15" x14ac:dyDescent="0.35">
      <c r="A7" t="s">
        <v>50</v>
      </c>
      <c r="B7" t="s">
        <v>46</v>
      </c>
      <c r="C7" t="s">
        <v>47</v>
      </c>
      <c r="D7" t="s">
        <v>20</v>
      </c>
      <c r="E7" t="s">
        <v>21</v>
      </c>
      <c r="F7" t="s">
        <v>51</v>
      </c>
      <c r="G7">
        <v>14</v>
      </c>
      <c r="H7">
        <v>4</v>
      </c>
      <c r="I7" s="6">
        <v>57.92</v>
      </c>
      <c r="J7" s="6">
        <v>2.8959999999999999</v>
      </c>
      <c r="K7" s="6">
        <v>60.816000000000003</v>
      </c>
      <c r="L7" s="1">
        <v>43618</v>
      </c>
      <c r="M7" s="3">
        <v>0.75486111111111109</v>
      </c>
      <c r="N7" t="s">
        <v>23</v>
      </c>
      <c r="O7">
        <v>4</v>
      </c>
    </row>
    <row r="8" spans="1:15" x14ac:dyDescent="0.35">
      <c r="A8" t="s">
        <v>52</v>
      </c>
      <c r="B8" t="s">
        <v>46</v>
      </c>
      <c r="C8" t="s">
        <v>47</v>
      </c>
      <c r="D8" t="s">
        <v>20</v>
      </c>
      <c r="E8" t="s">
        <v>31</v>
      </c>
      <c r="F8" t="s">
        <v>28</v>
      </c>
      <c r="G8">
        <v>26</v>
      </c>
      <c r="H8">
        <v>4</v>
      </c>
      <c r="I8" s="6">
        <v>102.04</v>
      </c>
      <c r="J8" s="6">
        <v>5.1020000000000003</v>
      </c>
      <c r="K8" s="6">
        <v>107.142</v>
      </c>
      <c r="L8" s="1">
        <v>43711</v>
      </c>
      <c r="M8" s="3">
        <v>0.7104166666666667</v>
      </c>
      <c r="N8" t="s">
        <v>29</v>
      </c>
      <c r="O8">
        <v>7</v>
      </c>
    </row>
    <row r="9" spans="1:15" x14ac:dyDescent="0.35">
      <c r="A9" t="s">
        <v>53</v>
      </c>
      <c r="B9" t="s">
        <v>18</v>
      </c>
      <c r="C9" t="s">
        <v>19</v>
      </c>
      <c r="D9" t="s">
        <v>27</v>
      </c>
      <c r="E9" t="s">
        <v>21</v>
      </c>
      <c r="F9" t="s">
        <v>28</v>
      </c>
      <c r="G9">
        <v>47</v>
      </c>
      <c r="H9">
        <v>5</v>
      </c>
      <c r="I9" s="6">
        <v>234.75</v>
      </c>
      <c r="J9" s="6">
        <v>11.737500000000001</v>
      </c>
      <c r="K9" s="6">
        <v>246.48750000000001</v>
      </c>
      <c r="L9" s="1">
        <v>43801</v>
      </c>
      <c r="M9" s="3">
        <v>0.43402777777777779</v>
      </c>
      <c r="N9" t="s">
        <v>23</v>
      </c>
      <c r="O9">
        <v>7</v>
      </c>
    </row>
    <row r="10" spans="1:15" x14ac:dyDescent="0.35">
      <c r="A10" t="s">
        <v>54</v>
      </c>
      <c r="B10" t="s">
        <v>18</v>
      </c>
      <c r="C10" t="s">
        <v>19</v>
      </c>
      <c r="D10" t="s">
        <v>27</v>
      </c>
      <c r="E10" t="s">
        <v>31</v>
      </c>
      <c r="F10" t="s">
        <v>48</v>
      </c>
      <c r="G10">
        <v>43</v>
      </c>
      <c r="H10">
        <v>10</v>
      </c>
      <c r="I10" s="6">
        <v>431.9</v>
      </c>
      <c r="J10" s="6">
        <v>21.594999999999999</v>
      </c>
      <c r="K10" s="6">
        <v>453.495</v>
      </c>
      <c r="L10" s="1">
        <v>43648</v>
      </c>
      <c r="M10" s="3">
        <v>0.7</v>
      </c>
      <c r="N10" t="s">
        <v>23</v>
      </c>
      <c r="O10">
        <v>8</v>
      </c>
    </row>
    <row r="11" spans="1:15" x14ac:dyDescent="0.35">
      <c r="A11" t="s">
        <v>59</v>
      </c>
      <c r="B11" t="s">
        <v>18</v>
      </c>
      <c r="C11" t="s">
        <v>19</v>
      </c>
      <c r="D11" t="s">
        <v>20</v>
      </c>
      <c r="E11" t="s">
        <v>21</v>
      </c>
      <c r="F11" t="s">
        <v>22</v>
      </c>
      <c r="G11">
        <v>69</v>
      </c>
      <c r="H11">
        <v>7</v>
      </c>
      <c r="I11" s="6">
        <v>482.51</v>
      </c>
      <c r="J11" s="6">
        <v>24.125499999999999</v>
      </c>
      <c r="K11" s="6">
        <v>506.63549999999998</v>
      </c>
      <c r="L11" s="1">
        <v>43772</v>
      </c>
      <c r="M11" s="3">
        <v>0.46041666666666664</v>
      </c>
      <c r="N11" t="s">
        <v>33</v>
      </c>
      <c r="O11">
        <v>5</v>
      </c>
    </row>
    <row r="12" spans="1:15" x14ac:dyDescent="0.35">
      <c r="A12" t="s">
        <v>60</v>
      </c>
      <c r="B12" t="s">
        <v>18</v>
      </c>
      <c r="C12" t="s">
        <v>19</v>
      </c>
      <c r="D12" t="s">
        <v>27</v>
      </c>
      <c r="E12" t="s">
        <v>31</v>
      </c>
      <c r="F12" t="s">
        <v>37</v>
      </c>
      <c r="G12">
        <v>73</v>
      </c>
      <c r="H12">
        <v>6</v>
      </c>
      <c r="I12" s="6">
        <v>435.66</v>
      </c>
      <c r="J12" s="6">
        <v>21.783000000000001</v>
      </c>
      <c r="K12" s="6">
        <v>457.44299999999998</v>
      </c>
      <c r="L12" s="1">
        <v>43466</v>
      </c>
      <c r="M12" s="3">
        <v>0.44374999999999998</v>
      </c>
      <c r="N12" t="s">
        <v>33</v>
      </c>
      <c r="O12">
        <v>7</v>
      </c>
    </row>
    <row r="13" spans="1:15" x14ac:dyDescent="0.35">
      <c r="A13" t="s">
        <v>63</v>
      </c>
      <c r="B13" t="s">
        <v>46</v>
      </c>
      <c r="C13" t="s">
        <v>47</v>
      </c>
      <c r="D13" t="s">
        <v>27</v>
      </c>
      <c r="E13" t="s">
        <v>21</v>
      </c>
      <c r="F13" t="s">
        <v>32</v>
      </c>
      <c r="G13">
        <v>40</v>
      </c>
      <c r="H13">
        <v>2</v>
      </c>
      <c r="I13" s="6">
        <v>80.599999999999994</v>
      </c>
      <c r="J13" s="6">
        <v>4.03</v>
      </c>
      <c r="K13" s="6">
        <v>84.63</v>
      </c>
      <c r="L13" s="1">
        <v>43772</v>
      </c>
      <c r="M13" s="3">
        <v>0.64583333333333337</v>
      </c>
      <c r="N13" t="s">
        <v>23</v>
      </c>
      <c r="O13">
        <v>4</v>
      </c>
    </row>
    <row r="14" spans="1:15" x14ac:dyDescent="0.35">
      <c r="A14" t="s">
        <v>65</v>
      </c>
      <c r="B14" t="s">
        <v>46</v>
      </c>
      <c r="C14" t="s">
        <v>47</v>
      </c>
      <c r="D14" t="s">
        <v>27</v>
      </c>
      <c r="E14" t="s">
        <v>31</v>
      </c>
      <c r="F14" t="s">
        <v>22</v>
      </c>
      <c r="G14">
        <v>88</v>
      </c>
      <c r="H14">
        <v>3</v>
      </c>
      <c r="I14" s="6">
        <v>263.94</v>
      </c>
      <c r="J14" s="6">
        <v>13.196999999999999</v>
      </c>
      <c r="K14" s="6">
        <v>277.137</v>
      </c>
      <c r="L14" s="1">
        <v>43588</v>
      </c>
      <c r="M14" s="3">
        <v>0.44444444444444442</v>
      </c>
      <c r="N14" t="s">
        <v>23</v>
      </c>
      <c r="O14">
        <v>5</v>
      </c>
    </row>
    <row r="15" spans="1:15" x14ac:dyDescent="0.35">
      <c r="A15" t="s">
        <v>70</v>
      </c>
      <c r="B15" t="s">
        <v>18</v>
      </c>
      <c r="C15" t="s">
        <v>19</v>
      </c>
      <c r="D15" t="s">
        <v>20</v>
      </c>
      <c r="E15" t="s">
        <v>31</v>
      </c>
      <c r="F15" t="s">
        <v>37</v>
      </c>
      <c r="G15">
        <v>89</v>
      </c>
      <c r="H15">
        <v>3</v>
      </c>
      <c r="I15" s="6">
        <v>265.89</v>
      </c>
      <c r="J15" s="6">
        <v>13.294499999999999</v>
      </c>
      <c r="K15" s="6">
        <v>279.18450000000001</v>
      </c>
      <c r="L15" s="1">
        <v>43499</v>
      </c>
      <c r="M15" s="3">
        <v>0.73333333333333328</v>
      </c>
      <c r="N15" t="s">
        <v>23</v>
      </c>
      <c r="O15">
        <v>6</v>
      </c>
    </row>
    <row r="16" spans="1:15" x14ac:dyDescent="0.35">
      <c r="A16" t="s">
        <v>73</v>
      </c>
      <c r="B16" t="s">
        <v>46</v>
      </c>
      <c r="C16" t="s">
        <v>47</v>
      </c>
      <c r="D16" t="s">
        <v>27</v>
      </c>
      <c r="E16" t="s">
        <v>31</v>
      </c>
      <c r="F16" t="s">
        <v>51</v>
      </c>
      <c r="G16">
        <v>34</v>
      </c>
      <c r="H16">
        <v>1</v>
      </c>
      <c r="I16" s="6">
        <v>33.520000000000003</v>
      </c>
      <c r="J16" s="6">
        <v>1.6759999999999999</v>
      </c>
      <c r="K16" s="6">
        <v>35.195999999999998</v>
      </c>
      <c r="L16" s="1">
        <v>43679</v>
      </c>
      <c r="M16" s="3">
        <v>0.64652777777777781</v>
      </c>
      <c r="N16" t="s">
        <v>29</v>
      </c>
      <c r="O16">
        <v>7</v>
      </c>
    </row>
    <row r="17" spans="1:15" x14ac:dyDescent="0.35">
      <c r="A17" t="s">
        <v>74</v>
      </c>
      <c r="B17" t="s">
        <v>18</v>
      </c>
      <c r="C17" t="s">
        <v>19</v>
      </c>
      <c r="D17" t="s">
        <v>27</v>
      </c>
      <c r="E17" t="s">
        <v>21</v>
      </c>
      <c r="F17" t="s">
        <v>51</v>
      </c>
      <c r="G17">
        <v>88</v>
      </c>
      <c r="H17">
        <v>2</v>
      </c>
      <c r="I17" s="6">
        <v>175.34</v>
      </c>
      <c r="J17" s="6">
        <v>8.7669999999999995</v>
      </c>
      <c r="K17" s="6">
        <v>184.107</v>
      </c>
      <c r="L17" s="1">
        <v>43741</v>
      </c>
      <c r="M17" s="3">
        <v>0.51180555555555551</v>
      </c>
      <c r="N17" t="s">
        <v>33</v>
      </c>
      <c r="O17">
        <v>8</v>
      </c>
    </row>
    <row r="18" spans="1:15" x14ac:dyDescent="0.35">
      <c r="A18" t="s">
        <v>81</v>
      </c>
      <c r="B18" t="s">
        <v>46</v>
      </c>
      <c r="C18" t="s">
        <v>47</v>
      </c>
      <c r="D18" t="s">
        <v>27</v>
      </c>
      <c r="E18" t="s">
        <v>31</v>
      </c>
      <c r="F18" t="s">
        <v>37</v>
      </c>
      <c r="G18">
        <v>84</v>
      </c>
      <c r="H18">
        <v>8</v>
      </c>
      <c r="I18" s="6">
        <v>670.24</v>
      </c>
      <c r="J18" s="6">
        <v>33.512</v>
      </c>
      <c r="K18" s="6">
        <v>703.75199999999995</v>
      </c>
      <c r="L18" s="1">
        <v>43739</v>
      </c>
      <c r="M18" s="3">
        <v>0.61736111111111114</v>
      </c>
      <c r="N18" t="s">
        <v>29</v>
      </c>
      <c r="O18">
        <v>5</v>
      </c>
    </row>
    <row r="19" spans="1:15" x14ac:dyDescent="0.35">
      <c r="A19" t="s">
        <v>83</v>
      </c>
      <c r="B19" t="s">
        <v>25</v>
      </c>
      <c r="C19" t="s">
        <v>26</v>
      </c>
      <c r="D19" t="s">
        <v>20</v>
      </c>
      <c r="E19" t="s">
        <v>21</v>
      </c>
      <c r="F19" t="s">
        <v>48</v>
      </c>
      <c r="G19">
        <v>99</v>
      </c>
      <c r="H19">
        <v>4</v>
      </c>
      <c r="I19" s="6">
        <v>397.68</v>
      </c>
      <c r="J19" s="6">
        <v>19.884</v>
      </c>
      <c r="K19" s="6">
        <v>417.56400000000002</v>
      </c>
      <c r="L19" s="1">
        <v>43618</v>
      </c>
      <c r="M19" s="3">
        <v>0.44583333333333336</v>
      </c>
      <c r="N19" t="s">
        <v>23</v>
      </c>
      <c r="O19">
        <v>8</v>
      </c>
    </row>
    <row r="20" spans="1:15" x14ac:dyDescent="0.35">
      <c r="A20" t="s">
        <v>84</v>
      </c>
      <c r="B20" t="s">
        <v>25</v>
      </c>
      <c r="C20" t="s">
        <v>26</v>
      </c>
      <c r="D20" t="s">
        <v>20</v>
      </c>
      <c r="E20" t="s">
        <v>21</v>
      </c>
      <c r="F20" t="s">
        <v>37</v>
      </c>
      <c r="G20">
        <v>68</v>
      </c>
      <c r="H20">
        <v>1</v>
      </c>
      <c r="I20" s="6">
        <v>68.12</v>
      </c>
      <c r="J20" s="6">
        <v>3.4060000000000001</v>
      </c>
      <c r="K20" s="6">
        <v>71.525999999999996</v>
      </c>
      <c r="L20" s="1">
        <v>43647</v>
      </c>
      <c r="M20" s="3">
        <v>0.51944444444444449</v>
      </c>
      <c r="N20" t="s">
        <v>23</v>
      </c>
      <c r="O20">
        <v>7</v>
      </c>
    </row>
    <row r="21" spans="1:15" x14ac:dyDescent="0.35">
      <c r="A21" t="s">
        <v>85</v>
      </c>
      <c r="B21" t="s">
        <v>18</v>
      </c>
      <c r="C21" t="s">
        <v>19</v>
      </c>
      <c r="D21" t="s">
        <v>20</v>
      </c>
      <c r="E21" t="s">
        <v>31</v>
      </c>
      <c r="F21" t="s">
        <v>37</v>
      </c>
      <c r="G21">
        <v>63</v>
      </c>
      <c r="H21">
        <v>5</v>
      </c>
      <c r="I21" s="6">
        <v>313.10000000000002</v>
      </c>
      <c r="J21" s="6">
        <v>15.654999999999999</v>
      </c>
      <c r="K21" s="6">
        <v>328.755</v>
      </c>
      <c r="L21" s="1">
        <v>43741</v>
      </c>
      <c r="M21" s="3">
        <v>0.80208333333333337</v>
      </c>
      <c r="N21" t="s">
        <v>23</v>
      </c>
      <c r="O21">
        <v>7</v>
      </c>
    </row>
    <row r="22" spans="1:15" x14ac:dyDescent="0.35">
      <c r="A22" t="s">
        <v>89</v>
      </c>
      <c r="B22" t="s">
        <v>46</v>
      </c>
      <c r="C22" t="s">
        <v>47</v>
      </c>
      <c r="D22" t="s">
        <v>20</v>
      </c>
      <c r="E22" t="s">
        <v>31</v>
      </c>
      <c r="F22" t="s">
        <v>32</v>
      </c>
      <c r="G22">
        <v>30</v>
      </c>
      <c r="H22">
        <v>8</v>
      </c>
      <c r="I22" s="6">
        <v>240.96</v>
      </c>
      <c r="J22" s="6">
        <v>12.048</v>
      </c>
      <c r="K22" s="6">
        <v>253.00800000000001</v>
      </c>
      <c r="L22" s="1">
        <v>43527</v>
      </c>
      <c r="M22" s="3">
        <v>0.54236111111111107</v>
      </c>
      <c r="N22" t="s">
        <v>29</v>
      </c>
      <c r="O22">
        <v>8</v>
      </c>
    </row>
    <row r="23" spans="1:15" x14ac:dyDescent="0.35">
      <c r="A23" t="s">
        <v>92</v>
      </c>
      <c r="B23" t="s">
        <v>25</v>
      </c>
      <c r="C23" t="s">
        <v>26</v>
      </c>
      <c r="D23" t="s">
        <v>20</v>
      </c>
      <c r="E23" t="s">
        <v>31</v>
      </c>
      <c r="F23" t="s">
        <v>32</v>
      </c>
      <c r="G23">
        <v>56</v>
      </c>
      <c r="H23">
        <v>2</v>
      </c>
      <c r="I23" s="6">
        <v>112.22</v>
      </c>
      <c r="J23" s="6">
        <v>5.6109999999999998</v>
      </c>
      <c r="K23" s="6">
        <v>117.831</v>
      </c>
      <c r="L23" s="1">
        <v>43498</v>
      </c>
      <c r="M23" s="3">
        <v>0.42430555555555555</v>
      </c>
      <c r="N23" t="s">
        <v>29</v>
      </c>
      <c r="O23">
        <v>6</v>
      </c>
    </row>
    <row r="24" spans="1:15" x14ac:dyDescent="0.35">
      <c r="A24" t="s">
        <v>93</v>
      </c>
      <c r="B24" t="s">
        <v>46</v>
      </c>
      <c r="C24" t="s">
        <v>47</v>
      </c>
      <c r="D24" t="s">
        <v>20</v>
      </c>
      <c r="E24" t="s">
        <v>21</v>
      </c>
      <c r="F24" t="s">
        <v>37</v>
      </c>
      <c r="G24">
        <v>69</v>
      </c>
      <c r="H24">
        <v>6</v>
      </c>
      <c r="I24" s="6">
        <v>414.72</v>
      </c>
      <c r="J24" s="6">
        <v>20.736000000000001</v>
      </c>
      <c r="K24" s="6">
        <v>435.45600000000002</v>
      </c>
      <c r="L24" s="1">
        <v>43679</v>
      </c>
      <c r="M24" s="3">
        <v>0.54374999999999996</v>
      </c>
      <c r="N24" t="s">
        <v>29</v>
      </c>
      <c r="O24">
        <v>6</v>
      </c>
    </row>
    <row r="25" spans="1:15" x14ac:dyDescent="0.35">
      <c r="A25" t="s">
        <v>94</v>
      </c>
      <c r="B25" t="s">
        <v>25</v>
      </c>
      <c r="C25" t="s">
        <v>26</v>
      </c>
      <c r="D25" t="s">
        <v>20</v>
      </c>
      <c r="E25" t="s">
        <v>21</v>
      </c>
      <c r="F25" t="s">
        <v>48</v>
      </c>
      <c r="G25">
        <v>99</v>
      </c>
      <c r="H25">
        <v>8</v>
      </c>
      <c r="I25" s="6">
        <v>789.6</v>
      </c>
      <c r="J25" s="6">
        <v>39.479999999999997</v>
      </c>
      <c r="K25" s="6">
        <v>829.08</v>
      </c>
      <c r="L25" s="1">
        <v>43558</v>
      </c>
      <c r="M25" s="3">
        <v>0.86041666666666672</v>
      </c>
      <c r="N25" t="s">
        <v>29</v>
      </c>
      <c r="O25">
        <v>8</v>
      </c>
    </row>
    <row r="26" spans="1:15" x14ac:dyDescent="0.35">
      <c r="A26" t="s">
        <v>97</v>
      </c>
      <c r="B26" t="s">
        <v>46</v>
      </c>
      <c r="C26" t="s">
        <v>47</v>
      </c>
      <c r="D26" t="s">
        <v>20</v>
      </c>
      <c r="E26" t="s">
        <v>21</v>
      </c>
      <c r="F26" t="s">
        <v>28</v>
      </c>
      <c r="G26">
        <v>94</v>
      </c>
      <c r="H26">
        <v>4</v>
      </c>
      <c r="I26" s="6">
        <v>375.84</v>
      </c>
      <c r="J26" s="6">
        <v>18.792000000000002</v>
      </c>
      <c r="K26" s="6">
        <v>394.63200000000001</v>
      </c>
      <c r="L26" s="1">
        <v>43711</v>
      </c>
      <c r="M26" s="3">
        <v>0.75</v>
      </c>
      <c r="N26" t="s">
        <v>29</v>
      </c>
      <c r="O26">
        <v>10</v>
      </c>
    </row>
    <row r="27" spans="1:15" x14ac:dyDescent="0.35">
      <c r="A27" t="s">
        <v>100</v>
      </c>
      <c r="B27" t="s">
        <v>46</v>
      </c>
      <c r="C27" t="s">
        <v>47</v>
      </c>
      <c r="D27" t="s">
        <v>20</v>
      </c>
      <c r="E27" t="s">
        <v>21</v>
      </c>
      <c r="F27" t="s">
        <v>48</v>
      </c>
      <c r="G27">
        <v>20</v>
      </c>
      <c r="H27">
        <v>9</v>
      </c>
      <c r="I27" s="6">
        <v>180.09</v>
      </c>
      <c r="J27" s="6">
        <v>9.0045000000000002</v>
      </c>
      <c r="K27" s="6">
        <v>189.09450000000001</v>
      </c>
      <c r="L27" s="1">
        <v>43618</v>
      </c>
      <c r="M27" s="3">
        <v>0.65763888888888888</v>
      </c>
      <c r="N27" t="s">
        <v>23</v>
      </c>
      <c r="O27">
        <v>4</v>
      </c>
    </row>
    <row r="28" spans="1:15" x14ac:dyDescent="0.35">
      <c r="A28" t="s">
        <v>101</v>
      </c>
      <c r="B28" t="s">
        <v>46</v>
      </c>
      <c r="C28" t="s">
        <v>47</v>
      </c>
      <c r="D28" t="s">
        <v>20</v>
      </c>
      <c r="E28" t="s">
        <v>31</v>
      </c>
      <c r="F28" t="s">
        <v>28</v>
      </c>
      <c r="G28">
        <v>19</v>
      </c>
      <c r="H28">
        <v>6</v>
      </c>
      <c r="I28" s="6">
        <v>113.58</v>
      </c>
      <c r="J28" s="6">
        <v>5.6790000000000003</v>
      </c>
      <c r="K28" s="6">
        <v>119.259</v>
      </c>
      <c r="L28" s="1">
        <v>43740</v>
      </c>
      <c r="M28" s="3">
        <v>0.53125</v>
      </c>
      <c r="N28" t="s">
        <v>33</v>
      </c>
      <c r="O28">
        <v>8</v>
      </c>
    </row>
    <row r="29" spans="1:15" x14ac:dyDescent="0.35">
      <c r="A29" t="s">
        <v>104</v>
      </c>
      <c r="B29" t="s">
        <v>25</v>
      </c>
      <c r="C29" t="s">
        <v>26</v>
      </c>
      <c r="D29" t="s">
        <v>20</v>
      </c>
      <c r="E29" t="s">
        <v>31</v>
      </c>
      <c r="F29" t="s">
        <v>48</v>
      </c>
      <c r="G29">
        <v>91</v>
      </c>
      <c r="H29">
        <v>7</v>
      </c>
      <c r="I29" s="6">
        <v>639.79999999999995</v>
      </c>
      <c r="J29" s="6">
        <v>31.99</v>
      </c>
      <c r="K29" s="6">
        <v>671.79</v>
      </c>
      <c r="L29" s="1">
        <v>43526</v>
      </c>
      <c r="M29" s="3">
        <v>0.42986111111111114</v>
      </c>
      <c r="N29" t="s">
        <v>29</v>
      </c>
      <c r="O29">
        <v>10</v>
      </c>
    </row>
    <row r="30" spans="1:15" x14ac:dyDescent="0.35">
      <c r="A30" t="s">
        <v>105</v>
      </c>
      <c r="B30" t="s">
        <v>18</v>
      </c>
      <c r="C30" t="s">
        <v>19</v>
      </c>
      <c r="D30" t="s">
        <v>20</v>
      </c>
      <c r="E30" t="s">
        <v>21</v>
      </c>
      <c r="F30" t="s">
        <v>48</v>
      </c>
      <c r="G30">
        <v>45</v>
      </c>
      <c r="H30">
        <v>5</v>
      </c>
      <c r="I30" s="6">
        <v>222.95</v>
      </c>
      <c r="J30" s="6">
        <v>11.147500000000001</v>
      </c>
      <c r="K30" s="6">
        <v>234.0975</v>
      </c>
      <c r="L30" s="1">
        <v>43740</v>
      </c>
      <c r="M30" s="3">
        <v>0.63194444444444442</v>
      </c>
      <c r="N30" t="s">
        <v>29</v>
      </c>
      <c r="O30">
        <v>8</v>
      </c>
    </row>
    <row r="31" spans="1:15" x14ac:dyDescent="0.35">
      <c r="A31" t="s">
        <v>108</v>
      </c>
      <c r="B31" t="s">
        <v>46</v>
      </c>
      <c r="C31" t="s">
        <v>47</v>
      </c>
      <c r="D31" t="s">
        <v>27</v>
      </c>
      <c r="E31" t="s">
        <v>31</v>
      </c>
      <c r="F31" t="s">
        <v>32</v>
      </c>
      <c r="G31">
        <v>16</v>
      </c>
      <c r="H31">
        <v>2</v>
      </c>
      <c r="I31" s="6">
        <v>32.32</v>
      </c>
      <c r="J31" s="6">
        <v>1.6160000000000001</v>
      </c>
      <c r="K31" s="6">
        <v>33.936</v>
      </c>
      <c r="L31" s="1">
        <v>43649</v>
      </c>
      <c r="M31" s="3">
        <v>0.49236111111111114</v>
      </c>
      <c r="N31" t="s">
        <v>23</v>
      </c>
      <c r="O31">
        <v>6</v>
      </c>
    </row>
    <row r="32" spans="1:15" x14ac:dyDescent="0.35">
      <c r="A32" t="s">
        <v>113</v>
      </c>
      <c r="B32" t="s">
        <v>18</v>
      </c>
      <c r="C32" t="s">
        <v>19</v>
      </c>
      <c r="D32" t="s">
        <v>27</v>
      </c>
      <c r="E32" t="s">
        <v>31</v>
      </c>
      <c r="F32" t="s">
        <v>22</v>
      </c>
      <c r="G32">
        <v>90</v>
      </c>
      <c r="H32">
        <v>8</v>
      </c>
      <c r="I32" s="6">
        <v>716.8</v>
      </c>
      <c r="J32" s="6">
        <v>35.840000000000003</v>
      </c>
      <c r="K32" s="6">
        <v>752.64</v>
      </c>
      <c r="L32" s="1">
        <v>43648</v>
      </c>
      <c r="M32" s="3">
        <v>0.4777777777777778</v>
      </c>
      <c r="N32" t="s">
        <v>23</v>
      </c>
      <c r="O32">
        <v>7</v>
      </c>
    </row>
    <row r="33" spans="1:15" x14ac:dyDescent="0.35">
      <c r="A33" t="s">
        <v>116</v>
      </c>
      <c r="B33" t="s">
        <v>25</v>
      </c>
      <c r="C33" t="s">
        <v>26</v>
      </c>
      <c r="D33" t="s">
        <v>27</v>
      </c>
      <c r="E33" t="s">
        <v>31</v>
      </c>
      <c r="F33" t="s">
        <v>28</v>
      </c>
      <c r="G33">
        <v>31</v>
      </c>
      <c r="H33">
        <v>6</v>
      </c>
      <c r="I33" s="6">
        <v>183.66</v>
      </c>
      <c r="J33" s="6">
        <v>9.1829999999999998</v>
      </c>
      <c r="K33" s="6">
        <v>192.84299999999999</v>
      </c>
      <c r="L33" s="1">
        <v>43802</v>
      </c>
      <c r="M33" s="3">
        <v>0.85833333333333328</v>
      </c>
      <c r="N33" t="s">
        <v>29</v>
      </c>
      <c r="O33">
        <v>9</v>
      </c>
    </row>
    <row r="34" spans="1:15" x14ac:dyDescent="0.35">
      <c r="A34" t="s">
        <v>120</v>
      </c>
      <c r="B34" t="s">
        <v>46</v>
      </c>
      <c r="C34" t="s">
        <v>47</v>
      </c>
      <c r="D34" t="s">
        <v>20</v>
      </c>
      <c r="E34" t="s">
        <v>21</v>
      </c>
      <c r="F34" t="s">
        <v>37</v>
      </c>
      <c r="G34">
        <v>55</v>
      </c>
      <c r="H34">
        <v>9</v>
      </c>
      <c r="I34" s="6">
        <v>495.63</v>
      </c>
      <c r="J34" s="6">
        <v>24.781500000000001</v>
      </c>
      <c r="K34" s="6">
        <v>520.41150000000005</v>
      </c>
      <c r="L34" s="1">
        <v>43526</v>
      </c>
      <c r="M34" s="3">
        <v>0.56944444444444442</v>
      </c>
      <c r="N34" t="s">
        <v>23</v>
      </c>
      <c r="O34">
        <v>10</v>
      </c>
    </row>
    <row r="35" spans="1:15" x14ac:dyDescent="0.35">
      <c r="A35" t="s">
        <v>121</v>
      </c>
      <c r="B35" t="s">
        <v>18</v>
      </c>
      <c r="C35" t="s">
        <v>19</v>
      </c>
      <c r="D35" t="s">
        <v>20</v>
      </c>
      <c r="E35" t="s">
        <v>31</v>
      </c>
      <c r="F35" t="s">
        <v>37</v>
      </c>
      <c r="G35">
        <v>16</v>
      </c>
      <c r="H35">
        <v>10</v>
      </c>
      <c r="I35" s="6">
        <v>158.1</v>
      </c>
      <c r="J35" s="6">
        <v>7.9050000000000002</v>
      </c>
      <c r="K35" s="6">
        <v>166.005</v>
      </c>
      <c r="L35" s="1">
        <v>43619</v>
      </c>
      <c r="M35" s="3">
        <v>0.51875000000000004</v>
      </c>
      <c r="N35" t="s">
        <v>33</v>
      </c>
      <c r="O35">
        <v>9</v>
      </c>
    </row>
    <row r="36" spans="1:15" x14ac:dyDescent="0.35">
      <c r="A36" t="s">
        <v>126</v>
      </c>
      <c r="B36" t="s">
        <v>25</v>
      </c>
      <c r="C36" t="s">
        <v>26</v>
      </c>
      <c r="D36" t="s">
        <v>27</v>
      </c>
      <c r="E36" t="s">
        <v>21</v>
      </c>
      <c r="F36" t="s">
        <v>22</v>
      </c>
      <c r="G36">
        <v>33</v>
      </c>
      <c r="H36">
        <v>2</v>
      </c>
      <c r="I36" s="6">
        <v>66.94</v>
      </c>
      <c r="J36" s="6">
        <v>3.347</v>
      </c>
      <c r="K36" s="6">
        <v>70.287000000000006</v>
      </c>
      <c r="L36" s="1">
        <v>43740</v>
      </c>
      <c r="M36" s="3">
        <v>0.65486111111111112</v>
      </c>
      <c r="N36" t="s">
        <v>23</v>
      </c>
      <c r="O36">
        <v>7</v>
      </c>
    </row>
    <row r="37" spans="1:15" x14ac:dyDescent="0.35">
      <c r="A37" t="s">
        <v>127</v>
      </c>
      <c r="B37" t="s">
        <v>46</v>
      </c>
      <c r="C37" t="s">
        <v>47</v>
      </c>
      <c r="D37" t="s">
        <v>20</v>
      </c>
      <c r="E37" t="s">
        <v>21</v>
      </c>
      <c r="F37" t="s">
        <v>51</v>
      </c>
      <c r="G37">
        <v>98</v>
      </c>
      <c r="H37">
        <v>6</v>
      </c>
      <c r="I37" s="6">
        <v>585.66</v>
      </c>
      <c r="J37" s="6">
        <v>29.283000000000001</v>
      </c>
      <c r="K37" s="6">
        <v>614.94299999999998</v>
      </c>
      <c r="L37" s="1">
        <v>43647</v>
      </c>
      <c r="M37" s="3">
        <v>0.62569444444444444</v>
      </c>
      <c r="N37" t="s">
        <v>23</v>
      </c>
      <c r="O37">
        <v>10</v>
      </c>
    </row>
    <row r="38" spans="1:15" x14ac:dyDescent="0.35">
      <c r="A38" t="s">
        <v>130</v>
      </c>
      <c r="B38" t="s">
        <v>18</v>
      </c>
      <c r="C38" t="s">
        <v>19</v>
      </c>
      <c r="D38" t="s">
        <v>20</v>
      </c>
      <c r="E38" t="s">
        <v>21</v>
      </c>
      <c r="F38" t="s">
        <v>22</v>
      </c>
      <c r="G38">
        <v>18</v>
      </c>
      <c r="H38">
        <v>1</v>
      </c>
      <c r="I38" s="6">
        <v>18.329999999999998</v>
      </c>
      <c r="J38" s="6">
        <v>0.91649999999999998</v>
      </c>
      <c r="K38" s="6">
        <v>19.246500000000001</v>
      </c>
      <c r="L38" s="1">
        <v>43498</v>
      </c>
      <c r="M38" s="3">
        <v>0.78472222222222221</v>
      </c>
      <c r="N38" t="s">
        <v>29</v>
      </c>
      <c r="O38">
        <v>4</v>
      </c>
    </row>
    <row r="39" spans="1:15" x14ac:dyDescent="0.35">
      <c r="A39" t="s">
        <v>131</v>
      </c>
      <c r="B39" t="s">
        <v>25</v>
      </c>
      <c r="C39" t="s">
        <v>26</v>
      </c>
      <c r="D39" t="s">
        <v>27</v>
      </c>
      <c r="E39" t="s">
        <v>31</v>
      </c>
      <c r="F39" t="s">
        <v>48</v>
      </c>
      <c r="G39">
        <v>89</v>
      </c>
      <c r="H39">
        <v>10</v>
      </c>
      <c r="I39" s="6">
        <v>894.8</v>
      </c>
      <c r="J39" s="6">
        <v>44.74</v>
      </c>
      <c r="K39" s="6">
        <v>939.54</v>
      </c>
      <c r="L39" s="1">
        <v>43617</v>
      </c>
      <c r="M39" s="3">
        <v>0.53194444444444444</v>
      </c>
      <c r="N39" t="s">
        <v>33</v>
      </c>
      <c r="O39">
        <v>10</v>
      </c>
    </row>
    <row r="40" spans="1:15" x14ac:dyDescent="0.35">
      <c r="A40" t="s">
        <v>132</v>
      </c>
      <c r="B40" t="s">
        <v>25</v>
      </c>
      <c r="C40" t="s">
        <v>26</v>
      </c>
      <c r="D40" t="s">
        <v>27</v>
      </c>
      <c r="E40" t="s">
        <v>31</v>
      </c>
      <c r="F40" t="s">
        <v>51</v>
      </c>
      <c r="G40">
        <v>62</v>
      </c>
      <c r="H40">
        <v>10</v>
      </c>
      <c r="I40" s="6">
        <v>621.20000000000005</v>
      </c>
      <c r="J40" s="6">
        <v>31.06</v>
      </c>
      <c r="K40" s="6">
        <v>652.26</v>
      </c>
      <c r="L40" s="1">
        <v>43771</v>
      </c>
      <c r="M40" s="3">
        <v>0.67986111111111114</v>
      </c>
      <c r="N40" t="s">
        <v>29</v>
      </c>
      <c r="O40">
        <v>6</v>
      </c>
    </row>
    <row r="41" spans="1:15" x14ac:dyDescent="0.35">
      <c r="A41" t="s">
        <v>133</v>
      </c>
      <c r="B41" t="s">
        <v>46</v>
      </c>
      <c r="C41" t="s">
        <v>47</v>
      </c>
      <c r="D41" t="s">
        <v>20</v>
      </c>
      <c r="E41" t="s">
        <v>21</v>
      </c>
      <c r="F41" t="s">
        <v>48</v>
      </c>
      <c r="G41">
        <v>49</v>
      </c>
      <c r="H41">
        <v>3</v>
      </c>
      <c r="I41" s="6">
        <v>145.56</v>
      </c>
      <c r="J41" s="6">
        <v>7.2779999999999996</v>
      </c>
      <c r="K41" s="6">
        <v>152.83799999999999</v>
      </c>
      <c r="L41" s="1">
        <v>43588</v>
      </c>
      <c r="M41" s="3">
        <v>0.76180555555555551</v>
      </c>
      <c r="N41" t="s">
        <v>23</v>
      </c>
      <c r="O41">
        <v>4</v>
      </c>
    </row>
    <row r="42" spans="1:15" x14ac:dyDescent="0.35">
      <c r="A42" t="s">
        <v>134</v>
      </c>
      <c r="B42" t="s">
        <v>25</v>
      </c>
      <c r="C42" t="s">
        <v>26</v>
      </c>
      <c r="D42" t="s">
        <v>27</v>
      </c>
      <c r="E42" t="s">
        <v>21</v>
      </c>
      <c r="F42" t="s">
        <v>28</v>
      </c>
      <c r="G42">
        <v>76</v>
      </c>
      <c r="H42">
        <v>6</v>
      </c>
      <c r="I42" s="6">
        <v>455.46</v>
      </c>
      <c r="J42" s="6">
        <v>22.773</v>
      </c>
      <c r="K42" s="6">
        <v>478.233</v>
      </c>
      <c r="L42" s="1">
        <v>43711</v>
      </c>
      <c r="M42" s="3">
        <v>0.76458333333333328</v>
      </c>
      <c r="N42" t="s">
        <v>29</v>
      </c>
      <c r="O42">
        <v>9</v>
      </c>
    </row>
    <row r="43" spans="1:15" x14ac:dyDescent="0.35">
      <c r="A43" t="s">
        <v>139</v>
      </c>
      <c r="B43" t="s">
        <v>25</v>
      </c>
      <c r="C43" t="s">
        <v>26</v>
      </c>
      <c r="D43" t="s">
        <v>20</v>
      </c>
      <c r="E43" t="s">
        <v>31</v>
      </c>
      <c r="F43" t="s">
        <v>51</v>
      </c>
      <c r="G43">
        <v>49</v>
      </c>
      <c r="H43">
        <v>9</v>
      </c>
      <c r="I43" s="6">
        <v>441.36</v>
      </c>
      <c r="J43" s="6">
        <v>22.068000000000001</v>
      </c>
      <c r="K43" s="6">
        <v>463.428</v>
      </c>
      <c r="L43" s="1">
        <v>43709</v>
      </c>
      <c r="M43" s="3">
        <v>0.59722222222222221</v>
      </c>
      <c r="N43" t="s">
        <v>33</v>
      </c>
      <c r="O43">
        <v>9</v>
      </c>
    </row>
    <row r="44" spans="1:15" x14ac:dyDescent="0.35">
      <c r="A44" t="s">
        <v>140</v>
      </c>
      <c r="B44" t="s">
        <v>18</v>
      </c>
      <c r="C44" t="s">
        <v>19</v>
      </c>
      <c r="D44" t="s">
        <v>20</v>
      </c>
      <c r="E44" t="s">
        <v>21</v>
      </c>
      <c r="F44" t="s">
        <v>51</v>
      </c>
      <c r="G44">
        <v>20</v>
      </c>
      <c r="H44">
        <v>9</v>
      </c>
      <c r="I44" s="6">
        <v>180.09</v>
      </c>
      <c r="J44" s="6">
        <v>9.0045000000000002</v>
      </c>
      <c r="K44" s="6">
        <v>189.09450000000001</v>
      </c>
      <c r="L44" s="1">
        <v>43800</v>
      </c>
      <c r="M44" s="3">
        <v>0.65833333333333333</v>
      </c>
      <c r="N44" t="s">
        <v>33</v>
      </c>
      <c r="O44">
        <v>6</v>
      </c>
    </row>
    <row r="45" spans="1:15" x14ac:dyDescent="0.35">
      <c r="A45" t="s">
        <v>141</v>
      </c>
      <c r="B45" t="s">
        <v>25</v>
      </c>
      <c r="C45" t="s">
        <v>26</v>
      </c>
      <c r="D45" t="s">
        <v>20</v>
      </c>
      <c r="E45" t="s">
        <v>21</v>
      </c>
      <c r="F45" t="s">
        <v>48</v>
      </c>
      <c r="G45">
        <v>78</v>
      </c>
      <c r="H45">
        <v>10</v>
      </c>
      <c r="I45" s="6">
        <v>783.1</v>
      </c>
      <c r="J45" s="6">
        <v>39.155000000000001</v>
      </c>
      <c r="K45" s="6">
        <v>822.255</v>
      </c>
      <c r="L45" s="1">
        <v>43588</v>
      </c>
      <c r="M45" s="3">
        <v>0.68333333333333335</v>
      </c>
      <c r="N45" t="s">
        <v>23</v>
      </c>
      <c r="O45">
        <v>7</v>
      </c>
    </row>
    <row r="46" spans="1:15" x14ac:dyDescent="0.35">
      <c r="A46" t="s">
        <v>150</v>
      </c>
      <c r="B46" t="s">
        <v>25</v>
      </c>
      <c r="C46" t="s">
        <v>26</v>
      </c>
      <c r="D46" t="s">
        <v>20</v>
      </c>
      <c r="E46" t="s">
        <v>31</v>
      </c>
      <c r="F46" t="s">
        <v>37</v>
      </c>
      <c r="G46">
        <v>49</v>
      </c>
      <c r="H46">
        <v>5</v>
      </c>
      <c r="I46" s="6">
        <v>244.55</v>
      </c>
      <c r="J46" s="6">
        <v>12.227499999999999</v>
      </c>
      <c r="K46" s="6">
        <v>256.77749999999997</v>
      </c>
      <c r="L46" s="1">
        <v>43711</v>
      </c>
      <c r="M46" s="3">
        <v>0.4284722222222222</v>
      </c>
      <c r="N46" t="s">
        <v>29</v>
      </c>
      <c r="O46">
        <v>7</v>
      </c>
    </row>
    <row r="47" spans="1:15" x14ac:dyDescent="0.35">
      <c r="A47" t="s">
        <v>151</v>
      </c>
      <c r="B47" t="s">
        <v>25</v>
      </c>
      <c r="C47" t="s">
        <v>26</v>
      </c>
      <c r="D47" t="s">
        <v>27</v>
      </c>
      <c r="E47" t="s">
        <v>21</v>
      </c>
      <c r="F47" t="s">
        <v>37</v>
      </c>
      <c r="G47">
        <v>83</v>
      </c>
      <c r="H47">
        <v>7</v>
      </c>
      <c r="I47" s="6">
        <v>581.41999999999996</v>
      </c>
      <c r="J47" s="6">
        <v>29.071000000000002</v>
      </c>
      <c r="K47" s="6">
        <v>610.49099999999999</v>
      </c>
      <c r="L47" s="1">
        <v>43588</v>
      </c>
      <c r="M47" s="3">
        <v>0.60486111111111107</v>
      </c>
      <c r="N47" t="s">
        <v>23</v>
      </c>
      <c r="O47">
        <v>4</v>
      </c>
    </row>
    <row r="48" spans="1:15" x14ac:dyDescent="0.35">
      <c r="A48" t="s">
        <v>154</v>
      </c>
      <c r="B48" t="s">
        <v>18</v>
      </c>
      <c r="C48" t="s">
        <v>19</v>
      </c>
      <c r="D48" t="s">
        <v>27</v>
      </c>
      <c r="E48" t="s">
        <v>31</v>
      </c>
      <c r="F48" t="s">
        <v>37</v>
      </c>
      <c r="G48">
        <v>42</v>
      </c>
      <c r="H48">
        <v>1</v>
      </c>
      <c r="I48" s="6">
        <v>42.47</v>
      </c>
      <c r="J48" s="6">
        <v>2.1234999999999999</v>
      </c>
      <c r="K48" s="6">
        <v>44.593499999999999</v>
      </c>
      <c r="L48" s="1">
        <v>43497</v>
      </c>
      <c r="M48" s="3">
        <v>0.70625000000000004</v>
      </c>
      <c r="N48" t="s">
        <v>29</v>
      </c>
      <c r="O48">
        <v>6</v>
      </c>
    </row>
    <row r="49" spans="1:15" x14ac:dyDescent="0.35">
      <c r="A49" t="s">
        <v>158</v>
      </c>
      <c r="B49" t="s">
        <v>18</v>
      </c>
      <c r="C49" t="s">
        <v>19</v>
      </c>
      <c r="D49" t="s">
        <v>20</v>
      </c>
      <c r="E49" t="s">
        <v>21</v>
      </c>
      <c r="F49" t="s">
        <v>37</v>
      </c>
      <c r="G49">
        <v>22</v>
      </c>
      <c r="H49">
        <v>7</v>
      </c>
      <c r="I49" s="6">
        <v>153.86000000000001</v>
      </c>
      <c r="J49" s="6">
        <v>7.6929999999999996</v>
      </c>
      <c r="K49" s="6">
        <v>161.553</v>
      </c>
      <c r="L49" s="1">
        <v>43739</v>
      </c>
      <c r="M49" s="3">
        <v>0.6958333333333333</v>
      </c>
      <c r="N49" t="s">
        <v>23</v>
      </c>
      <c r="O49">
        <v>5</v>
      </c>
    </row>
    <row r="50" spans="1:15" x14ac:dyDescent="0.35">
      <c r="A50" t="s">
        <v>159</v>
      </c>
      <c r="B50" t="s">
        <v>46</v>
      </c>
      <c r="C50" t="s">
        <v>47</v>
      </c>
      <c r="D50" t="s">
        <v>20</v>
      </c>
      <c r="E50" t="s">
        <v>31</v>
      </c>
      <c r="F50" t="s">
        <v>22</v>
      </c>
      <c r="G50">
        <v>64</v>
      </c>
      <c r="H50">
        <v>9</v>
      </c>
      <c r="I50" s="6">
        <v>579.24</v>
      </c>
      <c r="J50" s="6">
        <v>28.962</v>
      </c>
      <c r="K50" s="6">
        <v>608.202</v>
      </c>
      <c r="L50" s="1">
        <v>43802</v>
      </c>
      <c r="M50" s="3">
        <v>0.50624999999999998</v>
      </c>
      <c r="N50" t="s">
        <v>33</v>
      </c>
      <c r="O50">
        <v>9</v>
      </c>
    </row>
    <row r="51" spans="1:15" x14ac:dyDescent="0.35">
      <c r="A51" t="s">
        <v>160</v>
      </c>
      <c r="B51" t="s">
        <v>25</v>
      </c>
      <c r="C51" t="s">
        <v>26</v>
      </c>
      <c r="D51" t="s">
        <v>27</v>
      </c>
      <c r="E51" t="s">
        <v>31</v>
      </c>
      <c r="F51" t="s">
        <v>22</v>
      </c>
      <c r="G51">
        <v>90</v>
      </c>
      <c r="H51">
        <v>1</v>
      </c>
      <c r="I51" s="6">
        <v>89.75</v>
      </c>
      <c r="J51" s="6">
        <v>4.4874999999999998</v>
      </c>
      <c r="K51" s="6">
        <v>94.237499999999997</v>
      </c>
      <c r="L51" s="1">
        <v>43618</v>
      </c>
      <c r="M51" s="3">
        <v>0.83680555555555558</v>
      </c>
      <c r="N51" t="s">
        <v>33</v>
      </c>
      <c r="O51">
        <v>7</v>
      </c>
    </row>
    <row r="52" spans="1:15" x14ac:dyDescent="0.35">
      <c r="A52" t="s">
        <v>161</v>
      </c>
      <c r="B52" t="s">
        <v>18</v>
      </c>
      <c r="C52" t="s">
        <v>19</v>
      </c>
      <c r="D52" t="s">
        <v>27</v>
      </c>
      <c r="E52" t="s">
        <v>31</v>
      </c>
      <c r="F52" t="s">
        <v>28</v>
      </c>
      <c r="G52">
        <v>97</v>
      </c>
      <c r="H52">
        <v>1</v>
      </c>
      <c r="I52" s="6">
        <v>97.16</v>
      </c>
      <c r="J52" s="6">
        <v>4.8579999999999997</v>
      </c>
      <c r="K52" s="6">
        <v>102.018</v>
      </c>
      <c r="L52" s="1">
        <v>43680</v>
      </c>
      <c r="M52" s="3">
        <v>0.85972222222222228</v>
      </c>
      <c r="N52" t="s">
        <v>23</v>
      </c>
      <c r="O52">
        <v>7</v>
      </c>
    </row>
    <row r="53" spans="1:15" x14ac:dyDescent="0.35">
      <c r="A53" t="s">
        <v>163</v>
      </c>
      <c r="B53" t="s">
        <v>25</v>
      </c>
      <c r="C53" t="s">
        <v>26</v>
      </c>
      <c r="D53" t="s">
        <v>27</v>
      </c>
      <c r="E53" t="s">
        <v>21</v>
      </c>
      <c r="F53" t="s">
        <v>28</v>
      </c>
      <c r="G53">
        <v>12</v>
      </c>
      <c r="H53">
        <v>6</v>
      </c>
      <c r="I53" s="6">
        <v>74.7</v>
      </c>
      <c r="J53" s="6">
        <v>3.7349999999999999</v>
      </c>
      <c r="K53" s="6">
        <v>78.435000000000002</v>
      </c>
      <c r="L53" s="1">
        <v>43710</v>
      </c>
      <c r="M53" s="3">
        <v>0.5493055555555556</v>
      </c>
      <c r="N53" t="s">
        <v>29</v>
      </c>
      <c r="O53">
        <v>4</v>
      </c>
    </row>
    <row r="54" spans="1:15" x14ac:dyDescent="0.35">
      <c r="A54" t="s">
        <v>165</v>
      </c>
      <c r="B54" t="s">
        <v>46</v>
      </c>
      <c r="C54" t="s">
        <v>47</v>
      </c>
      <c r="D54" t="s">
        <v>27</v>
      </c>
      <c r="E54" t="s">
        <v>31</v>
      </c>
      <c r="F54" t="s">
        <v>32</v>
      </c>
      <c r="G54">
        <v>83</v>
      </c>
      <c r="H54">
        <v>6</v>
      </c>
      <c r="I54" s="6">
        <v>496.2</v>
      </c>
      <c r="J54" s="6">
        <v>24.81</v>
      </c>
      <c r="K54" s="6">
        <v>521.01</v>
      </c>
      <c r="L54" s="1">
        <v>43588</v>
      </c>
      <c r="M54" s="3">
        <v>0.75972222222222219</v>
      </c>
      <c r="N54" t="s">
        <v>29</v>
      </c>
      <c r="O54">
        <v>7</v>
      </c>
    </row>
    <row r="55" spans="1:15" x14ac:dyDescent="0.35">
      <c r="A55" t="s">
        <v>168</v>
      </c>
      <c r="B55" t="s">
        <v>25</v>
      </c>
      <c r="C55" t="s">
        <v>26</v>
      </c>
      <c r="D55" t="s">
        <v>27</v>
      </c>
      <c r="E55" t="s">
        <v>31</v>
      </c>
      <c r="F55" t="s">
        <v>51</v>
      </c>
      <c r="G55">
        <v>79</v>
      </c>
      <c r="H55">
        <v>9</v>
      </c>
      <c r="I55" s="6">
        <v>706.95</v>
      </c>
      <c r="J55" s="6">
        <v>35.347499999999997</v>
      </c>
      <c r="K55" s="6">
        <v>742.29750000000001</v>
      </c>
      <c r="L55" s="1">
        <v>43468</v>
      </c>
      <c r="M55" s="3">
        <v>0.55694444444444446</v>
      </c>
      <c r="N55" t="s">
        <v>29</v>
      </c>
      <c r="O55">
        <v>7</v>
      </c>
    </row>
    <row r="56" spans="1:15" x14ac:dyDescent="0.35">
      <c r="A56" t="s">
        <v>169</v>
      </c>
      <c r="B56" t="s">
        <v>25</v>
      </c>
      <c r="C56" t="s">
        <v>26</v>
      </c>
      <c r="D56" t="s">
        <v>27</v>
      </c>
      <c r="E56" t="s">
        <v>21</v>
      </c>
      <c r="F56" t="s">
        <v>28</v>
      </c>
      <c r="G56">
        <v>23</v>
      </c>
      <c r="H56">
        <v>9</v>
      </c>
      <c r="I56" s="6">
        <v>207.63</v>
      </c>
      <c r="J56" s="6">
        <v>10.381500000000001</v>
      </c>
      <c r="K56" s="6">
        <v>218.01150000000001</v>
      </c>
      <c r="L56" s="1">
        <v>43467</v>
      </c>
      <c r="M56" s="3">
        <v>0.47708333333333336</v>
      </c>
      <c r="N56" t="s">
        <v>29</v>
      </c>
      <c r="O56">
        <v>5</v>
      </c>
    </row>
    <row r="57" spans="1:15" x14ac:dyDescent="0.35">
      <c r="A57" t="s">
        <v>173</v>
      </c>
      <c r="B57" t="s">
        <v>18</v>
      </c>
      <c r="C57" t="s">
        <v>19</v>
      </c>
      <c r="D57" t="s">
        <v>20</v>
      </c>
      <c r="E57" t="s">
        <v>31</v>
      </c>
      <c r="F57" t="s">
        <v>28</v>
      </c>
      <c r="G57">
        <v>89</v>
      </c>
      <c r="H57">
        <v>10</v>
      </c>
      <c r="I57" s="6">
        <v>886.7</v>
      </c>
      <c r="J57" s="6">
        <v>44.335000000000001</v>
      </c>
      <c r="K57" s="6">
        <v>931.03499999999997</v>
      </c>
      <c r="L57" s="1">
        <v>43800</v>
      </c>
      <c r="M57" s="3">
        <v>0.61805555555555558</v>
      </c>
      <c r="N57" t="s">
        <v>23</v>
      </c>
      <c r="O57">
        <v>7</v>
      </c>
    </row>
    <row r="58" spans="1:15" x14ac:dyDescent="0.35">
      <c r="A58" t="s">
        <v>174</v>
      </c>
      <c r="B58" t="s">
        <v>25</v>
      </c>
      <c r="C58" t="s">
        <v>26</v>
      </c>
      <c r="D58" t="s">
        <v>27</v>
      </c>
      <c r="E58" t="s">
        <v>31</v>
      </c>
      <c r="F58" t="s">
        <v>51</v>
      </c>
      <c r="G58">
        <v>27</v>
      </c>
      <c r="H58">
        <v>6</v>
      </c>
      <c r="I58" s="6">
        <v>164.28</v>
      </c>
      <c r="J58" s="6">
        <v>8.2140000000000004</v>
      </c>
      <c r="K58" s="6">
        <v>172.494</v>
      </c>
      <c r="L58" s="1">
        <v>43586</v>
      </c>
      <c r="M58" s="3">
        <v>0.87083333333333335</v>
      </c>
      <c r="N58" t="s">
        <v>33</v>
      </c>
      <c r="O58">
        <v>8</v>
      </c>
    </row>
    <row r="59" spans="1:15" x14ac:dyDescent="0.35">
      <c r="A59" t="s">
        <v>178</v>
      </c>
      <c r="B59" t="s">
        <v>25</v>
      </c>
      <c r="C59" t="s">
        <v>26</v>
      </c>
      <c r="D59" t="s">
        <v>20</v>
      </c>
      <c r="E59" t="s">
        <v>31</v>
      </c>
      <c r="F59" t="s">
        <v>28</v>
      </c>
      <c r="G59">
        <v>82</v>
      </c>
      <c r="H59">
        <v>10</v>
      </c>
      <c r="I59" s="6">
        <v>819.7</v>
      </c>
      <c r="J59" s="6">
        <v>40.984999999999999</v>
      </c>
      <c r="K59" s="6">
        <v>860.68499999999995</v>
      </c>
      <c r="L59" s="1">
        <v>43527</v>
      </c>
      <c r="M59" s="3">
        <v>0.60416666666666663</v>
      </c>
      <c r="N59" t="s">
        <v>29</v>
      </c>
      <c r="O59">
        <v>9</v>
      </c>
    </row>
    <row r="60" spans="1:15" x14ac:dyDescent="0.35">
      <c r="A60" t="s">
        <v>179</v>
      </c>
      <c r="B60" t="s">
        <v>46</v>
      </c>
      <c r="C60" t="s">
        <v>47</v>
      </c>
      <c r="D60" t="s">
        <v>20</v>
      </c>
      <c r="E60" t="s">
        <v>21</v>
      </c>
      <c r="F60" t="s">
        <v>37</v>
      </c>
      <c r="G60">
        <v>16</v>
      </c>
      <c r="H60">
        <v>2</v>
      </c>
      <c r="I60" s="6">
        <v>32.979999999999997</v>
      </c>
      <c r="J60" s="6">
        <v>1.649</v>
      </c>
      <c r="K60" s="6">
        <v>34.628999999999998</v>
      </c>
      <c r="L60" s="1">
        <v>43587</v>
      </c>
      <c r="M60" s="3">
        <v>0.48055555555555557</v>
      </c>
      <c r="N60" t="s">
        <v>23</v>
      </c>
      <c r="O60">
        <v>5</v>
      </c>
    </row>
    <row r="61" spans="1:15" x14ac:dyDescent="0.35">
      <c r="A61" t="s">
        <v>180</v>
      </c>
      <c r="B61" t="s">
        <v>25</v>
      </c>
      <c r="C61" t="s">
        <v>26</v>
      </c>
      <c r="D61" t="s">
        <v>20</v>
      </c>
      <c r="E61" t="s">
        <v>21</v>
      </c>
      <c r="F61" t="s">
        <v>22</v>
      </c>
      <c r="G61">
        <v>98</v>
      </c>
      <c r="H61">
        <v>3</v>
      </c>
      <c r="I61" s="6">
        <v>294.63</v>
      </c>
      <c r="J61" s="6">
        <v>14.7315</v>
      </c>
      <c r="K61" s="6">
        <v>309.36149999999998</v>
      </c>
      <c r="L61" s="1">
        <v>43587</v>
      </c>
      <c r="M61" s="3">
        <v>0.44513888888888886</v>
      </c>
      <c r="N61" t="s">
        <v>33</v>
      </c>
      <c r="O61">
        <v>8</v>
      </c>
    </row>
    <row r="62" spans="1:15" x14ac:dyDescent="0.35">
      <c r="A62" t="s">
        <v>184</v>
      </c>
      <c r="B62" t="s">
        <v>25</v>
      </c>
      <c r="C62" t="s">
        <v>26</v>
      </c>
      <c r="D62" t="s">
        <v>20</v>
      </c>
      <c r="E62" t="s">
        <v>21</v>
      </c>
      <c r="F62" t="s">
        <v>32</v>
      </c>
      <c r="G62">
        <v>81</v>
      </c>
      <c r="H62">
        <v>9</v>
      </c>
      <c r="I62" s="6">
        <v>727.11</v>
      </c>
      <c r="J62" s="6">
        <v>36.355499999999999</v>
      </c>
      <c r="K62" s="6">
        <v>763.46550000000002</v>
      </c>
      <c r="L62" s="1">
        <v>43467</v>
      </c>
      <c r="M62" s="3">
        <v>0.85486111111111107</v>
      </c>
      <c r="N62" t="s">
        <v>33</v>
      </c>
      <c r="O62">
        <v>10</v>
      </c>
    </row>
    <row r="63" spans="1:15" x14ac:dyDescent="0.35">
      <c r="A63" t="s">
        <v>185</v>
      </c>
      <c r="B63" t="s">
        <v>25</v>
      </c>
      <c r="C63" t="s">
        <v>26</v>
      </c>
      <c r="D63" t="s">
        <v>27</v>
      </c>
      <c r="E63" t="s">
        <v>21</v>
      </c>
      <c r="F63" t="s">
        <v>51</v>
      </c>
      <c r="G63">
        <v>27</v>
      </c>
      <c r="H63">
        <v>3</v>
      </c>
      <c r="I63" s="6">
        <v>81.06</v>
      </c>
      <c r="J63" s="6">
        <v>4.0529999999999999</v>
      </c>
      <c r="K63" s="6">
        <v>85.113</v>
      </c>
      <c r="L63" s="1">
        <v>43499</v>
      </c>
      <c r="M63" s="3">
        <v>0.54236111111111107</v>
      </c>
      <c r="N63" t="s">
        <v>33</v>
      </c>
      <c r="O63">
        <v>7</v>
      </c>
    </row>
    <row r="64" spans="1:15" x14ac:dyDescent="0.35">
      <c r="A64" t="s">
        <v>186</v>
      </c>
      <c r="B64" t="s">
        <v>46</v>
      </c>
      <c r="C64" t="s">
        <v>47</v>
      </c>
      <c r="D64" t="s">
        <v>20</v>
      </c>
      <c r="E64" t="s">
        <v>31</v>
      </c>
      <c r="F64" t="s">
        <v>51</v>
      </c>
      <c r="G64">
        <v>22</v>
      </c>
      <c r="H64">
        <v>5</v>
      </c>
      <c r="I64" s="6">
        <v>109.7</v>
      </c>
      <c r="J64" s="6">
        <v>5.4850000000000003</v>
      </c>
      <c r="K64" s="6">
        <v>115.185</v>
      </c>
      <c r="L64" s="1">
        <v>43588</v>
      </c>
      <c r="M64" s="3">
        <v>0.52013888888888893</v>
      </c>
      <c r="N64" t="s">
        <v>23</v>
      </c>
      <c r="O64">
        <v>5</v>
      </c>
    </row>
    <row r="65" spans="1:15" x14ac:dyDescent="0.35">
      <c r="A65" t="s">
        <v>189</v>
      </c>
      <c r="B65" t="s">
        <v>18</v>
      </c>
      <c r="C65" t="s">
        <v>19</v>
      </c>
      <c r="D65" t="s">
        <v>27</v>
      </c>
      <c r="E65" t="s">
        <v>21</v>
      </c>
      <c r="F65" t="s">
        <v>48</v>
      </c>
      <c r="G65">
        <v>11</v>
      </c>
      <c r="H65">
        <v>10</v>
      </c>
      <c r="I65" s="6">
        <v>109.6</v>
      </c>
      <c r="J65" s="6">
        <v>5.48</v>
      </c>
      <c r="K65" s="6">
        <v>115.08</v>
      </c>
      <c r="L65" s="1">
        <v>43498</v>
      </c>
      <c r="M65" s="3">
        <v>0.8666666666666667</v>
      </c>
      <c r="N65" t="s">
        <v>23</v>
      </c>
      <c r="O65">
        <v>6</v>
      </c>
    </row>
    <row r="66" spans="1:15" x14ac:dyDescent="0.35">
      <c r="A66" t="s">
        <v>192</v>
      </c>
      <c r="B66" t="s">
        <v>25</v>
      </c>
      <c r="C66" t="s">
        <v>26</v>
      </c>
      <c r="D66" t="s">
        <v>20</v>
      </c>
      <c r="E66" t="s">
        <v>31</v>
      </c>
      <c r="F66" t="s">
        <v>37</v>
      </c>
      <c r="G66">
        <v>57</v>
      </c>
      <c r="H66">
        <v>7</v>
      </c>
      <c r="I66" s="6">
        <v>399.84</v>
      </c>
      <c r="J66" s="6">
        <v>19.992000000000001</v>
      </c>
      <c r="K66" s="6">
        <v>419.83199999999999</v>
      </c>
      <c r="L66" s="1">
        <v>43800</v>
      </c>
      <c r="M66" s="3">
        <v>0.50138888888888888</v>
      </c>
      <c r="N66" t="s">
        <v>33</v>
      </c>
      <c r="O66">
        <v>6</v>
      </c>
    </row>
    <row r="67" spans="1:15" x14ac:dyDescent="0.35">
      <c r="A67" t="s">
        <v>193</v>
      </c>
      <c r="B67" t="s">
        <v>46</v>
      </c>
      <c r="C67" t="s">
        <v>47</v>
      </c>
      <c r="D67" t="s">
        <v>20</v>
      </c>
      <c r="E67" t="s">
        <v>31</v>
      </c>
      <c r="F67" t="s">
        <v>37</v>
      </c>
      <c r="G67">
        <v>100</v>
      </c>
      <c r="H67">
        <v>9</v>
      </c>
      <c r="I67" s="6">
        <v>899.64</v>
      </c>
      <c r="J67" s="6">
        <v>44.981999999999999</v>
      </c>
      <c r="K67" s="6">
        <v>944.62199999999996</v>
      </c>
      <c r="L67" s="1">
        <v>43711</v>
      </c>
      <c r="M67" s="3">
        <v>0.72638888888888886</v>
      </c>
      <c r="N67" t="s">
        <v>33</v>
      </c>
      <c r="O67">
        <v>4</v>
      </c>
    </row>
    <row r="68" spans="1:15" x14ac:dyDescent="0.35">
      <c r="A68" t="s">
        <v>195</v>
      </c>
      <c r="B68" t="s">
        <v>46</v>
      </c>
      <c r="C68" t="s">
        <v>47</v>
      </c>
      <c r="D68" t="s">
        <v>20</v>
      </c>
      <c r="E68" t="s">
        <v>21</v>
      </c>
      <c r="F68" t="s">
        <v>51</v>
      </c>
      <c r="G68">
        <v>56</v>
      </c>
      <c r="H68">
        <v>8</v>
      </c>
      <c r="I68" s="6">
        <v>451.76</v>
      </c>
      <c r="J68" s="6">
        <v>22.588000000000001</v>
      </c>
      <c r="K68" s="6">
        <v>474.34800000000001</v>
      </c>
      <c r="L68" s="1">
        <v>43711</v>
      </c>
      <c r="M68" s="3">
        <v>0.62291666666666667</v>
      </c>
      <c r="N68" t="s">
        <v>23</v>
      </c>
      <c r="O68">
        <v>7</v>
      </c>
    </row>
    <row r="69" spans="1:15" x14ac:dyDescent="0.35">
      <c r="A69" t="s">
        <v>196</v>
      </c>
      <c r="B69" t="s">
        <v>18</v>
      </c>
      <c r="C69" t="s">
        <v>19</v>
      </c>
      <c r="D69" t="s">
        <v>27</v>
      </c>
      <c r="E69" t="s">
        <v>21</v>
      </c>
      <c r="F69" t="s">
        <v>32</v>
      </c>
      <c r="G69">
        <v>94</v>
      </c>
      <c r="H69">
        <v>7</v>
      </c>
      <c r="I69" s="6">
        <v>655.83</v>
      </c>
      <c r="J69" s="6">
        <v>32.791499999999999</v>
      </c>
      <c r="K69" s="6">
        <v>688.62149999999997</v>
      </c>
      <c r="L69" s="1">
        <v>43741</v>
      </c>
      <c r="M69" s="3">
        <v>0.78055555555555556</v>
      </c>
      <c r="N69" t="s">
        <v>33</v>
      </c>
      <c r="O69">
        <v>4</v>
      </c>
    </row>
    <row r="70" spans="1:15" x14ac:dyDescent="0.35">
      <c r="A70" t="s">
        <v>198</v>
      </c>
      <c r="B70" t="s">
        <v>25</v>
      </c>
      <c r="C70" t="s">
        <v>26</v>
      </c>
      <c r="D70" t="s">
        <v>27</v>
      </c>
      <c r="E70" t="s">
        <v>21</v>
      </c>
      <c r="F70" t="s">
        <v>51</v>
      </c>
      <c r="G70">
        <v>32</v>
      </c>
      <c r="H70">
        <v>9</v>
      </c>
      <c r="I70" s="6">
        <v>285.57</v>
      </c>
      <c r="J70" s="6">
        <v>14.278499999999999</v>
      </c>
      <c r="K70" s="6">
        <v>299.8485</v>
      </c>
      <c r="L70" s="1">
        <v>43678</v>
      </c>
      <c r="M70" s="3">
        <v>0.67847222222222225</v>
      </c>
      <c r="N70" t="s">
        <v>33</v>
      </c>
      <c r="O70">
        <v>6</v>
      </c>
    </row>
    <row r="71" spans="1:15" x14ac:dyDescent="0.35">
      <c r="A71" t="s">
        <v>199</v>
      </c>
      <c r="B71" t="s">
        <v>25</v>
      </c>
      <c r="C71" t="s">
        <v>26</v>
      </c>
      <c r="D71" t="s">
        <v>20</v>
      </c>
      <c r="E71" t="s">
        <v>21</v>
      </c>
      <c r="F71" t="s">
        <v>48</v>
      </c>
      <c r="G71">
        <v>69</v>
      </c>
      <c r="H71">
        <v>8</v>
      </c>
      <c r="I71" s="6">
        <v>548.32000000000005</v>
      </c>
      <c r="J71" s="6">
        <v>27.416</v>
      </c>
      <c r="K71" s="6">
        <v>575.73599999999999</v>
      </c>
      <c r="L71" s="1">
        <v>43678</v>
      </c>
      <c r="M71" s="3">
        <v>0.6645833333333333</v>
      </c>
      <c r="N71" t="s">
        <v>23</v>
      </c>
      <c r="O71">
        <v>8</v>
      </c>
    </row>
    <row r="72" spans="1:15" x14ac:dyDescent="0.35">
      <c r="A72" t="s">
        <v>200</v>
      </c>
      <c r="B72" t="s">
        <v>46</v>
      </c>
      <c r="C72" t="s">
        <v>47</v>
      </c>
      <c r="D72" t="s">
        <v>27</v>
      </c>
      <c r="E72" t="s">
        <v>21</v>
      </c>
      <c r="F72" t="s">
        <v>37</v>
      </c>
      <c r="G72">
        <v>90</v>
      </c>
      <c r="H72">
        <v>9</v>
      </c>
      <c r="I72" s="6">
        <v>812.52</v>
      </c>
      <c r="J72" s="6">
        <v>40.625999999999998</v>
      </c>
      <c r="K72" s="6">
        <v>853.14599999999996</v>
      </c>
      <c r="L72" s="1">
        <v>43679</v>
      </c>
      <c r="M72" s="3">
        <v>0.46875</v>
      </c>
      <c r="N72" t="s">
        <v>23</v>
      </c>
      <c r="O72">
        <v>7</v>
      </c>
    </row>
    <row r="73" spans="1:15" x14ac:dyDescent="0.35">
      <c r="A73" t="s">
        <v>202</v>
      </c>
      <c r="B73" t="s">
        <v>18</v>
      </c>
      <c r="C73" t="s">
        <v>19</v>
      </c>
      <c r="D73" t="s">
        <v>20</v>
      </c>
      <c r="E73" t="s">
        <v>21</v>
      </c>
      <c r="F73" t="s">
        <v>37</v>
      </c>
      <c r="G73">
        <v>92</v>
      </c>
      <c r="H73">
        <v>6</v>
      </c>
      <c r="I73" s="6">
        <v>552.78</v>
      </c>
      <c r="J73" s="6">
        <v>27.638999999999999</v>
      </c>
      <c r="K73" s="6">
        <v>580.41899999999998</v>
      </c>
      <c r="L73" s="1">
        <v>43619</v>
      </c>
      <c r="M73" s="3">
        <v>0.8569444444444444</v>
      </c>
      <c r="N73" t="s">
        <v>29</v>
      </c>
      <c r="O73">
        <v>8</v>
      </c>
    </row>
    <row r="74" spans="1:15" x14ac:dyDescent="0.35">
      <c r="A74" t="s">
        <v>203</v>
      </c>
      <c r="B74" t="s">
        <v>46</v>
      </c>
      <c r="C74" t="s">
        <v>47</v>
      </c>
      <c r="D74" t="s">
        <v>27</v>
      </c>
      <c r="E74" t="s">
        <v>21</v>
      </c>
      <c r="F74" t="s">
        <v>37</v>
      </c>
      <c r="G74">
        <v>35</v>
      </c>
      <c r="H74">
        <v>4</v>
      </c>
      <c r="I74" s="6">
        <v>139.36000000000001</v>
      </c>
      <c r="J74" s="6">
        <v>6.968</v>
      </c>
      <c r="K74" s="6">
        <v>146.328</v>
      </c>
      <c r="L74" s="1">
        <v>43740</v>
      </c>
      <c r="M74" s="3">
        <v>0.77500000000000002</v>
      </c>
      <c r="N74" t="s">
        <v>29</v>
      </c>
      <c r="O74">
        <v>7</v>
      </c>
    </row>
    <row r="75" spans="1:15" x14ac:dyDescent="0.35">
      <c r="A75" t="s">
        <v>205</v>
      </c>
      <c r="B75" t="s">
        <v>25</v>
      </c>
      <c r="C75" t="s">
        <v>26</v>
      </c>
      <c r="D75" t="s">
        <v>27</v>
      </c>
      <c r="E75" t="s">
        <v>21</v>
      </c>
      <c r="F75" t="s">
        <v>22</v>
      </c>
      <c r="G75">
        <v>81</v>
      </c>
      <c r="H75">
        <v>6</v>
      </c>
      <c r="I75" s="6">
        <v>487.8</v>
      </c>
      <c r="J75" s="6">
        <v>24.39</v>
      </c>
      <c r="K75" s="6">
        <v>512.19000000000005</v>
      </c>
      <c r="L75" s="1">
        <v>43680</v>
      </c>
      <c r="M75" s="3">
        <v>0.69652777777777775</v>
      </c>
      <c r="N75" t="s">
        <v>23</v>
      </c>
      <c r="O75">
        <v>5</v>
      </c>
    </row>
    <row r="76" spans="1:15" x14ac:dyDescent="0.35">
      <c r="A76" t="s">
        <v>216</v>
      </c>
      <c r="B76" t="s">
        <v>25</v>
      </c>
      <c r="C76" t="s">
        <v>26</v>
      </c>
      <c r="D76" t="s">
        <v>20</v>
      </c>
      <c r="E76" t="s">
        <v>21</v>
      </c>
      <c r="F76" t="s">
        <v>22</v>
      </c>
      <c r="G76">
        <v>69</v>
      </c>
      <c r="H76">
        <v>10</v>
      </c>
      <c r="I76" s="6">
        <v>686</v>
      </c>
      <c r="J76" s="6">
        <v>34.299999999999997</v>
      </c>
      <c r="K76" s="6">
        <v>720.3</v>
      </c>
      <c r="L76" s="1">
        <v>43587</v>
      </c>
      <c r="M76" s="3">
        <v>0.83125000000000004</v>
      </c>
      <c r="N76" t="s">
        <v>29</v>
      </c>
      <c r="O76">
        <v>9</v>
      </c>
    </row>
    <row r="77" spans="1:15" x14ac:dyDescent="0.35">
      <c r="A77" t="s">
        <v>220</v>
      </c>
      <c r="B77" t="s">
        <v>25</v>
      </c>
      <c r="C77" t="s">
        <v>26</v>
      </c>
      <c r="D77" t="s">
        <v>27</v>
      </c>
      <c r="E77" t="s">
        <v>21</v>
      </c>
      <c r="F77" t="s">
        <v>22</v>
      </c>
      <c r="G77">
        <v>46</v>
      </c>
      <c r="H77">
        <v>6</v>
      </c>
      <c r="I77" s="6">
        <v>277.56</v>
      </c>
      <c r="J77" s="6">
        <v>13.878</v>
      </c>
      <c r="K77" s="6">
        <v>291.43799999999999</v>
      </c>
      <c r="L77" s="1">
        <v>43680</v>
      </c>
      <c r="M77" s="3">
        <v>0.71597222222222223</v>
      </c>
      <c r="N77" t="s">
        <v>33</v>
      </c>
      <c r="O77">
        <v>10</v>
      </c>
    </row>
    <row r="78" spans="1:15" x14ac:dyDescent="0.35">
      <c r="A78" t="s">
        <v>221</v>
      </c>
      <c r="B78" t="s">
        <v>18</v>
      </c>
      <c r="C78" t="s">
        <v>19</v>
      </c>
      <c r="D78" t="s">
        <v>20</v>
      </c>
      <c r="E78" t="s">
        <v>21</v>
      </c>
      <c r="F78" t="s">
        <v>51</v>
      </c>
      <c r="G78">
        <v>30</v>
      </c>
      <c r="H78">
        <v>10</v>
      </c>
      <c r="I78" s="6">
        <v>301.39999999999998</v>
      </c>
      <c r="J78" s="6">
        <v>15.07</v>
      </c>
      <c r="K78" s="6">
        <v>316.47000000000003</v>
      </c>
      <c r="L78" s="1">
        <v>43740</v>
      </c>
      <c r="M78" s="3">
        <v>0.51944444444444449</v>
      </c>
      <c r="N78" t="s">
        <v>23</v>
      </c>
      <c r="O78">
        <v>9</v>
      </c>
    </row>
    <row r="79" spans="1:15" x14ac:dyDescent="0.35">
      <c r="A79" t="s">
        <v>223</v>
      </c>
      <c r="B79" t="s">
        <v>46</v>
      </c>
      <c r="C79" t="s">
        <v>47</v>
      </c>
      <c r="D79" t="s">
        <v>20</v>
      </c>
      <c r="E79" t="s">
        <v>31</v>
      </c>
      <c r="F79" t="s">
        <v>32</v>
      </c>
      <c r="G79">
        <v>72</v>
      </c>
      <c r="H79">
        <v>8</v>
      </c>
      <c r="I79" s="6">
        <v>574.88</v>
      </c>
      <c r="J79" s="6">
        <v>28.744</v>
      </c>
      <c r="K79" s="6">
        <v>603.62400000000002</v>
      </c>
      <c r="L79" s="1">
        <v>43619</v>
      </c>
      <c r="M79" s="3">
        <v>0.62986111111111109</v>
      </c>
      <c r="N79" t="s">
        <v>33</v>
      </c>
      <c r="O79">
        <v>6</v>
      </c>
    </row>
    <row r="80" spans="1:15" x14ac:dyDescent="0.35">
      <c r="A80" t="s">
        <v>226</v>
      </c>
      <c r="B80" t="s">
        <v>25</v>
      </c>
      <c r="C80" t="s">
        <v>26</v>
      </c>
      <c r="D80" t="s">
        <v>20</v>
      </c>
      <c r="E80" t="s">
        <v>31</v>
      </c>
      <c r="F80" t="s">
        <v>37</v>
      </c>
      <c r="G80">
        <v>35</v>
      </c>
      <c r="H80">
        <v>7</v>
      </c>
      <c r="I80" s="6">
        <v>241.92</v>
      </c>
      <c r="J80" s="6">
        <v>12.096</v>
      </c>
      <c r="K80" s="6">
        <v>254.01599999999999</v>
      </c>
      <c r="L80" s="1">
        <v>43772</v>
      </c>
      <c r="M80" s="3">
        <v>0.67152777777777772</v>
      </c>
      <c r="N80" t="s">
        <v>33</v>
      </c>
      <c r="O80">
        <v>7</v>
      </c>
    </row>
    <row r="81" spans="1:15" x14ac:dyDescent="0.35">
      <c r="A81" t="s">
        <v>229</v>
      </c>
      <c r="B81" t="s">
        <v>25</v>
      </c>
      <c r="C81" t="s">
        <v>26</v>
      </c>
      <c r="D81" t="s">
        <v>27</v>
      </c>
      <c r="E81" t="s">
        <v>21</v>
      </c>
      <c r="F81" t="s">
        <v>48</v>
      </c>
      <c r="G81">
        <v>16</v>
      </c>
      <c r="H81">
        <v>6</v>
      </c>
      <c r="I81" s="6">
        <v>98.88</v>
      </c>
      <c r="J81" s="6">
        <v>4.944</v>
      </c>
      <c r="K81" s="6">
        <v>103.824</v>
      </c>
      <c r="L81" s="1">
        <v>43648</v>
      </c>
      <c r="M81" s="3">
        <v>0.76597222222222228</v>
      </c>
      <c r="N81" t="s">
        <v>23</v>
      </c>
      <c r="O81">
        <v>10</v>
      </c>
    </row>
    <row r="82" spans="1:15" x14ac:dyDescent="0.35">
      <c r="A82" t="s">
        <v>232</v>
      </c>
      <c r="B82" t="s">
        <v>46</v>
      </c>
      <c r="C82" t="s">
        <v>47</v>
      </c>
      <c r="D82" t="s">
        <v>20</v>
      </c>
      <c r="E82" t="s">
        <v>31</v>
      </c>
      <c r="F82" t="s">
        <v>28</v>
      </c>
      <c r="G82">
        <v>72</v>
      </c>
      <c r="H82">
        <v>1</v>
      </c>
      <c r="I82" s="6">
        <v>72.17</v>
      </c>
      <c r="J82" s="6">
        <v>3.6084999999999998</v>
      </c>
      <c r="K82" s="6">
        <v>75.778499999999994</v>
      </c>
      <c r="L82" s="1">
        <v>43556</v>
      </c>
      <c r="M82" s="3">
        <v>0.81944444444444442</v>
      </c>
      <c r="N82" t="s">
        <v>29</v>
      </c>
      <c r="O82">
        <v>6</v>
      </c>
    </row>
    <row r="83" spans="1:15" x14ac:dyDescent="0.35">
      <c r="A83" t="s">
        <v>233</v>
      </c>
      <c r="B83" t="s">
        <v>46</v>
      </c>
      <c r="C83" t="s">
        <v>47</v>
      </c>
      <c r="D83" t="s">
        <v>27</v>
      </c>
      <c r="E83" t="s">
        <v>31</v>
      </c>
      <c r="F83" t="s">
        <v>32</v>
      </c>
      <c r="G83">
        <v>50</v>
      </c>
      <c r="H83">
        <v>5</v>
      </c>
      <c r="I83" s="6">
        <v>251.4</v>
      </c>
      <c r="J83" s="6">
        <v>12.57</v>
      </c>
      <c r="K83" s="6">
        <v>263.97000000000003</v>
      </c>
      <c r="L83" s="1">
        <v>43649</v>
      </c>
      <c r="M83" s="3">
        <v>0.58194444444444449</v>
      </c>
      <c r="N83" t="s">
        <v>23</v>
      </c>
      <c r="O83">
        <v>10</v>
      </c>
    </row>
    <row r="84" spans="1:15" x14ac:dyDescent="0.35">
      <c r="A84" t="s">
        <v>245</v>
      </c>
      <c r="B84" t="s">
        <v>18</v>
      </c>
      <c r="C84" t="s">
        <v>19</v>
      </c>
      <c r="D84" t="s">
        <v>27</v>
      </c>
      <c r="E84" t="s">
        <v>31</v>
      </c>
      <c r="F84" t="s">
        <v>51</v>
      </c>
      <c r="G84">
        <v>99</v>
      </c>
      <c r="H84">
        <v>10</v>
      </c>
      <c r="I84" s="6">
        <v>989.8</v>
      </c>
      <c r="J84" s="6">
        <v>49.49</v>
      </c>
      <c r="K84" s="6">
        <v>1039.29</v>
      </c>
      <c r="L84" s="1">
        <v>43679</v>
      </c>
      <c r="M84" s="3">
        <v>0.68055555555555558</v>
      </c>
      <c r="N84" t="s">
        <v>33</v>
      </c>
      <c r="O84">
        <v>9</v>
      </c>
    </row>
    <row r="85" spans="1:15" x14ac:dyDescent="0.35">
      <c r="A85" t="s">
        <v>247</v>
      </c>
      <c r="B85" t="s">
        <v>18</v>
      </c>
      <c r="C85" t="s">
        <v>19</v>
      </c>
      <c r="D85" t="s">
        <v>20</v>
      </c>
      <c r="E85" t="s">
        <v>31</v>
      </c>
      <c r="F85" t="s">
        <v>37</v>
      </c>
      <c r="G85">
        <v>70</v>
      </c>
      <c r="H85">
        <v>7</v>
      </c>
      <c r="I85" s="6">
        <v>486.64</v>
      </c>
      <c r="J85" s="6">
        <v>24.332000000000001</v>
      </c>
      <c r="K85" s="6">
        <v>510.97199999999998</v>
      </c>
      <c r="L85" s="1">
        <v>43467</v>
      </c>
      <c r="M85" s="3">
        <v>0.63194444444444442</v>
      </c>
      <c r="N85" t="s">
        <v>33</v>
      </c>
      <c r="O85">
        <v>8</v>
      </c>
    </row>
    <row r="86" spans="1:15" x14ac:dyDescent="0.35">
      <c r="A86" t="s">
        <v>248</v>
      </c>
      <c r="B86" t="s">
        <v>18</v>
      </c>
      <c r="C86" t="s">
        <v>19</v>
      </c>
      <c r="D86" t="s">
        <v>27</v>
      </c>
      <c r="E86" t="s">
        <v>31</v>
      </c>
      <c r="F86" t="s">
        <v>22</v>
      </c>
      <c r="G86">
        <v>70</v>
      </c>
      <c r="H86">
        <v>5</v>
      </c>
      <c r="I86" s="6">
        <v>350.05</v>
      </c>
      <c r="J86" s="6">
        <v>17.502500000000001</v>
      </c>
      <c r="K86" s="6">
        <v>367.55250000000001</v>
      </c>
      <c r="L86" s="1">
        <v>43525</v>
      </c>
      <c r="M86" s="3">
        <v>0.48333333333333334</v>
      </c>
      <c r="N86" t="s">
        <v>23</v>
      </c>
      <c r="O86">
        <v>6</v>
      </c>
    </row>
    <row r="87" spans="1:15" x14ac:dyDescent="0.35">
      <c r="A87" t="s">
        <v>250</v>
      </c>
      <c r="B87" t="s">
        <v>25</v>
      </c>
      <c r="C87" t="s">
        <v>26</v>
      </c>
      <c r="D87" t="s">
        <v>27</v>
      </c>
      <c r="E87" t="s">
        <v>31</v>
      </c>
      <c r="F87" t="s">
        <v>28</v>
      </c>
      <c r="G87">
        <v>21</v>
      </c>
      <c r="H87">
        <v>8</v>
      </c>
      <c r="I87" s="6">
        <v>166.8</v>
      </c>
      <c r="J87" s="6">
        <v>8.34</v>
      </c>
      <c r="K87" s="6">
        <v>175.14</v>
      </c>
      <c r="L87" s="1">
        <v>43527</v>
      </c>
      <c r="M87" s="3">
        <v>0.80347222222222225</v>
      </c>
      <c r="N87" t="s">
        <v>29</v>
      </c>
      <c r="O87">
        <v>6</v>
      </c>
    </row>
    <row r="88" spans="1:15" x14ac:dyDescent="0.35">
      <c r="A88" t="s">
        <v>255</v>
      </c>
      <c r="B88" t="s">
        <v>18</v>
      </c>
      <c r="C88" t="s">
        <v>19</v>
      </c>
      <c r="D88" t="s">
        <v>20</v>
      </c>
      <c r="E88" t="s">
        <v>31</v>
      </c>
      <c r="F88" t="s">
        <v>48</v>
      </c>
      <c r="G88">
        <v>22</v>
      </c>
      <c r="H88">
        <v>8</v>
      </c>
      <c r="I88" s="6">
        <v>177.36</v>
      </c>
      <c r="J88" s="6">
        <v>8.8680000000000003</v>
      </c>
      <c r="K88" s="6">
        <v>186.22800000000001</v>
      </c>
      <c r="L88" s="1">
        <v>43527</v>
      </c>
      <c r="M88" s="3">
        <v>0.70902777777777781</v>
      </c>
      <c r="N88" t="s">
        <v>33</v>
      </c>
      <c r="O88">
        <v>10</v>
      </c>
    </row>
    <row r="89" spans="1:15" x14ac:dyDescent="0.35">
      <c r="A89" t="s">
        <v>260</v>
      </c>
      <c r="B89" t="s">
        <v>25</v>
      </c>
      <c r="C89" t="s">
        <v>26</v>
      </c>
      <c r="D89" t="s">
        <v>27</v>
      </c>
      <c r="E89" t="s">
        <v>31</v>
      </c>
      <c r="F89" t="s">
        <v>51</v>
      </c>
      <c r="G89">
        <v>64</v>
      </c>
      <c r="H89">
        <v>7</v>
      </c>
      <c r="I89" s="6">
        <v>449.82</v>
      </c>
      <c r="J89" s="6">
        <v>22.491</v>
      </c>
      <c r="K89" s="6">
        <v>472.31099999999998</v>
      </c>
      <c r="L89" s="1">
        <v>43710</v>
      </c>
      <c r="M89" s="3">
        <v>0.41666666666666669</v>
      </c>
      <c r="N89" t="s">
        <v>29</v>
      </c>
      <c r="O89">
        <v>6</v>
      </c>
    </row>
    <row r="90" spans="1:15" x14ac:dyDescent="0.35">
      <c r="A90" t="s">
        <v>264</v>
      </c>
      <c r="B90" t="s">
        <v>18</v>
      </c>
      <c r="C90" t="s">
        <v>19</v>
      </c>
      <c r="D90" t="s">
        <v>27</v>
      </c>
      <c r="E90" t="s">
        <v>21</v>
      </c>
      <c r="F90" t="s">
        <v>37</v>
      </c>
      <c r="G90">
        <v>12</v>
      </c>
      <c r="H90">
        <v>7</v>
      </c>
      <c r="I90" s="6">
        <v>86.38</v>
      </c>
      <c r="J90" s="6">
        <v>4.319</v>
      </c>
      <c r="K90" s="6">
        <v>90.698999999999998</v>
      </c>
      <c r="L90" s="1">
        <v>43558</v>
      </c>
      <c r="M90" s="3">
        <v>0.47152777777777777</v>
      </c>
      <c r="N90" t="s">
        <v>33</v>
      </c>
      <c r="O90">
        <v>7</v>
      </c>
    </row>
    <row r="91" spans="1:15" x14ac:dyDescent="0.35">
      <c r="A91" t="s">
        <v>265</v>
      </c>
      <c r="B91" t="s">
        <v>46</v>
      </c>
      <c r="C91" t="s">
        <v>47</v>
      </c>
      <c r="D91" t="s">
        <v>20</v>
      </c>
      <c r="E91" t="s">
        <v>31</v>
      </c>
      <c r="F91" t="s">
        <v>48</v>
      </c>
      <c r="G91">
        <v>18</v>
      </c>
      <c r="H91">
        <v>3</v>
      </c>
      <c r="I91" s="6">
        <v>54.24</v>
      </c>
      <c r="J91" s="6">
        <v>2.7120000000000002</v>
      </c>
      <c r="K91" s="6">
        <v>56.951999999999998</v>
      </c>
      <c r="L91" s="1">
        <v>43588</v>
      </c>
      <c r="M91" s="3">
        <v>0.82361111111111107</v>
      </c>
      <c r="N91" t="s">
        <v>23</v>
      </c>
      <c r="O91">
        <v>8</v>
      </c>
    </row>
    <row r="92" spans="1:15" x14ac:dyDescent="0.35">
      <c r="A92" t="s">
        <v>266</v>
      </c>
      <c r="B92" t="s">
        <v>46</v>
      </c>
      <c r="C92" t="s">
        <v>47</v>
      </c>
      <c r="D92" t="s">
        <v>20</v>
      </c>
      <c r="E92" t="s">
        <v>21</v>
      </c>
      <c r="F92" t="s">
        <v>32</v>
      </c>
      <c r="G92">
        <v>94</v>
      </c>
      <c r="H92">
        <v>8</v>
      </c>
      <c r="I92" s="6">
        <v>755.92</v>
      </c>
      <c r="J92" s="6">
        <v>37.795999999999999</v>
      </c>
      <c r="K92" s="6">
        <v>793.71600000000001</v>
      </c>
      <c r="L92" s="1">
        <v>43527</v>
      </c>
      <c r="M92" s="3">
        <v>0.79166666666666663</v>
      </c>
      <c r="N92" t="s">
        <v>23</v>
      </c>
      <c r="O92">
        <v>8</v>
      </c>
    </row>
    <row r="93" spans="1:15" x14ac:dyDescent="0.35">
      <c r="A93" t="s">
        <v>267</v>
      </c>
      <c r="B93" t="s">
        <v>46</v>
      </c>
      <c r="C93" t="s">
        <v>47</v>
      </c>
      <c r="D93" t="s">
        <v>20</v>
      </c>
      <c r="E93" t="s">
        <v>31</v>
      </c>
      <c r="F93" t="s">
        <v>32</v>
      </c>
      <c r="G93">
        <v>46</v>
      </c>
      <c r="H93">
        <v>4</v>
      </c>
      <c r="I93" s="6">
        <v>185.88</v>
      </c>
      <c r="J93" s="6">
        <v>9.2940000000000005</v>
      </c>
      <c r="K93" s="6">
        <v>195.17400000000001</v>
      </c>
      <c r="L93" s="1">
        <v>43679</v>
      </c>
      <c r="M93" s="3">
        <v>0.45347222222222222</v>
      </c>
      <c r="N93" t="s">
        <v>29</v>
      </c>
      <c r="O93">
        <v>7</v>
      </c>
    </row>
    <row r="94" spans="1:15" x14ac:dyDescent="0.35">
      <c r="A94" t="s">
        <v>268</v>
      </c>
      <c r="B94" t="s">
        <v>18</v>
      </c>
      <c r="C94" t="s">
        <v>19</v>
      </c>
      <c r="D94" t="s">
        <v>27</v>
      </c>
      <c r="E94" t="s">
        <v>31</v>
      </c>
      <c r="F94" t="s">
        <v>32</v>
      </c>
      <c r="G94">
        <v>74</v>
      </c>
      <c r="H94">
        <v>1</v>
      </c>
      <c r="I94" s="6">
        <v>74.069999999999993</v>
      </c>
      <c r="J94" s="6">
        <v>3.7035</v>
      </c>
      <c r="K94" s="6">
        <v>77.773499999999999</v>
      </c>
      <c r="L94" s="1">
        <v>43740</v>
      </c>
      <c r="M94" s="3">
        <v>0.53472222222222221</v>
      </c>
      <c r="N94" t="s">
        <v>23</v>
      </c>
      <c r="O94">
        <v>10</v>
      </c>
    </row>
    <row r="95" spans="1:15" x14ac:dyDescent="0.35">
      <c r="A95" t="s">
        <v>270</v>
      </c>
      <c r="B95" t="s">
        <v>46</v>
      </c>
      <c r="C95" t="s">
        <v>47</v>
      </c>
      <c r="D95" t="s">
        <v>27</v>
      </c>
      <c r="E95" t="s">
        <v>21</v>
      </c>
      <c r="F95" t="s">
        <v>32</v>
      </c>
      <c r="G95">
        <v>77</v>
      </c>
      <c r="H95">
        <v>3</v>
      </c>
      <c r="I95" s="6">
        <v>231.12</v>
      </c>
      <c r="J95" s="6">
        <v>11.555999999999999</v>
      </c>
      <c r="K95" s="6">
        <v>242.67599999999999</v>
      </c>
      <c r="L95" s="1">
        <v>43771</v>
      </c>
      <c r="M95" s="3">
        <v>0.44374999999999998</v>
      </c>
      <c r="N95" t="s">
        <v>33</v>
      </c>
      <c r="O95">
        <v>7</v>
      </c>
    </row>
    <row r="96" spans="1:15" x14ac:dyDescent="0.35">
      <c r="A96" t="s">
        <v>278</v>
      </c>
      <c r="B96" t="s">
        <v>25</v>
      </c>
      <c r="C96" t="s">
        <v>26</v>
      </c>
      <c r="D96" t="s">
        <v>27</v>
      </c>
      <c r="E96" t="s">
        <v>31</v>
      </c>
      <c r="F96" t="s">
        <v>22</v>
      </c>
      <c r="G96">
        <v>42</v>
      </c>
      <c r="H96">
        <v>4</v>
      </c>
      <c r="I96" s="6">
        <v>166</v>
      </c>
      <c r="J96" s="6">
        <v>8.3000000000000007</v>
      </c>
      <c r="K96" s="6">
        <v>174.3</v>
      </c>
      <c r="L96" s="1">
        <v>43802</v>
      </c>
      <c r="M96" s="3">
        <v>0.83194444444444449</v>
      </c>
      <c r="N96" t="s">
        <v>33</v>
      </c>
      <c r="O96">
        <v>8</v>
      </c>
    </row>
    <row r="97" spans="1:15" x14ac:dyDescent="0.35">
      <c r="A97" t="s">
        <v>284</v>
      </c>
      <c r="B97" t="s">
        <v>46</v>
      </c>
      <c r="C97" t="s">
        <v>47</v>
      </c>
      <c r="D97" t="s">
        <v>20</v>
      </c>
      <c r="E97" t="s">
        <v>31</v>
      </c>
      <c r="F97" t="s">
        <v>22</v>
      </c>
      <c r="G97">
        <v>26</v>
      </c>
      <c r="H97">
        <v>10</v>
      </c>
      <c r="I97" s="6">
        <v>259</v>
      </c>
      <c r="J97" s="6">
        <v>12.95</v>
      </c>
      <c r="K97" s="6">
        <v>271.95</v>
      </c>
      <c r="L97" s="1">
        <v>43618</v>
      </c>
      <c r="M97" s="3">
        <v>0.61875000000000002</v>
      </c>
      <c r="N97" t="s">
        <v>23</v>
      </c>
      <c r="O97">
        <v>9</v>
      </c>
    </row>
    <row r="98" spans="1:15" x14ac:dyDescent="0.35">
      <c r="A98" t="s">
        <v>286</v>
      </c>
      <c r="B98" t="s">
        <v>18</v>
      </c>
      <c r="C98" t="s">
        <v>19</v>
      </c>
      <c r="D98" t="s">
        <v>27</v>
      </c>
      <c r="E98" t="s">
        <v>21</v>
      </c>
      <c r="F98" t="s">
        <v>22</v>
      </c>
      <c r="G98">
        <v>23</v>
      </c>
      <c r="H98">
        <v>9</v>
      </c>
      <c r="I98" s="6">
        <v>207.27</v>
      </c>
      <c r="J98" s="6">
        <v>10.3635</v>
      </c>
      <c r="K98" s="6">
        <v>217.6335</v>
      </c>
      <c r="L98" s="1">
        <v>43525</v>
      </c>
      <c r="M98" s="3">
        <v>0.50138888888888888</v>
      </c>
      <c r="N98" t="s">
        <v>23</v>
      </c>
      <c r="O98">
        <v>8</v>
      </c>
    </row>
    <row r="99" spans="1:15" x14ac:dyDescent="0.35">
      <c r="A99" t="s">
        <v>287</v>
      </c>
      <c r="B99" t="s">
        <v>25</v>
      </c>
      <c r="C99" t="s">
        <v>26</v>
      </c>
      <c r="D99" t="s">
        <v>20</v>
      </c>
      <c r="E99" t="s">
        <v>21</v>
      </c>
      <c r="F99" t="s">
        <v>28</v>
      </c>
      <c r="G99">
        <v>67</v>
      </c>
      <c r="H99">
        <v>9</v>
      </c>
      <c r="I99" s="6">
        <v>599.85</v>
      </c>
      <c r="J99" s="6">
        <v>29.9925</v>
      </c>
      <c r="K99" s="6">
        <v>629.84249999999997</v>
      </c>
      <c r="L99" s="1">
        <v>43556</v>
      </c>
      <c r="M99" s="3">
        <v>0.7631944444444444</v>
      </c>
      <c r="N99" t="s">
        <v>33</v>
      </c>
      <c r="O99">
        <v>10</v>
      </c>
    </row>
    <row r="100" spans="1:15" x14ac:dyDescent="0.35">
      <c r="A100" t="s">
        <v>291</v>
      </c>
      <c r="B100" t="s">
        <v>46</v>
      </c>
      <c r="C100" t="s">
        <v>47</v>
      </c>
      <c r="D100" t="s">
        <v>27</v>
      </c>
      <c r="E100" t="s">
        <v>21</v>
      </c>
      <c r="F100" t="s">
        <v>28</v>
      </c>
      <c r="G100">
        <v>100</v>
      </c>
      <c r="H100">
        <v>9</v>
      </c>
      <c r="I100" s="6">
        <v>897.57</v>
      </c>
      <c r="J100" s="6">
        <v>44.878500000000003</v>
      </c>
      <c r="K100" s="6">
        <v>942.44849999999997</v>
      </c>
      <c r="L100" s="1">
        <v>43499</v>
      </c>
      <c r="M100" s="3">
        <v>0.8208333333333333</v>
      </c>
      <c r="N100" t="s">
        <v>33</v>
      </c>
      <c r="O100">
        <v>6</v>
      </c>
    </row>
    <row r="101" spans="1:15" x14ac:dyDescent="0.35">
      <c r="A101" t="s">
        <v>296</v>
      </c>
      <c r="B101" t="s">
        <v>46</v>
      </c>
      <c r="C101" t="s">
        <v>47</v>
      </c>
      <c r="D101" t="s">
        <v>27</v>
      </c>
      <c r="E101" t="s">
        <v>31</v>
      </c>
      <c r="F101" t="s">
        <v>37</v>
      </c>
      <c r="G101">
        <v>46</v>
      </c>
      <c r="H101">
        <v>3</v>
      </c>
      <c r="I101" s="6">
        <v>139.26</v>
      </c>
      <c r="J101" s="6">
        <v>6.9630000000000001</v>
      </c>
      <c r="K101" s="6">
        <v>146.22300000000001</v>
      </c>
      <c r="L101" s="1">
        <v>43556</v>
      </c>
      <c r="M101" s="3">
        <v>0.55833333333333335</v>
      </c>
      <c r="N101" t="s">
        <v>33</v>
      </c>
      <c r="O101">
        <v>4</v>
      </c>
    </row>
    <row r="102" spans="1:15" x14ac:dyDescent="0.35">
      <c r="A102" t="s">
        <v>297</v>
      </c>
      <c r="B102" t="s">
        <v>46</v>
      </c>
      <c r="C102" t="s">
        <v>47</v>
      </c>
      <c r="D102" t="s">
        <v>20</v>
      </c>
      <c r="E102" t="s">
        <v>21</v>
      </c>
      <c r="F102" t="s">
        <v>37</v>
      </c>
      <c r="G102">
        <v>30</v>
      </c>
      <c r="H102">
        <v>7</v>
      </c>
      <c r="I102" s="6">
        <v>207.27</v>
      </c>
      <c r="J102" s="6">
        <v>10.3635</v>
      </c>
      <c r="K102" s="6">
        <v>217.6335</v>
      </c>
      <c r="L102" s="1">
        <v>43772</v>
      </c>
      <c r="M102" s="3">
        <v>0.66180555555555554</v>
      </c>
      <c r="N102" t="s">
        <v>29</v>
      </c>
      <c r="O102">
        <v>6</v>
      </c>
    </row>
    <row r="103" spans="1:15" x14ac:dyDescent="0.35">
      <c r="A103" t="s">
        <v>302</v>
      </c>
      <c r="B103" t="s">
        <v>46</v>
      </c>
      <c r="C103" t="s">
        <v>47</v>
      </c>
      <c r="D103" t="s">
        <v>27</v>
      </c>
      <c r="E103" t="s">
        <v>31</v>
      </c>
      <c r="F103" t="s">
        <v>51</v>
      </c>
      <c r="G103">
        <v>95</v>
      </c>
      <c r="H103">
        <v>8</v>
      </c>
      <c r="I103" s="6">
        <v>758.96</v>
      </c>
      <c r="J103" s="6">
        <v>37.948</v>
      </c>
      <c r="K103" s="6">
        <v>796.90800000000002</v>
      </c>
      <c r="L103" s="1">
        <v>43801</v>
      </c>
      <c r="M103" s="3">
        <v>0.54027777777777775</v>
      </c>
      <c r="N103" t="s">
        <v>23</v>
      </c>
      <c r="O103">
        <v>9</v>
      </c>
    </row>
    <row r="104" spans="1:15" x14ac:dyDescent="0.35">
      <c r="A104" t="s">
        <v>303</v>
      </c>
      <c r="B104" t="s">
        <v>46</v>
      </c>
      <c r="C104" t="s">
        <v>47</v>
      </c>
      <c r="D104" t="s">
        <v>27</v>
      </c>
      <c r="E104" t="s">
        <v>21</v>
      </c>
      <c r="F104" t="s">
        <v>48</v>
      </c>
      <c r="G104">
        <v>57</v>
      </c>
      <c r="H104">
        <v>3</v>
      </c>
      <c r="I104" s="6">
        <v>172.02</v>
      </c>
      <c r="J104" s="6">
        <v>8.6010000000000009</v>
      </c>
      <c r="K104" s="6">
        <v>180.62100000000001</v>
      </c>
      <c r="L104" s="1">
        <v>43741</v>
      </c>
      <c r="M104" s="3">
        <v>0.79097222222222219</v>
      </c>
      <c r="N104" t="s">
        <v>33</v>
      </c>
      <c r="O104">
        <v>8</v>
      </c>
    </row>
    <row r="105" spans="1:15" x14ac:dyDescent="0.35">
      <c r="A105" t="s">
        <v>306</v>
      </c>
      <c r="B105" t="s">
        <v>46</v>
      </c>
      <c r="C105" t="s">
        <v>47</v>
      </c>
      <c r="D105" t="s">
        <v>27</v>
      </c>
      <c r="E105" t="s">
        <v>31</v>
      </c>
      <c r="F105" t="s">
        <v>48</v>
      </c>
      <c r="G105">
        <v>62</v>
      </c>
      <c r="H105">
        <v>7</v>
      </c>
      <c r="I105" s="6">
        <v>434.56</v>
      </c>
      <c r="J105" s="6">
        <v>21.728000000000002</v>
      </c>
      <c r="K105" s="6">
        <v>456.28800000000001</v>
      </c>
      <c r="L105" s="1">
        <v>43619</v>
      </c>
      <c r="M105" s="3">
        <v>0.57361111111111107</v>
      </c>
      <c r="N105" t="s">
        <v>23</v>
      </c>
      <c r="O105">
        <v>5</v>
      </c>
    </row>
    <row r="106" spans="1:15" x14ac:dyDescent="0.35">
      <c r="A106" t="s">
        <v>310</v>
      </c>
      <c r="B106" t="s">
        <v>25</v>
      </c>
      <c r="C106" t="s">
        <v>26</v>
      </c>
      <c r="D106" t="s">
        <v>20</v>
      </c>
      <c r="E106" t="s">
        <v>21</v>
      </c>
      <c r="F106" t="s">
        <v>37</v>
      </c>
      <c r="G106">
        <v>87</v>
      </c>
      <c r="H106">
        <v>2</v>
      </c>
      <c r="I106" s="6">
        <v>174.32</v>
      </c>
      <c r="J106" s="6">
        <v>8.7159999999999993</v>
      </c>
      <c r="K106" s="6">
        <v>183.036</v>
      </c>
      <c r="L106" s="1">
        <v>43770</v>
      </c>
      <c r="M106" s="3">
        <v>0.60347222222222219</v>
      </c>
      <c r="N106" t="s">
        <v>33</v>
      </c>
      <c r="O106">
        <v>10</v>
      </c>
    </row>
    <row r="107" spans="1:15" x14ac:dyDescent="0.35">
      <c r="A107" t="s">
        <v>315</v>
      </c>
      <c r="B107" t="s">
        <v>18</v>
      </c>
      <c r="C107" t="s">
        <v>19</v>
      </c>
      <c r="D107" t="s">
        <v>27</v>
      </c>
      <c r="E107" t="s">
        <v>21</v>
      </c>
      <c r="F107" t="s">
        <v>32</v>
      </c>
      <c r="G107">
        <v>63</v>
      </c>
      <c r="H107">
        <v>8</v>
      </c>
      <c r="I107" s="6">
        <v>507.36</v>
      </c>
      <c r="J107" s="6">
        <v>25.367999999999999</v>
      </c>
      <c r="K107" s="6">
        <v>532.72799999999995</v>
      </c>
      <c r="L107" s="1">
        <v>43772</v>
      </c>
      <c r="M107" s="3">
        <v>0.53819444444444442</v>
      </c>
      <c r="N107" t="s">
        <v>23</v>
      </c>
      <c r="O107">
        <v>7</v>
      </c>
    </row>
    <row r="108" spans="1:15" x14ac:dyDescent="0.35">
      <c r="A108" t="s">
        <v>317</v>
      </c>
      <c r="B108" t="s">
        <v>46</v>
      </c>
      <c r="C108" t="s">
        <v>47</v>
      </c>
      <c r="D108" t="s">
        <v>20</v>
      </c>
      <c r="E108" t="s">
        <v>21</v>
      </c>
      <c r="F108" t="s">
        <v>28</v>
      </c>
      <c r="G108">
        <v>11</v>
      </c>
      <c r="H108">
        <v>3</v>
      </c>
      <c r="I108" s="6">
        <v>31.77</v>
      </c>
      <c r="J108" s="6">
        <v>1.5885</v>
      </c>
      <c r="K108" s="6">
        <v>33.358499999999999</v>
      </c>
      <c r="L108" s="1">
        <v>43802</v>
      </c>
      <c r="M108" s="3">
        <v>0.57777777777777772</v>
      </c>
      <c r="N108" t="s">
        <v>33</v>
      </c>
      <c r="O108">
        <v>9</v>
      </c>
    </row>
    <row r="109" spans="1:15" x14ac:dyDescent="0.35">
      <c r="A109" t="s">
        <v>318</v>
      </c>
      <c r="B109" t="s">
        <v>46</v>
      </c>
      <c r="C109" t="s">
        <v>47</v>
      </c>
      <c r="D109" t="s">
        <v>27</v>
      </c>
      <c r="E109" t="s">
        <v>21</v>
      </c>
      <c r="F109" t="s">
        <v>22</v>
      </c>
      <c r="G109">
        <v>84</v>
      </c>
      <c r="H109">
        <v>9</v>
      </c>
      <c r="I109" s="6">
        <v>756.81</v>
      </c>
      <c r="J109" s="6">
        <v>37.840499999999999</v>
      </c>
      <c r="K109" s="6">
        <v>794.65049999999997</v>
      </c>
      <c r="L109" s="1">
        <v>43771</v>
      </c>
      <c r="M109" s="3">
        <v>0.45416666666666666</v>
      </c>
      <c r="N109" t="s">
        <v>29</v>
      </c>
      <c r="O109">
        <v>8</v>
      </c>
    </row>
    <row r="110" spans="1:15" x14ac:dyDescent="0.35">
      <c r="A110" t="s">
        <v>320</v>
      </c>
      <c r="B110" t="s">
        <v>18</v>
      </c>
      <c r="C110" t="s">
        <v>19</v>
      </c>
      <c r="D110" t="s">
        <v>20</v>
      </c>
      <c r="E110" t="s">
        <v>31</v>
      </c>
      <c r="F110" t="s">
        <v>22</v>
      </c>
      <c r="G110">
        <v>52</v>
      </c>
      <c r="H110">
        <v>10</v>
      </c>
      <c r="I110" s="6">
        <v>519.4</v>
      </c>
      <c r="J110" s="6">
        <v>25.97</v>
      </c>
      <c r="K110" s="6">
        <v>545.37</v>
      </c>
      <c r="L110" s="1">
        <v>43711</v>
      </c>
      <c r="M110" s="3">
        <v>0.76666666666666672</v>
      </c>
      <c r="N110" t="s">
        <v>23</v>
      </c>
      <c r="O110">
        <v>6</v>
      </c>
    </row>
    <row r="111" spans="1:15" x14ac:dyDescent="0.35">
      <c r="A111" t="s">
        <v>323</v>
      </c>
      <c r="B111" t="s">
        <v>25</v>
      </c>
      <c r="C111" t="s">
        <v>26</v>
      </c>
      <c r="D111" t="s">
        <v>20</v>
      </c>
      <c r="E111" t="s">
        <v>21</v>
      </c>
      <c r="F111" t="s">
        <v>51</v>
      </c>
      <c r="G111">
        <v>44</v>
      </c>
      <c r="H111">
        <v>5</v>
      </c>
      <c r="I111" s="6">
        <v>221.1</v>
      </c>
      <c r="J111" s="6">
        <v>11.055</v>
      </c>
      <c r="K111" s="6">
        <v>232.155</v>
      </c>
      <c r="L111" s="1">
        <v>43588</v>
      </c>
      <c r="M111" s="3">
        <v>0.71319444444444446</v>
      </c>
      <c r="N111" t="s">
        <v>33</v>
      </c>
      <c r="O111">
        <v>9</v>
      </c>
    </row>
    <row r="112" spans="1:15" x14ac:dyDescent="0.35">
      <c r="A112" t="s">
        <v>324</v>
      </c>
      <c r="B112" t="s">
        <v>46</v>
      </c>
      <c r="C112" t="s">
        <v>47</v>
      </c>
      <c r="D112" t="s">
        <v>20</v>
      </c>
      <c r="E112" t="s">
        <v>21</v>
      </c>
      <c r="F112" t="s">
        <v>28</v>
      </c>
      <c r="G112">
        <v>13</v>
      </c>
      <c r="H112">
        <v>5</v>
      </c>
      <c r="I112" s="6">
        <v>66.099999999999994</v>
      </c>
      <c r="J112" s="6">
        <v>3.3050000000000002</v>
      </c>
      <c r="K112" s="6">
        <v>69.405000000000001</v>
      </c>
      <c r="L112" s="1">
        <v>43499</v>
      </c>
      <c r="M112" s="3">
        <v>0.80972222222222223</v>
      </c>
      <c r="N112" t="s">
        <v>29</v>
      </c>
      <c r="O112">
        <v>4</v>
      </c>
    </row>
    <row r="113" spans="1:15" x14ac:dyDescent="0.35">
      <c r="A113" t="s">
        <v>325</v>
      </c>
      <c r="B113" t="s">
        <v>18</v>
      </c>
      <c r="C113" t="s">
        <v>19</v>
      </c>
      <c r="D113" t="s">
        <v>27</v>
      </c>
      <c r="E113" t="s">
        <v>31</v>
      </c>
      <c r="F113" t="s">
        <v>51</v>
      </c>
      <c r="G113">
        <v>90</v>
      </c>
      <c r="H113">
        <v>1</v>
      </c>
      <c r="I113" s="6">
        <v>89.69</v>
      </c>
      <c r="J113" s="6">
        <v>4.4844999999999997</v>
      </c>
      <c r="K113" s="6">
        <v>94.174499999999995</v>
      </c>
      <c r="L113" s="1">
        <v>43770</v>
      </c>
      <c r="M113" s="3">
        <v>0.47222222222222221</v>
      </c>
      <c r="N113" t="s">
        <v>23</v>
      </c>
      <c r="O113">
        <v>5</v>
      </c>
    </row>
    <row r="114" spans="1:15" x14ac:dyDescent="0.35">
      <c r="A114" t="s">
        <v>326</v>
      </c>
      <c r="B114" t="s">
        <v>18</v>
      </c>
      <c r="C114" t="s">
        <v>19</v>
      </c>
      <c r="D114" t="s">
        <v>27</v>
      </c>
      <c r="E114" t="s">
        <v>31</v>
      </c>
      <c r="F114" t="s">
        <v>48</v>
      </c>
      <c r="G114">
        <v>25</v>
      </c>
      <c r="H114">
        <v>9</v>
      </c>
      <c r="I114" s="6">
        <v>224.46</v>
      </c>
      <c r="J114" s="6">
        <v>11.223000000000001</v>
      </c>
      <c r="K114" s="6">
        <v>235.68299999999999</v>
      </c>
      <c r="L114" s="1">
        <v>43770</v>
      </c>
      <c r="M114" s="3">
        <v>0.7006944444444444</v>
      </c>
      <c r="N114" t="s">
        <v>33</v>
      </c>
      <c r="O114">
        <v>6</v>
      </c>
    </row>
    <row r="115" spans="1:15" x14ac:dyDescent="0.35">
      <c r="A115" t="s">
        <v>327</v>
      </c>
      <c r="B115" t="s">
        <v>18</v>
      </c>
      <c r="C115" t="s">
        <v>19</v>
      </c>
      <c r="D115" t="s">
        <v>27</v>
      </c>
      <c r="E115" t="s">
        <v>31</v>
      </c>
      <c r="F115" t="s">
        <v>22</v>
      </c>
      <c r="G115">
        <v>60</v>
      </c>
      <c r="H115">
        <v>2</v>
      </c>
      <c r="I115" s="6">
        <v>119.54</v>
      </c>
      <c r="J115" s="6">
        <v>5.9770000000000003</v>
      </c>
      <c r="K115" s="6">
        <v>125.517</v>
      </c>
      <c r="L115" s="1">
        <v>43772</v>
      </c>
      <c r="M115" s="3">
        <v>0.50069444444444444</v>
      </c>
      <c r="N115" t="s">
        <v>33</v>
      </c>
      <c r="O115">
        <v>6</v>
      </c>
    </row>
    <row r="116" spans="1:15" x14ac:dyDescent="0.35">
      <c r="A116" t="s">
        <v>329</v>
      </c>
      <c r="B116" t="s">
        <v>18</v>
      </c>
      <c r="C116" t="s">
        <v>19</v>
      </c>
      <c r="D116" t="s">
        <v>20</v>
      </c>
      <c r="E116" t="s">
        <v>31</v>
      </c>
      <c r="F116" t="s">
        <v>32</v>
      </c>
      <c r="G116">
        <v>63</v>
      </c>
      <c r="H116">
        <v>4</v>
      </c>
      <c r="I116" s="6">
        <v>250.6</v>
      </c>
      <c r="J116" s="6">
        <v>12.53</v>
      </c>
      <c r="K116" s="6">
        <v>263.13</v>
      </c>
      <c r="L116" s="1">
        <v>43586</v>
      </c>
      <c r="M116" s="3">
        <v>0.47569444444444442</v>
      </c>
      <c r="N116" t="s">
        <v>29</v>
      </c>
      <c r="O116">
        <v>4</v>
      </c>
    </row>
    <row r="117" spans="1:15" x14ac:dyDescent="0.35">
      <c r="A117" t="s">
        <v>330</v>
      </c>
      <c r="B117" t="s">
        <v>46</v>
      </c>
      <c r="C117" t="s">
        <v>47</v>
      </c>
      <c r="D117" t="s">
        <v>27</v>
      </c>
      <c r="E117" t="s">
        <v>31</v>
      </c>
      <c r="F117" t="s">
        <v>32</v>
      </c>
      <c r="G117">
        <v>94</v>
      </c>
      <c r="H117">
        <v>8</v>
      </c>
      <c r="I117" s="6">
        <v>750.96</v>
      </c>
      <c r="J117" s="6">
        <v>37.548000000000002</v>
      </c>
      <c r="K117" s="6">
        <v>788.50800000000004</v>
      </c>
      <c r="L117" s="1">
        <v>43498</v>
      </c>
      <c r="M117" s="3">
        <v>0.77916666666666667</v>
      </c>
      <c r="N117" t="s">
        <v>33</v>
      </c>
      <c r="O117">
        <v>8</v>
      </c>
    </row>
    <row r="118" spans="1:15" x14ac:dyDescent="0.35">
      <c r="A118" t="s">
        <v>331</v>
      </c>
      <c r="B118" t="s">
        <v>18</v>
      </c>
      <c r="C118" t="s">
        <v>19</v>
      </c>
      <c r="D118" t="s">
        <v>20</v>
      </c>
      <c r="E118" t="s">
        <v>31</v>
      </c>
      <c r="F118" t="s">
        <v>32</v>
      </c>
      <c r="G118">
        <v>48</v>
      </c>
      <c r="H118">
        <v>8</v>
      </c>
      <c r="I118" s="6">
        <v>380.72</v>
      </c>
      <c r="J118" s="6">
        <v>19.036000000000001</v>
      </c>
      <c r="K118" s="6">
        <v>399.75599999999997</v>
      </c>
      <c r="L118" s="1">
        <v>43466</v>
      </c>
      <c r="M118" s="3">
        <v>0.61597222222222225</v>
      </c>
      <c r="N118" t="s">
        <v>29</v>
      </c>
      <c r="O118">
        <v>6</v>
      </c>
    </row>
    <row r="119" spans="1:15" x14ac:dyDescent="0.35">
      <c r="A119" t="s">
        <v>332</v>
      </c>
      <c r="B119" t="s">
        <v>46</v>
      </c>
      <c r="C119" t="s">
        <v>47</v>
      </c>
      <c r="D119" t="s">
        <v>20</v>
      </c>
      <c r="E119" t="s">
        <v>21</v>
      </c>
      <c r="F119" t="s">
        <v>28</v>
      </c>
      <c r="G119">
        <v>81</v>
      </c>
      <c r="H119">
        <v>3</v>
      </c>
      <c r="I119" s="6">
        <v>244.2</v>
      </c>
      <c r="J119" s="6">
        <v>12.21</v>
      </c>
      <c r="K119" s="6">
        <v>256.41000000000003</v>
      </c>
      <c r="L119" s="1">
        <v>43710</v>
      </c>
      <c r="M119" s="3">
        <v>0.82152777777777775</v>
      </c>
      <c r="N119" t="s">
        <v>29</v>
      </c>
      <c r="O119">
        <v>5</v>
      </c>
    </row>
    <row r="120" spans="1:15" x14ac:dyDescent="0.35">
      <c r="A120" t="s">
        <v>334</v>
      </c>
      <c r="B120" t="s">
        <v>18</v>
      </c>
      <c r="C120" t="s">
        <v>19</v>
      </c>
      <c r="D120" t="s">
        <v>20</v>
      </c>
      <c r="E120" t="s">
        <v>31</v>
      </c>
      <c r="F120" t="s">
        <v>28</v>
      </c>
      <c r="G120">
        <v>78</v>
      </c>
      <c r="H120">
        <v>4</v>
      </c>
      <c r="I120" s="6">
        <v>310.88</v>
      </c>
      <c r="J120" s="6">
        <v>15.544</v>
      </c>
      <c r="K120" s="6">
        <v>326.42399999999998</v>
      </c>
      <c r="L120" s="1">
        <v>43647</v>
      </c>
      <c r="M120" s="3">
        <v>0.6743055555555556</v>
      </c>
      <c r="N120" t="s">
        <v>33</v>
      </c>
      <c r="O120">
        <v>9</v>
      </c>
    </row>
    <row r="121" spans="1:15" x14ac:dyDescent="0.35">
      <c r="A121" t="s">
        <v>336</v>
      </c>
      <c r="B121" t="s">
        <v>46</v>
      </c>
      <c r="C121" t="s">
        <v>47</v>
      </c>
      <c r="D121" t="s">
        <v>20</v>
      </c>
      <c r="E121" t="s">
        <v>31</v>
      </c>
      <c r="F121" t="s">
        <v>48</v>
      </c>
      <c r="G121">
        <v>47</v>
      </c>
      <c r="H121">
        <v>9</v>
      </c>
      <c r="I121" s="6">
        <v>418.95</v>
      </c>
      <c r="J121" s="6">
        <v>20.947500000000002</v>
      </c>
      <c r="K121" s="6">
        <v>439.89749999999998</v>
      </c>
      <c r="L121" s="1">
        <v>43498</v>
      </c>
      <c r="M121" s="3">
        <v>0.64861111111111114</v>
      </c>
      <c r="N121" t="s">
        <v>23</v>
      </c>
      <c r="O121">
        <v>6</v>
      </c>
    </row>
    <row r="122" spans="1:15" x14ac:dyDescent="0.35">
      <c r="A122" t="s">
        <v>339</v>
      </c>
      <c r="B122" t="s">
        <v>25</v>
      </c>
      <c r="C122" t="s">
        <v>26</v>
      </c>
      <c r="D122" t="s">
        <v>27</v>
      </c>
      <c r="E122" t="s">
        <v>21</v>
      </c>
      <c r="F122" t="s">
        <v>37</v>
      </c>
      <c r="G122">
        <v>14</v>
      </c>
      <c r="H122">
        <v>2</v>
      </c>
      <c r="I122" s="6">
        <v>28.78</v>
      </c>
      <c r="J122" s="6">
        <v>1.4390000000000001</v>
      </c>
      <c r="K122" s="6">
        <v>30.219000000000001</v>
      </c>
      <c r="L122" s="1">
        <v>43499</v>
      </c>
      <c r="M122" s="3">
        <v>0.82222222222222219</v>
      </c>
      <c r="N122" t="s">
        <v>33</v>
      </c>
      <c r="O122">
        <v>7</v>
      </c>
    </row>
    <row r="123" spans="1:15" x14ac:dyDescent="0.35">
      <c r="A123" t="s">
        <v>341</v>
      </c>
      <c r="B123" t="s">
        <v>18</v>
      </c>
      <c r="C123" t="s">
        <v>19</v>
      </c>
      <c r="D123" t="s">
        <v>20</v>
      </c>
      <c r="E123" t="s">
        <v>31</v>
      </c>
      <c r="F123" t="s">
        <v>32</v>
      </c>
      <c r="G123">
        <v>59</v>
      </c>
      <c r="H123">
        <v>8</v>
      </c>
      <c r="I123" s="6">
        <v>471.2</v>
      </c>
      <c r="J123" s="6">
        <v>23.56</v>
      </c>
      <c r="K123" s="6">
        <v>494.76</v>
      </c>
      <c r="L123" s="1">
        <v>43617</v>
      </c>
      <c r="M123" s="3">
        <v>0.47430555555555554</v>
      </c>
      <c r="N123" t="s">
        <v>29</v>
      </c>
      <c r="O123">
        <v>9</v>
      </c>
    </row>
    <row r="124" spans="1:15" x14ac:dyDescent="0.35">
      <c r="A124" t="s">
        <v>344</v>
      </c>
      <c r="B124" t="s">
        <v>18</v>
      </c>
      <c r="C124" t="s">
        <v>19</v>
      </c>
      <c r="D124" t="s">
        <v>20</v>
      </c>
      <c r="E124" t="s">
        <v>31</v>
      </c>
      <c r="F124" t="s">
        <v>32</v>
      </c>
      <c r="G124">
        <v>26</v>
      </c>
      <c r="H124">
        <v>6</v>
      </c>
      <c r="I124" s="6">
        <v>155.46</v>
      </c>
      <c r="J124" s="6">
        <v>7.7729999999999997</v>
      </c>
      <c r="K124" s="6">
        <v>163.233</v>
      </c>
      <c r="L124" s="1">
        <v>43587</v>
      </c>
      <c r="M124" s="3">
        <v>0.42777777777777776</v>
      </c>
      <c r="N124" t="s">
        <v>23</v>
      </c>
      <c r="O124">
        <v>9</v>
      </c>
    </row>
    <row r="125" spans="1:15" x14ac:dyDescent="0.35">
      <c r="A125" t="s">
        <v>346</v>
      </c>
      <c r="B125" t="s">
        <v>25</v>
      </c>
      <c r="C125" t="s">
        <v>26</v>
      </c>
      <c r="D125" t="s">
        <v>20</v>
      </c>
      <c r="E125" t="s">
        <v>31</v>
      </c>
      <c r="F125" t="s">
        <v>28</v>
      </c>
      <c r="G125">
        <v>66</v>
      </c>
      <c r="H125">
        <v>4</v>
      </c>
      <c r="I125" s="6">
        <v>263.76</v>
      </c>
      <c r="J125" s="6">
        <v>13.188000000000001</v>
      </c>
      <c r="K125" s="6">
        <v>276.94799999999998</v>
      </c>
      <c r="L125" s="1">
        <v>43648</v>
      </c>
      <c r="M125" s="3">
        <v>0.54513888888888884</v>
      </c>
      <c r="N125" t="s">
        <v>33</v>
      </c>
      <c r="O125">
        <v>7</v>
      </c>
    </row>
    <row r="126" spans="1:15" x14ac:dyDescent="0.35">
      <c r="A126" t="s">
        <v>348</v>
      </c>
      <c r="B126" t="s">
        <v>25</v>
      </c>
      <c r="C126" t="s">
        <v>26</v>
      </c>
      <c r="D126" t="s">
        <v>27</v>
      </c>
      <c r="E126" t="s">
        <v>21</v>
      </c>
      <c r="F126" t="s">
        <v>51</v>
      </c>
      <c r="G126">
        <v>16</v>
      </c>
      <c r="H126">
        <v>4</v>
      </c>
      <c r="I126" s="6">
        <v>65.8</v>
      </c>
      <c r="J126" s="6">
        <v>3.29</v>
      </c>
      <c r="K126" s="6">
        <v>69.09</v>
      </c>
      <c r="L126" s="1">
        <v>43649</v>
      </c>
      <c r="M126" s="3">
        <v>0.62013888888888891</v>
      </c>
      <c r="N126" t="s">
        <v>23</v>
      </c>
      <c r="O126">
        <v>6</v>
      </c>
    </row>
    <row r="127" spans="1:15" x14ac:dyDescent="0.35">
      <c r="A127" t="s">
        <v>350</v>
      </c>
      <c r="B127" t="s">
        <v>18</v>
      </c>
      <c r="C127" t="s">
        <v>19</v>
      </c>
      <c r="D127" t="s">
        <v>20</v>
      </c>
      <c r="E127" t="s">
        <v>21</v>
      </c>
      <c r="F127" t="s">
        <v>37</v>
      </c>
      <c r="G127">
        <v>22</v>
      </c>
      <c r="H127">
        <v>10</v>
      </c>
      <c r="I127" s="6">
        <v>222.4</v>
      </c>
      <c r="J127" s="6">
        <v>11.12</v>
      </c>
      <c r="K127" s="6">
        <v>233.52</v>
      </c>
      <c r="L127" s="1">
        <v>43710</v>
      </c>
      <c r="M127" s="3">
        <v>0.45833333333333331</v>
      </c>
      <c r="N127" t="s">
        <v>29</v>
      </c>
      <c r="O127">
        <v>4</v>
      </c>
    </row>
    <row r="128" spans="1:15" x14ac:dyDescent="0.35">
      <c r="A128" t="s">
        <v>352</v>
      </c>
      <c r="B128" t="s">
        <v>18</v>
      </c>
      <c r="C128" t="s">
        <v>19</v>
      </c>
      <c r="D128" t="s">
        <v>20</v>
      </c>
      <c r="E128" t="s">
        <v>21</v>
      </c>
      <c r="F128" t="s">
        <v>37</v>
      </c>
      <c r="G128">
        <v>98</v>
      </c>
      <c r="H128">
        <v>7</v>
      </c>
      <c r="I128" s="6">
        <v>688.8</v>
      </c>
      <c r="J128" s="6">
        <v>34.44</v>
      </c>
      <c r="K128" s="6">
        <v>723.24</v>
      </c>
      <c r="L128" s="1">
        <v>43802</v>
      </c>
      <c r="M128" s="3">
        <v>0.52986111111111112</v>
      </c>
      <c r="N128" t="s">
        <v>33</v>
      </c>
      <c r="O128">
        <v>9</v>
      </c>
    </row>
    <row r="129" spans="1:15" x14ac:dyDescent="0.35">
      <c r="A129" t="s">
        <v>355</v>
      </c>
      <c r="B129" t="s">
        <v>46</v>
      </c>
      <c r="C129" t="s">
        <v>47</v>
      </c>
      <c r="D129" t="s">
        <v>20</v>
      </c>
      <c r="E129" t="s">
        <v>21</v>
      </c>
      <c r="F129" t="s">
        <v>48</v>
      </c>
      <c r="G129">
        <v>75</v>
      </c>
      <c r="H129">
        <v>10</v>
      </c>
      <c r="I129" s="6">
        <v>746</v>
      </c>
      <c r="J129" s="6">
        <v>37.299999999999997</v>
      </c>
      <c r="K129" s="6">
        <v>783.3</v>
      </c>
      <c r="L129" s="1">
        <v>43678</v>
      </c>
      <c r="M129" s="3">
        <v>0.87152777777777779</v>
      </c>
      <c r="N129" t="s">
        <v>29</v>
      </c>
      <c r="O129">
        <v>10</v>
      </c>
    </row>
    <row r="130" spans="1:15" x14ac:dyDescent="0.35">
      <c r="A130" t="s">
        <v>356</v>
      </c>
      <c r="B130" t="s">
        <v>18</v>
      </c>
      <c r="C130" t="s">
        <v>19</v>
      </c>
      <c r="D130" t="s">
        <v>20</v>
      </c>
      <c r="E130" t="s">
        <v>31</v>
      </c>
      <c r="F130" t="s">
        <v>32</v>
      </c>
      <c r="G130">
        <v>71</v>
      </c>
      <c r="H130">
        <v>4</v>
      </c>
      <c r="I130" s="6">
        <v>282.95999999999998</v>
      </c>
      <c r="J130" s="6">
        <v>14.148</v>
      </c>
      <c r="K130" s="6">
        <v>297.108</v>
      </c>
      <c r="L130" s="1">
        <v>43586</v>
      </c>
      <c r="M130" s="3">
        <v>0.67013888888888884</v>
      </c>
      <c r="N130" t="s">
        <v>33</v>
      </c>
      <c r="O130">
        <v>4</v>
      </c>
    </row>
    <row r="131" spans="1:15" x14ac:dyDescent="0.35">
      <c r="A131" t="s">
        <v>357</v>
      </c>
      <c r="B131" t="s">
        <v>18</v>
      </c>
      <c r="C131" t="s">
        <v>19</v>
      </c>
      <c r="D131" t="s">
        <v>20</v>
      </c>
      <c r="E131" t="s">
        <v>21</v>
      </c>
      <c r="F131" t="s">
        <v>32</v>
      </c>
      <c r="G131">
        <v>36</v>
      </c>
      <c r="H131">
        <v>10</v>
      </c>
      <c r="I131" s="6">
        <v>355.4</v>
      </c>
      <c r="J131" s="6">
        <v>17.77</v>
      </c>
      <c r="K131" s="6">
        <v>373.17</v>
      </c>
      <c r="L131" s="1">
        <v>43556</v>
      </c>
      <c r="M131" s="3">
        <v>0.56527777777777777</v>
      </c>
      <c r="N131" t="s">
        <v>23</v>
      </c>
      <c r="O131">
        <v>7</v>
      </c>
    </row>
    <row r="132" spans="1:15" x14ac:dyDescent="0.35">
      <c r="A132" t="s">
        <v>358</v>
      </c>
      <c r="B132" t="s">
        <v>46</v>
      </c>
      <c r="C132" t="s">
        <v>47</v>
      </c>
      <c r="D132" t="s">
        <v>27</v>
      </c>
      <c r="E132" t="s">
        <v>21</v>
      </c>
      <c r="F132" t="s">
        <v>37</v>
      </c>
      <c r="G132">
        <v>67</v>
      </c>
      <c r="H132">
        <v>5</v>
      </c>
      <c r="I132" s="6">
        <v>337.15</v>
      </c>
      <c r="J132" s="6">
        <v>16.857500000000002</v>
      </c>
      <c r="K132" s="6">
        <v>354.00749999999999</v>
      </c>
      <c r="L132" s="1">
        <v>43619</v>
      </c>
      <c r="M132" s="3">
        <v>0.75902777777777775</v>
      </c>
      <c r="N132" t="s">
        <v>23</v>
      </c>
      <c r="O132">
        <v>6</v>
      </c>
    </row>
    <row r="133" spans="1:15" x14ac:dyDescent="0.35">
      <c r="A133" t="s">
        <v>359</v>
      </c>
      <c r="B133" t="s">
        <v>25</v>
      </c>
      <c r="C133" t="s">
        <v>26</v>
      </c>
      <c r="D133" t="s">
        <v>20</v>
      </c>
      <c r="E133" t="s">
        <v>21</v>
      </c>
      <c r="F133" t="s">
        <v>22</v>
      </c>
      <c r="G133">
        <v>21</v>
      </c>
      <c r="H133">
        <v>2</v>
      </c>
      <c r="I133" s="6">
        <v>42.24</v>
      </c>
      <c r="J133" s="6">
        <v>2.1120000000000001</v>
      </c>
      <c r="K133" s="6">
        <v>44.351999999999997</v>
      </c>
      <c r="L133" s="1">
        <v>43525</v>
      </c>
      <c r="M133" s="3">
        <v>0.80347222222222225</v>
      </c>
      <c r="N133" t="s">
        <v>29</v>
      </c>
      <c r="O133">
        <v>10</v>
      </c>
    </row>
    <row r="134" spans="1:15" x14ac:dyDescent="0.35">
      <c r="A134" t="s">
        <v>360</v>
      </c>
      <c r="B134" t="s">
        <v>18</v>
      </c>
      <c r="C134" t="s">
        <v>19</v>
      </c>
      <c r="D134" t="s">
        <v>20</v>
      </c>
      <c r="E134" t="s">
        <v>21</v>
      </c>
      <c r="F134" t="s">
        <v>32</v>
      </c>
      <c r="G134">
        <v>22</v>
      </c>
      <c r="H134">
        <v>9</v>
      </c>
      <c r="I134" s="6">
        <v>193.86</v>
      </c>
      <c r="J134" s="6">
        <v>9.6929999999999996</v>
      </c>
      <c r="K134" s="6">
        <v>203.553</v>
      </c>
      <c r="L134" s="1">
        <v>43647</v>
      </c>
      <c r="M134" s="3">
        <v>0.48888888888888887</v>
      </c>
      <c r="N134" t="s">
        <v>33</v>
      </c>
      <c r="O134">
        <v>9</v>
      </c>
    </row>
    <row r="135" spans="1:15" x14ac:dyDescent="0.35">
      <c r="A135" t="s">
        <v>363</v>
      </c>
      <c r="B135" t="s">
        <v>46</v>
      </c>
      <c r="C135" t="s">
        <v>47</v>
      </c>
      <c r="D135" t="s">
        <v>27</v>
      </c>
      <c r="E135" t="s">
        <v>31</v>
      </c>
      <c r="F135" t="s">
        <v>51</v>
      </c>
      <c r="G135">
        <v>48</v>
      </c>
      <c r="H135">
        <v>7</v>
      </c>
      <c r="I135" s="6">
        <v>335.79</v>
      </c>
      <c r="J135" s="6">
        <v>16.7895</v>
      </c>
      <c r="K135" s="6">
        <v>352.5795</v>
      </c>
      <c r="L135" s="1">
        <v>43647</v>
      </c>
      <c r="M135" s="3">
        <v>0.86944444444444446</v>
      </c>
      <c r="N135" t="s">
        <v>29</v>
      </c>
      <c r="O135">
        <v>6</v>
      </c>
    </row>
    <row r="136" spans="1:15" x14ac:dyDescent="0.35">
      <c r="A136" t="s">
        <v>364</v>
      </c>
      <c r="B136" t="s">
        <v>25</v>
      </c>
      <c r="C136" t="s">
        <v>26</v>
      </c>
      <c r="D136" t="s">
        <v>20</v>
      </c>
      <c r="E136" t="s">
        <v>21</v>
      </c>
      <c r="F136" t="s">
        <v>32</v>
      </c>
      <c r="G136">
        <v>22</v>
      </c>
      <c r="H136">
        <v>10</v>
      </c>
      <c r="I136" s="6">
        <v>218.2</v>
      </c>
      <c r="J136" s="6">
        <v>10.91</v>
      </c>
      <c r="K136" s="6">
        <v>229.11</v>
      </c>
      <c r="L136" s="1">
        <v>43647</v>
      </c>
      <c r="M136" s="3">
        <v>0.73333333333333328</v>
      </c>
      <c r="N136" t="s">
        <v>29</v>
      </c>
      <c r="O136">
        <v>7</v>
      </c>
    </row>
    <row r="137" spans="1:15" x14ac:dyDescent="0.35">
      <c r="A137" t="s">
        <v>365</v>
      </c>
      <c r="B137" t="s">
        <v>25</v>
      </c>
      <c r="C137" t="s">
        <v>26</v>
      </c>
      <c r="D137" t="s">
        <v>27</v>
      </c>
      <c r="E137" t="s">
        <v>21</v>
      </c>
      <c r="F137" t="s">
        <v>51</v>
      </c>
      <c r="G137">
        <v>95</v>
      </c>
      <c r="H137">
        <v>4</v>
      </c>
      <c r="I137" s="6">
        <v>381.68</v>
      </c>
      <c r="J137" s="6">
        <v>19.084</v>
      </c>
      <c r="K137" s="6">
        <v>400.76400000000001</v>
      </c>
      <c r="L137" s="1">
        <v>43498</v>
      </c>
      <c r="M137" s="3">
        <v>0.55763888888888891</v>
      </c>
      <c r="N137" t="s">
        <v>23</v>
      </c>
      <c r="O137">
        <v>6</v>
      </c>
    </row>
    <row r="138" spans="1:15" x14ac:dyDescent="0.35">
      <c r="A138" t="s">
        <v>369</v>
      </c>
      <c r="B138" t="s">
        <v>25</v>
      </c>
      <c r="C138" t="s">
        <v>26</v>
      </c>
      <c r="D138" t="s">
        <v>27</v>
      </c>
      <c r="E138" t="s">
        <v>31</v>
      </c>
      <c r="F138" t="s">
        <v>32</v>
      </c>
      <c r="G138">
        <v>37</v>
      </c>
      <c r="H138">
        <v>1</v>
      </c>
      <c r="I138" s="6">
        <v>37</v>
      </c>
      <c r="J138" s="6">
        <v>1.85</v>
      </c>
      <c r="K138" s="6">
        <v>38.85</v>
      </c>
      <c r="L138" s="1">
        <v>43619</v>
      </c>
      <c r="M138" s="3">
        <v>0.56180555555555556</v>
      </c>
      <c r="N138" t="s">
        <v>33</v>
      </c>
      <c r="O138">
        <v>8</v>
      </c>
    </row>
    <row r="139" spans="1:15" x14ac:dyDescent="0.35">
      <c r="A139" t="s">
        <v>370</v>
      </c>
      <c r="B139" t="s">
        <v>18</v>
      </c>
      <c r="C139" t="s">
        <v>19</v>
      </c>
      <c r="D139" t="s">
        <v>27</v>
      </c>
      <c r="E139" t="s">
        <v>21</v>
      </c>
      <c r="F139" t="s">
        <v>37</v>
      </c>
      <c r="G139">
        <v>15</v>
      </c>
      <c r="H139">
        <v>1</v>
      </c>
      <c r="I139" s="6">
        <v>15.34</v>
      </c>
      <c r="J139" s="6">
        <v>0.76700000000000002</v>
      </c>
      <c r="K139" s="6">
        <v>16.106999999999999</v>
      </c>
      <c r="L139" s="1">
        <v>43617</v>
      </c>
      <c r="M139" s="3">
        <v>0.46458333333333335</v>
      </c>
      <c r="N139" t="s">
        <v>29</v>
      </c>
      <c r="O139">
        <v>6</v>
      </c>
    </row>
    <row r="140" spans="1:15" x14ac:dyDescent="0.35">
      <c r="A140" t="s">
        <v>371</v>
      </c>
      <c r="B140" t="s">
        <v>18</v>
      </c>
      <c r="C140" t="s">
        <v>19</v>
      </c>
      <c r="D140" t="s">
        <v>20</v>
      </c>
      <c r="E140" t="s">
        <v>31</v>
      </c>
      <c r="F140" t="s">
        <v>22</v>
      </c>
      <c r="G140">
        <v>100</v>
      </c>
      <c r="H140">
        <v>6</v>
      </c>
      <c r="I140" s="6">
        <v>598.98</v>
      </c>
      <c r="J140" s="6">
        <v>29.949000000000002</v>
      </c>
      <c r="K140" s="6">
        <v>628.92899999999997</v>
      </c>
      <c r="L140" s="1">
        <v>43558</v>
      </c>
      <c r="M140" s="3">
        <v>0.62638888888888888</v>
      </c>
      <c r="N140" t="s">
        <v>23</v>
      </c>
      <c r="O140">
        <v>8</v>
      </c>
    </row>
    <row r="141" spans="1:15" x14ac:dyDescent="0.35">
      <c r="A141" t="s">
        <v>372</v>
      </c>
      <c r="B141" t="s">
        <v>18</v>
      </c>
      <c r="C141" t="s">
        <v>19</v>
      </c>
      <c r="D141" t="s">
        <v>20</v>
      </c>
      <c r="E141" t="s">
        <v>21</v>
      </c>
      <c r="F141" t="s">
        <v>22</v>
      </c>
      <c r="G141">
        <v>48</v>
      </c>
      <c r="H141">
        <v>4</v>
      </c>
      <c r="I141" s="6">
        <v>190.68</v>
      </c>
      <c r="J141" s="6">
        <v>9.5340000000000007</v>
      </c>
      <c r="K141" s="6">
        <v>200.214</v>
      </c>
      <c r="L141" s="1">
        <v>43802</v>
      </c>
      <c r="M141" s="3">
        <v>0.59791666666666665</v>
      </c>
      <c r="N141" t="s">
        <v>29</v>
      </c>
      <c r="O141">
        <v>9</v>
      </c>
    </row>
    <row r="142" spans="1:15" x14ac:dyDescent="0.35">
      <c r="A142" t="s">
        <v>377</v>
      </c>
      <c r="B142" t="s">
        <v>18</v>
      </c>
      <c r="C142" t="s">
        <v>19</v>
      </c>
      <c r="D142" t="s">
        <v>20</v>
      </c>
      <c r="E142" t="s">
        <v>21</v>
      </c>
      <c r="F142" t="s">
        <v>32</v>
      </c>
      <c r="G142">
        <v>95</v>
      </c>
      <c r="H142">
        <v>7</v>
      </c>
      <c r="I142" s="6">
        <v>664.16</v>
      </c>
      <c r="J142" s="6">
        <v>33.207999999999998</v>
      </c>
      <c r="K142" s="6">
        <v>697.36800000000005</v>
      </c>
      <c r="L142" s="1">
        <v>43526</v>
      </c>
      <c r="M142" s="3">
        <v>0.60972222222222228</v>
      </c>
      <c r="N142" t="s">
        <v>29</v>
      </c>
      <c r="O142">
        <v>4</v>
      </c>
    </row>
    <row r="143" spans="1:15" x14ac:dyDescent="0.35">
      <c r="A143" t="s">
        <v>383</v>
      </c>
      <c r="B143" t="s">
        <v>25</v>
      </c>
      <c r="C143" t="s">
        <v>26</v>
      </c>
      <c r="D143" t="s">
        <v>20</v>
      </c>
      <c r="E143" t="s">
        <v>21</v>
      </c>
      <c r="F143" t="s">
        <v>28</v>
      </c>
      <c r="G143">
        <v>52</v>
      </c>
      <c r="H143">
        <v>5</v>
      </c>
      <c r="I143" s="6">
        <v>259.60000000000002</v>
      </c>
      <c r="J143" s="6">
        <v>12.98</v>
      </c>
      <c r="K143" s="6">
        <v>272.58</v>
      </c>
      <c r="L143" s="1">
        <v>43527</v>
      </c>
      <c r="M143" s="3">
        <v>0.5708333333333333</v>
      </c>
      <c r="N143" t="s">
        <v>29</v>
      </c>
      <c r="O143">
        <v>8</v>
      </c>
    </row>
    <row r="144" spans="1:15" x14ac:dyDescent="0.35">
      <c r="A144" t="s">
        <v>385</v>
      </c>
      <c r="B144" t="s">
        <v>18</v>
      </c>
      <c r="C144" t="s">
        <v>19</v>
      </c>
      <c r="D144" t="s">
        <v>20</v>
      </c>
      <c r="E144" t="s">
        <v>31</v>
      </c>
      <c r="F144" t="s">
        <v>32</v>
      </c>
      <c r="G144">
        <v>78</v>
      </c>
      <c r="H144">
        <v>6</v>
      </c>
      <c r="I144" s="6">
        <v>470.28</v>
      </c>
      <c r="J144" s="6">
        <v>23.513999999999999</v>
      </c>
      <c r="K144" s="6">
        <v>493.79399999999998</v>
      </c>
      <c r="L144" s="1">
        <v>43739</v>
      </c>
      <c r="M144" s="3">
        <v>0.59444444444444444</v>
      </c>
      <c r="N144" t="s">
        <v>23</v>
      </c>
      <c r="O144">
        <v>6</v>
      </c>
    </row>
    <row r="145" spans="1:15" x14ac:dyDescent="0.35">
      <c r="A145" t="s">
        <v>388</v>
      </c>
      <c r="B145" t="s">
        <v>25</v>
      </c>
      <c r="C145" t="s">
        <v>26</v>
      </c>
      <c r="D145" t="s">
        <v>27</v>
      </c>
      <c r="E145" t="s">
        <v>31</v>
      </c>
      <c r="F145" t="s">
        <v>51</v>
      </c>
      <c r="G145">
        <v>100</v>
      </c>
      <c r="H145">
        <v>2</v>
      </c>
      <c r="I145" s="6">
        <v>199.64</v>
      </c>
      <c r="J145" s="6">
        <v>9.9819999999999993</v>
      </c>
      <c r="K145" s="6">
        <v>209.62200000000001</v>
      </c>
      <c r="L145" s="1">
        <v>43497</v>
      </c>
      <c r="M145" s="3">
        <v>0.75624999999999998</v>
      </c>
      <c r="N145" t="s">
        <v>33</v>
      </c>
      <c r="O145">
        <v>7</v>
      </c>
    </row>
    <row r="146" spans="1:15" x14ac:dyDescent="0.35">
      <c r="A146" t="s">
        <v>389</v>
      </c>
      <c r="B146" t="s">
        <v>46</v>
      </c>
      <c r="C146" t="s">
        <v>47</v>
      </c>
      <c r="D146" t="s">
        <v>20</v>
      </c>
      <c r="E146" t="s">
        <v>31</v>
      </c>
      <c r="F146" t="s">
        <v>22</v>
      </c>
      <c r="G146">
        <v>39</v>
      </c>
      <c r="H146">
        <v>1</v>
      </c>
      <c r="I146" s="6">
        <v>39.01</v>
      </c>
      <c r="J146" s="6">
        <v>1.9504999999999999</v>
      </c>
      <c r="K146" s="6">
        <v>40.960500000000003</v>
      </c>
      <c r="L146" s="1">
        <v>43802</v>
      </c>
      <c r="M146" s="3">
        <v>0.69861111111111107</v>
      </c>
      <c r="N146" t="s">
        <v>33</v>
      </c>
      <c r="O146">
        <v>5</v>
      </c>
    </row>
    <row r="147" spans="1:15" x14ac:dyDescent="0.35">
      <c r="A147" t="s">
        <v>397</v>
      </c>
      <c r="B147" t="s">
        <v>18</v>
      </c>
      <c r="C147" t="s">
        <v>19</v>
      </c>
      <c r="D147" t="s">
        <v>27</v>
      </c>
      <c r="E147" t="s">
        <v>21</v>
      </c>
      <c r="F147" t="s">
        <v>51</v>
      </c>
      <c r="G147">
        <v>82</v>
      </c>
      <c r="H147">
        <v>2</v>
      </c>
      <c r="I147" s="6">
        <v>163.82</v>
      </c>
      <c r="J147" s="6">
        <v>8.1910000000000007</v>
      </c>
      <c r="K147" s="6">
        <v>172.011</v>
      </c>
      <c r="L147" s="1">
        <v>43588</v>
      </c>
      <c r="M147" s="3">
        <v>0.73819444444444449</v>
      </c>
      <c r="N147" t="s">
        <v>29</v>
      </c>
      <c r="O147">
        <v>8</v>
      </c>
    </row>
    <row r="148" spans="1:15" x14ac:dyDescent="0.35">
      <c r="A148" t="s">
        <v>399</v>
      </c>
      <c r="B148" t="s">
        <v>25</v>
      </c>
      <c r="C148" t="s">
        <v>26</v>
      </c>
      <c r="D148" t="s">
        <v>20</v>
      </c>
      <c r="E148" t="s">
        <v>31</v>
      </c>
      <c r="F148" t="s">
        <v>51</v>
      </c>
      <c r="G148">
        <v>69</v>
      </c>
      <c r="H148">
        <v>2</v>
      </c>
      <c r="I148" s="6">
        <v>138.66</v>
      </c>
      <c r="J148" s="6">
        <v>6.9329999999999998</v>
      </c>
      <c r="K148" s="6">
        <v>145.59299999999999</v>
      </c>
      <c r="L148" s="1">
        <v>43587</v>
      </c>
      <c r="M148" s="3">
        <v>0.79513888888888884</v>
      </c>
      <c r="N148" t="s">
        <v>23</v>
      </c>
      <c r="O148">
        <v>10</v>
      </c>
    </row>
    <row r="149" spans="1:15" x14ac:dyDescent="0.35">
      <c r="A149" t="s">
        <v>400</v>
      </c>
      <c r="B149" t="s">
        <v>18</v>
      </c>
      <c r="C149" t="s">
        <v>19</v>
      </c>
      <c r="D149" t="s">
        <v>20</v>
      </c>
      <c r="E149" t="s">
        <v>21</v>
      </c>
      <c r="F149" t="s">
        <v>48</v>
      </c>
      <c r="G149">
        <v>14</v>
      </c>
      <c r="H149">
        <v>5</v>
      </c>
      <c r="I149" s="6">
        <v>71.150000000000006</v>
      </c>
      <c r="J149" s="6">
        <v>3.5575000000000001</v>
      </c>
      <c r="K149" s="6">
        <v>74.707499999999996</v>
      </c>
      <c r="L149" s="1">
        <v>43467</v>
      </c>
      <c r="M149" s="3">
        <v>0.42222222222222222</v>
      </c>
      <c r="N149" t="s">
        <v>33</v>
      </c>
      <c r="O149">
        <v>4</v>
      </c>
    </row>
    <row r="150" spans="1:15" x14ac:dyDescent="0.35">
      <c r="A150" t="s">
        <v>401</v>
      </c>
      <c r="B150" t="s">
        <v>18</v>
      </c>
      <c r="C150" t="s">
        <v>19</v>
      </c>
      <c r="D150" t="s">
        <v>20</v>
      </c>
      <c r="E150" t="s">
        <v>21</v>
      </c>
      <c r="F150" t="s">
        <v>22</v>
      </c>
      <c r="G150">
        <v>16</v>
      </c>
      <c r="H150">
        <v>9</v>
      </c>
      <c r="I150" s="6">
        <v>139.94999999999999</v>
      </c>
      <c r="J150" s="6">
        <v>6.9974999999999996</v>
      </c>
      <c r="K150" s="6">
        <v>146.94749999999999</v>
      </c>
      <c r="L150" s="1">
        <v>43649</v>
      </c>
      <c r="M150" s="3">
        <v>0.55000000000000004</v>
      </c>
      <c r="N150" t="s">
        <v>29</v>
      </c>
      <c r="O150">
        <v>5</v>
      </c>
    </row>
    <row r="151" spans="1:15" x14ac:dyDescent="0.35">
      <c r="A151" t="s">
        <v>402</v>
      </c>
      <c r="B151" t="s">
        <v>25</v>
      </c>
      <c r="C151" t="s">
        <v>26</v>
      </c>
      <c r="D151" t="s">
        <v>20</v>
      </c>
      <c r="E151" t="s">
        <v>21</v>
      </c>
      <c r="F151" t="s">
        <v>28</v>
      </c>
      <c r="G151">
        <v>78</v>
      </c>
      <c r="H151">
        <v>10</v>
      </c>
      <c r="I151" s="6">
        <v>781.3</v>
      </c>
      <c r="J151" s="6">
        <v>39.064999999999998</v>
      </c>
      <c r="K151" s="6">
        <v>820.36500000000001</v>
      </c>
      <c r="L151" s="1">
        <v>43740</v>
      </c>
      <c r="M151" s="3">
        <v>0.86875000000000002</v>
      </c>
      <c r="N151" t="s">
        <v>29</v>
      </c>
      <c r="O151">
        <v>4</v>
      </c>
    </row>
    <row r="152" spans="1:15" x14ac:dyDescent="0.35">
      <c r="A152" t="s">
        <v>404</v>
      </c>
      <c r="B152" t="s">
        <v>25</v>
      </c>
      <c r="C152" t="s">
        <v>26</v>
      </c>
      <c r="D152" t="s">
        <v>20</v>
      </c>
      <c r="E152" t="s">
        <v>21</v>
      </c>
      <c r="F152" t="s">
        <v>48</v>
      </c>
      <c r="G152">
        <v>21</v>
      </c>
      <c r="H152">
        <v>3</v>
      </c>
      <c r="I152" s="6">
        <v>63.24</v>
      </c>
      <c r="J152" s="6">
        <v>3.1619999999999999</v>
      </c>
      <c r="K152" s="6">
        <v>66.402000000000001</v>
      </c>
      <c r="L152" s="1">
        <v>43710</v>
      </c>
      <c r="M152" s="3">
        <v>0.43402777777777779</v>
      </c>
      <c r="N152" t="s">
        <v>29</v>
      </c>
      <c r="O152">
        <v>7</v>
      </c>
    </row>
    <row r="153" spans="1:15" x14ac:dyDescent="0.35">
      <c r="A153" t="s">
        <v>405</v>
      </c>
      <c r="B153" t="s">
        <v>25</v>
      </c>
      <c r="C153" t="s">
        <v>26</v>
      </c>
      <c r="D153" t="s">
        <v>20</v>
      </c>
      <c r="E153" t="s">
        <v>31</v>
      </c>
      <c r="F153" t="s">
        <v>28</v>
      </c>
      <c r="G153">
        <v>75</v>
      </c>
      <c r="H153">
        <v>5</v>
      </c>
      <c r="I153" s="6">
        <v>373.95</v>
      </c>
      <c r="J153" s="6">
        <v>18.697500000000002</v>
      </c>
      <c r="K153" s="6">
        <v>392.64749999999998</v>
      </c>
      <c r="L153" s="1">
        <v>43739</v>
      </c>
      <c r="M153" s="3">
        <v>0.48194444444444445</v>
      </c>
      <c r="N153" t="s">
        <v>29</v>
      </c>
      <c r="O153">
        <v>5</v>
      </c>
    </row>
    <row r="154" spans="1:15" x14ac:dyDescent="0.35">
      <c r="A154" t="s">
        <v>406</v>
      </c>
      <c r="B154" t="s">
        <v>25</v>
      </c>
      <c r="C154" t="s">
        <v>26</v>
      </c>
      <c r="D154" t="s">
        <v>20</v>
      </c>
      <c r="E154" t="s">
        <v>21</v>
      </c>
      <c r="F154" t="s">
        <v>22</v>
      </c>
      <c r="G154">
        <v>30</v>
      </c>
      <c r="H154">
        <v>7</v>
      </c>
      <c r="I154" s="6">
        <v>207.69</v>
      </c>
      <c r="J154" s="6">
        <v>10.384499999999999</v>
      </c>
      <c r="K154" s="6">
        <v>218.0745</v>
      </c>
      <c r="L154" s="1">
        <v>43772</v>
      </c>
      <c r="M154" s="3">
        <v>0.79027777777777775</v>
      </c>
      <c r="N154" t="s">
        <v>33</v>
      </c>
      <c r="O154">
        <v>8</v>
      </c>
    </row>
    <row r="155" spans="1:15" x14ac:dyDescent="0.35">
      <c r="A155" t="s">
        <v>411</v>
      </c>
      <c r="B155" t="s">
        <v>18</v>
      </c>
      <c r="C155" t="s">
        <v>19</v>
      </c>
      <c r="D155" t="s">
        <v>27</v>
      </c>
      <c r="E155" t="s">
        <v>21</v>
      </c>
      <c r="F155" t="s">
        <v>51</v>
      </c>
      <c r="G155">
        <v>62</v>
      </c>
      <c r="H155">
        <v>5</v>
      </c>
      <c r="I155" s="6">
        <v>308.85000000000002</v>
      </c>
      <c r="J155" s="6">
        <v>15.442500000000001</v>
      </c>
      <c r="K155" s="6">
        <v>324.29250000000002</v>
      </c>
      <c r="L155" s="1">
        <v>43680</v>
      </c>
      <c r="M155" s="3">
        <v>0.55625000000000002</v>
      </c>
      <c r="N155" t="s">
        <v>29</v>
      </c>
      <c r="O155">
        <v>7</v>
      </c>
    </row>
    <row r="156" spans="1:15" x14ac:dyDescent="0.35">
      <c r="A156" t="s">
        <v>413</v>
      </c>
      <c r="B156" t="s">
        <v>46</v>
      </c>
      <c r="C156" t="s">
        <v>47</v>
      </c>
      <c r="D156" t="s">
        <v>27</v>
      </c>
      <c r="E156" t="s">
        <v>31</v>
      </c>
      <c r="F156" t="s">
        <v>37</v>
      </c>
      <c r="G156">
        <v>98</v>
      </c>
      <c r="H156">
        <v>4</v>
      </c>
      <c r="I156" s="6">
        <v>390.96</v>
      </c>
      <c r="J156" s="6">
        <v>19.547999999999998</v>
      </c>
      <c r="K156" s="6">
        <v>410.50799999999998</v>
      </c>
      <c r="L156" s="1">
        <v>43802</v>
      </c>
      <c r="M156" s="3">
        <v>0.82847222222222228</v>
      </c>
      <c r="N156" t="s">
        <v>23</v>
      </c>
      <c r="O156">
        <v>6</v>
      </c>
    </row>
    <row r="157" spans="1:15" x14ac:dyDescent="0.35">
      <c r="A157" t="s">
        <v>414</v>
      </c>
      <c r="B157" t="s">
        <v>18</v>
      </c>
      <c r="C157" t="s">
        <v>19</v>
      </c>
      <c r="D157" t="s">
        <v>20</v>
      </c>
      <c r="E157" t="s">
        <v>31</v>
      </c>
      <c r="F157" t="s">
        <v>48</v>
      </c>
      <c r="G157">
        <v>100</v>
      </c>
      <c r="H157">
        <v>5</v>
      </c>
      <c r="I157" s="6">
        <v>498.9</v>
      </c>
      <c r="J157" s="6">
        <v>24.945</v>
      </c>
      <c r="K157" s="6">
        <v>523.84500000000003</v>
      </c>
      <c r="L157" s="1">
        <v>43711</v>
      </c>
      <c r="M157" s="3">
        <v>0.79791666666666672</v>
      </c>
      <c r="N157" t="s">
        <v>29</v>
      </c>
      <c r="O157">
        <v>5</v>
      </c>
    </row>
    <row r="158" spans="1:15" x14ac:dyDescent="0.35">
      <c r="A158" t="s">
        <v>415</v>
      </c>
      <c r="B158" t="s">
        <v>25</v>
      </c>
      <c r="C158" t="s">
        <v>26</v>
      </c>
      <c r="D158" t="s">
        <v>20</v>
      </c>
      <c r="E158" t="s">
        <v>31</v>
      </c>
      <c r="F158" t="s">
        <v>48</v>
      </c>
      <c r="G158">
        <v>94</v>
      </c>
      <c r="H158">
        <v>4</v>
      </c>
      <c r="I158" s="6">
        <v>377.04</v>
      </c>
      <c r="J158" s="6">
        <v>18.852</v>
      </c>
      <c r="K158" s="6">
        <v>395.892</v>
      </c>
      <c r="L158" s="1">
        <v>43802</v>
      </c>
      <c r="M158" s="3">
        <v>0.6875</v>
      </c>
      <c r="N158" t="s">
        <v>29</v>
      </c>
      <c r="O158">
        <v>9</v>
      </c>
    </row>
    <row r="159" spans="1:15" x14ac:dyDescent="0.35">
      <c r="A159" t="s">
        <v>418</v>
      </c>
      <c r="B159" t="s">
        <v>46</v>
      </c>
      <c r="C159" t="s">
        <v>47</v>
      </c>
      <c r="D159" t="s">
        <v>27</v>
      </c>
      <c r="E159" t="s">
        <v>31</v>
      </c>
      <c r="F159" t="s">
        <v>32</v>
      </c>
      <c r="G159">
        <v>22</v>
      </c>
      <c r="H159">
        <v>9</v>
      </c>
      <c r="I159" s="6">
        <v>198.18</v>
      </c>
      <c r="J159" s="6">
        <v>9.9090000000000007</v>
      </c>
      <c r="K159" s="6">
        <v>208.089</v>
      </c>
      <c r="L159" s="1">
        <v>43648</v>
      </c>
      <c r="M159" s="3">
        <v>0.78333333333333333</v>
      </c>
      <c r="N159" t="s">
        <v>29</v>
      </c>
      <c r="O159">
        <v>7</v>
      </c>
    </row>
    <row r="160" spans="1:15" x14ac:dyDescent="0.35">
      <c r="A160" t="s">
        <v>420</v>
      </c>
      <c r="B160" t="s">
        <v>18</v>
      </c>
      <c r="C160" t="s">
        <v>19</v>
      </c>
      <c r="D160" t="s">
        <v>27</v>
      </c>
      <c r="E160" t="s">
        <v>31</v>
      </c>
      <c r="F160" t="s">
        <v>51</v>
      </c>
      <c r="G160">
        <v>77</v>
      </c>
      <c r="H160">
        <v>5</v>
      </c>
      <c r="I160" s="6">
        <v>385.1</v>
      </c>
      <c r="J160" s="6">
        <v>19.254999999999999</v>
      </c>
      <c r="K160" s="6">
        <v>404.35500000000002</v>
      </c>
      <c r="L160" s="1">
        <v>43526</v>
      </c>
      <c r="M160" s="3">
        <v>0.66597222222222219</v>
      </c>
      <c r="N160" t="s">
        <v>29</v>
      </c>
      <c r="O160">
        <v>6</v>
      </c>
    </row>
    <row r="161" spans="1:15" x14ac:dyDescent="0.35">
      <c r="A161" t="s">
        <v>427</v>
      </c>
      <c r="B161" t="s">
        <v>46</v>
      </c>
      <c r="C161" t="s">
        <v>47</v>
      </c>
      <c r="D161" t="s">
        <v>20</v>
      </c>
      <c r="E161" t="s">
        <v>21</v>
      </c>
      <c r="F161" t="s">
        <v>48</v>
      </c>
      <c r="G161">
        <v>43</v>
      </c>
      <c r="H161">
        <v>9</v>
      </c>
      <c r="I161" s="6">
        <v>385.38</v>
      </c>
      <c r="J161" s="6">
        <v>19.268999999999998</v>
      </c>
      <c r="K161" s="6">
        <v>404.649</v>
      </c>
      <c r="L161" s="1">
        <v>43587</v>
      </c>
      <c r="M161" s="3">
        <v>0.6430555555555556</v>
      </c>
      <c r="N161" t="s">
        <v>33</v>
      </c>
      <c r="O161">
        <v>9</v>
      </c>
    </row>
    <row r="162" spans="1:15" x14ac:dyDescent="0.35">
      <c r="A162" t="s">
        <v>428</v>
      </c>
      <c r="B162" t="s">
        <v>46</v>
      </c>
      <c r="C162" t="s">
        <v>47</v>
      </c>
      <c r="D162" t="s">
        <v>20</v>
      </c>
      <c r="E162" t="s">
        <v>31</v>
      </c>
      <c r="F162" t="s">
        <v>28</v>
      </c>
      <c r="G162">
        <v>48</v>
      </c>
      <c r="H162">
        <v>3</v>
      </c>
      <c r="I162" s="6">
        <v>144.27000000000001</v>
      </c>
      <c r="J162" s="6">
        <v>7.2134999999999998</v>
      </c>
      <c r="K162" s="6">
        <v>151.48349999999999</v>
      </c>
      <c r="L162" s="1">
        <v>43740</v>
      </c>
      <c r="M162" s="3">
        <v>0.76597222222222228</v>
      </c>
      <c r="N162" t="s">
        <v>33</v>
      </c>
      <c r="O162">
        <v>8</v>
      </c>
    </row>
    <row r="163" spans="1:15" x14ac:dyDescent="0.35">
      <c r="A163" t="s">
        <v>429</v>
      </c>
      <c r="B163" t="s">
        <v>46</v>
      </c>
      <c r="C163" t="s">
        <v>47</v>
      </c>
      <c r="D163" t="s">
        <v>20</v>
      </c>
      <c r="E163" t="s">
        <v>21</v>
      </c>
      <c r="F163" t="s">
        <v>22</v>
      </c>
      <c r="G163">
        <v>56</v>
      </c>
      <c r="H163">
        <v>7</v>
      </c>
      <c r="I163" s="6">
        <v>391.79</v>
      </c>
      <c r="J163" s="6">
        <v>19.589500000000001</v>
      </c>
      <c r="K163" s="6">
        <v>411.37950000000001</v>
      </c>
      <c r="L163" s="1">
        <v>43588</v>
      </c>
      <c r="M163" s="3">
        <v>0.79583333333333328</v>
      </c>
      <c r="N163" t="s">
        <v>23</v>
      </c>
      <c r="O163">
        <v>9</v>
      </c>
    </row>
    <row r="164" spans="1:15" x14ac:dyDescent="0.35">
      <c r="A164" t="s">
        <v>434</v>
      </c>
      <c r="B164" t="s">
        <v>18</v>
      </c>
      <c r="C164" t="s">
        <v>19</v>
      </c>
      <c r="D164" t="s">
        <v>20</v>
      </c>
      <c r="E164" t="s">
        <v>31</v>
      </c>
      <c r="F164" t="s">
        <v>28</v>
      </c>
      <c r="G164">
        <v>72</v>
      </c>
      <c r="H164">
        <v>1</v>
      </c>
      <c r="I164" s="6">
        <v>71.95</v>
      </c>
      <c r="J164" s="6">
        <v>3.5975000000000001</v>
      </c>
      <c r="K164" s="6">
        <v>75.547499999999999</v>
      </c>
      <c r="L164" s="1">
        <v>43557</v>
      </c>
      <c r="M164" s="3">
        <v>0.50972222222222219</v>
      </c>
      <c r="N164" t="s">
        <v>29</v>
      </c>
      <c r="O164">
        <v>7</v>
      </c>
    </row>
    <row r="165" spans="1:15" x14ac:dyDescent="0.35">
      <c r="A165" t="s">
        <v>441</v>
      </c>
      <c r="B165" t="s">
        <v>46</v>
      </c>
      <c r="C165" t="s">
        <v>47</v>
      </c>
      <c r="D165" t="s">
        <v>20</v>
      </c>
      <c r="E165" t="s">
        <v>31</v>
      </c>
      <c r="F165" t="s">
        <v>32</v>
      </c>
      <c r="G165">
        <v>27</v>
      </c>
      <c r="H165">
        <v>9</v>
      </c>
      <c r="I165" s="6">
        <v>243</v>
      </c>
      <c r="J165" s="6">
        <v>12.15</v>
      </c>
      <c r="K165" s="6">
        <v>255.15</v>
      </c>
      <c r="L165" s="1">
        <v>43499</v>
      </c>
      <c r="M165" s="3">
        <v>0.59444444444444444</v>
      </c>
      <c r="N165" t="s">
        <v>29</v>
      </c>
      <c r="O165">
        <v>5</v>
      </c>
    </row>
    <row r="166" spans="1:15" x14ac:dyDescent="0.35">
      <c r="A166" t="s">
        <v>442</v>
      </c>
      <c r="B166" t="s">
        <v>25</v>
      </c>
      <c r="C166" t="s">
        <v>26</v>
      </c>
      <c r="D166" t="s">
        <v>27</v>
      </c>
      <c r="E166" t="s">
        <v>21</v>
      </c>
      <c r="F166" t="s">
        <v>28</v>
      </c>
      <c r="G166">
        <v>30</v>
      </c>
      <c r="H166">
        <v>1</v>
      </c>
      <c r="I166" s="6">
        <v>30.24</v>
      </c>
      <c r="J166" s="6">
        <v>1.512</v>
      </c>
      <c r="K166" s="6">
        <v>31.751999999999999</v>
      </c>
      <c r="L166" s="1">
        <v>43558</v>
      </c>
      <c r="M166" s="3">
        <v>0.65555555555555556</v>
      </c>
      <c r="N166" t="s">
        <v>29</v>
      </c>
      <c r="O166">
        <v>8</v>
      </c>
    </row>
    <row r="167" spans="1:15" x14ac:dyDescent="0.35">
      <c r="A167" t="s">
        <v>443</v>
      </c>
      <c r="B167" t="s">
        <v>46</v>
      </c>
      <c r="C167" t="s">
        <v>47</v>
      </c>
      <c r="D167" t="s">
        <v>20</v>
      </c>
      <c r="E167" t="s">
        <v>21</v>
      </c>
      <c r="F167" t="s">
        <v>48</v>
      </c>
      <c r="G167">
        <v>89</v>
      </c>
      <c r="H167">
        <v>4</v>
      </c>
      <c r="I167" s="6">
        <v>356.56</v>
      </c>
      <c r="J167" s="6">
        <v>17.827999999999999</v>
      </c>
      <c r="K167" s="6">
        <v>374.38799999999998</v>
      </c>
      <c r="L167" s="1">
        <v>43647</v>
      </c>
      <c r="M167" s="3">
        <v>0.51388888888888884</v>
      </c>
      <c r="N167" t="s">
        <v>33</v>
      </c>
      <c r="O167">
        <v>8</v>
      </c>
    </row>
    <row r="168" spans="1:15" x14ac:dyDescent="0.35">
      <c r="A168" t="s">
        <v>444</v>
      </c>
      <c r="B168" t="s">
        <v>25</v>
      </c>
      <c r="C168" t="s">
        <v>26</v>
      </c>
      <c r="D168" t="s">
        <v>27</v>
      </c>
      <c r="E168" t="s">
        <v>21</v>
      </c>
      <c r="F168" t="s">
        <v>51</v>
      </c>
      <c r="G168">
        <v>38</v>
      </c>
      <c r="H168">
        <v>10</v>
      </c>
      <c r="I168" s="6">
        <v>375.5</v>
      </c>
      <c r="J168" s="6">
        <v>18.774999999999999</v>
      </c>
      <c r="K168" s="6">
        <v>394.27499999999998</v>
      </c>
      <c r="L168" s="1">
        <v>43680</v>
      </c>
      <c r="M168" s="3">
        <v>0.83402777777777781</v>
      </c>
      <c r="N168" t="s">
        <v>33</v>
      </c>
      <c r="O168">
        <v>9</v>
      </c>
    </row>
    <row r="169" spans="1:15" x14ac:dyDescent="0.35">
      <c r="A169" t="s">
        <v>445</v>
      </c>
      <c r="B169" t="s">
        <v>25</v>
      </c>
      <c r="C169" t="s">
        <v>26</v>
      </c>
      <c r="D169" t="s">
        <v>27</v>
      </c>
      <c r="E169" t="s">
        <v>21</v>
      </c>
      <c r="F169" t="s">
        <v>37</v>
      </c>
      <c r="G169">
        <v>95</v>
      </c>
      <c r="H169">
        <v>10</v>
      </c>
      <c r="I169" s="6">
        <v>954.4</v>
      </c>
      <c r="J169" s="6">
        <v>47.72</v>
      </c>
      <c r="K169" s="6">
        <v>1002.12</v>
      </c>
      <c r="L169" s="1">
        <v>43709</v>
      </c>
      <c r="M169" s="3">
        <v>0.57291666666666663</v>
      </c>
      <c r="N169" t="s">
        <v>29</v>
      </c>
      <c r="O169">
        <v>5</v>
      </c>
    </row>
    <row r="170" spans="1:15" x14ac:dyDescent="0.35">
      <c r="A170" t="s">
        <v>446</v>
      </c>
      <c r="B170" t="s">
        <v>46</v>
      </c>
      <c r="C170" t="s">
        <v>47</v>
      </c>
      <c r="D170" t="s">
        <v>27</v>
      </c>
      <c r="E170" t="s">
        <v>31</v>
      </c>
      <c r="F170" t="s">
        <v>28</v>
      </c>
      <c r="G170">
        <v>28</v>
      </c>
      <c r="H170">
        <v>3</v>
      </c>
      <c r="I170" s="6">
        <v>82.5</v>
      </c>
      <c r="J170" s="6">
        <v>4.125</v>
      </c>
      <c r="K170" s="6">
        <v>86.625</v>
      </c>
      <c r="L170" s="1">
        <v>43468</v>
      </c>
      <c r="M170" s="3">
        <v>0.65277777777777779</v>
      </c>
      <c r="N170" t="s">
        <v>23</v>
      </c>
      <c r="O170">
        <v>6</v>
      </c>
    </row>
    <row r="171" spans="1:15" x14ac:dyDescent="0.35">
      <c r="A171" t="s">
        <v>450</v>
      </c>
      <c r="B171" t="s">
        <v>25</v>
      </c>
      <c r="C171" t="s">
        <v>26</v>
      </c>
      <c r="D171" t="s">
        <v>27</v>
      </c>
      <c r="E171" t="s">
        <v>31</v>
      </c>
      <c r="F171" t="s">
        <v>48</v>
      </c>
      <c r="G171">
        <v>100</v>
      </c>
      <c r="H171">
        <v>2</v>
      </c>
      <c r="I171" s="6">
        <v>199.58</v>
      </c>
      <c r="J171" s="6">
        <v>9.9789999999999992</v>
      </c>
      <c r="K171" s="6">
        <v>209.559</v>
      </c>
      <c r="L171" s="1">
        <v>43649</v>
      </c>
      <c r="M171" s="3">
        <v>0.85902777777777772</v>
      </c>
      <c r="N171" t="s">
        <v>23</v>
      </c>
      <c r="O171">
        <v>8</v>
      </c>
    </row>
    <row r="172" spans="1:15" x14ac:dyDescent="0.35">
      <c r="A172" t="s">
        <v>454</v>
      </c>
      <c r="B172" t="s">
        <v>25</v>
      </c>
      <c r="C172" t="s">
        <v>26</v>
      </c>
      <c r="D172" t="s">
        <v>27</v>
      </c>
      <c r="E172" t="s">
        <v>21</v>
      </c>
      <c r="F172" t="s">
        <v>51</v>
      </c>
      <c r="G172">
        <v>82</v>
      </c>
      <c r="H172">
        <v>4</v>
      </c>
      <c r="I172" s="6">
        <v>326.72000000000003</v>
      </c>
      <c r="J172" s="6">
        <v>16.335999999999999</v>
      </c>
      <c r="K172" s="6">
        <v>343.05599999999998</v>
      </c>
      <c r="L172" s="1">
        <v>43617</v>
      </c>
      <c r="M172" s="3">
        <v>0.5083333333333333</v>
      </c>
      <c r="N172" t="s">
        <v>29</v>
      </c>
      <c r="O172">
        <v>9</v>
      </c>
    </row>
    <row r="173" spans="1:15" x14ac:dyDescent="0.35">
      <c r="A173" t="s">
        <v>458</v>
      </c>
      <c r="B173" t="s">
        <v>18</v>
      </c>
      <c r="C173" t="s">
        <v>19</v>
      </c>
      <c r="D173" t="s">
        <v>20</v>
      </c>
      <c r="E173" t="s">
        <v>31</v>
      </c>
      <c r="F173" t="s">
        <v>28</v>
      </c>
      <c r="G173">
        <v>22</v>
      </c>
      <c r="H173">
        <v>9</v>
      </c>
      <c r="I173" s="6">
        <v>193.5</v>
      </c>
      <c r="J173" s="6">
        <v>9.6750000000000007</v>
      </c>
      <c r="K173" s="6">
        <v>203.17500000000001</v>
      </c>
      <c r="L173" s="1">
        <v>43619</v>
      </c>
      <c r="M173" s="3">
        <v>0.53194444444444444</v>
      </c>
      <c r="N173" t="s">
        <v>33</v>
      </c>
      <c r="O173">
        <v>8</v>
      </c>
    </row>
    <row r="174" spans="1:15" x14ac:dyDescent="0.35">
      <c r="A174" t="s">
        <v>459</v>
      </c>
      <c r="B174" t="s">
        <v>46</v>
      </c>
      <c r="C174" t="s">
        <v>47</v>
      </c>
      <c r="D174" t="s">
        <v>20</v>
      </c>
      <c r="E174" t="s">
        <v>21</v>
      </c>
      <c r="F174" t="s">
        <v>28</v>
      </c>
      <c r="G174">
        <v>26</v>
      </c>
      <c r="H174">
        <v>7</v>
      </c>
      <c r="I174" s="6">
        <v>183.82</v>
      </c>
      <c r="J174" s="6">
        <v>9.1910000000000007</v>
      </c>
      <c r="K174" s="6">
        <v>193.011</v>
      </c>
      <c r="L174" s="1">
        <v>43498</v>
      </c>
      <c r="M174" s="3">
        <v>0.81944444444444442</v>
      </c>
      <c r="N174" t="s">
        <v>29</v>
      </c>
      <c r="O174">
        <v>10</v>
      </c>
    </row>
    <row r="175" spans="1:15" x14ac:dyDescent="0.35">
      <c r="A175" t="s">
        <v>463</v>
      </c>
      <c r="B175" t="s">
        <v>18</v>
      </c>
      <c r="C175" t="s">
        <v>19</v>
      </c>
      <c r="D175" t="s">
        <v>27</v>
      </c>
      <c r="E175" t="s">
        <v>21</v>
      </c>
      <c r="F175" t="s">
        <v>32</v>
      </c>
      <c r="G175">
        <v>67</v>
      </c>
      <c r="H175">
        <v>5</v>
      </c>
      <c r="I175" s="6">
        <v>335.45</v>
      </c>
      <c r="J175" s="6">
        <v>16.772500000000001</v>
      </c>
      <c r="K175" s="6">
        <v>352.22250000000003</v>
      </c>
      <c r="L175" s="1">
        <v>43525</v>
      </c>
      <c r="M175" s="3">
        <v>0.69930555555555551</v>
      </c>
      <c r="N175" t="s">
        <v>33</v>
      </c>
      <c r="O175">
        <v>9</v>
      </c>
    </row>
    <row r="176" spans="1:15" x14ac:dyDescent="0.35">
      <c r="A176" t="s">
        <v>465</v>
      </c>
      <c r="B176" t="s">
        <v>46</v>
      </c>
      <c r="C176" t="s">
        <v>47</v>
      </c>
      <c r="D176" t="s">
        <v>20</v>
      </c>
      <c r="E176" t="s">
        <v>21</v>
      </c>
      <c r="F176" t="s">
        <v>32</v>
      </c>
      <c r="G176">
        <v>35</v>
      </c>
      <c r="H176">
        <v>9</v>
      </c>
      <c r="I176" s="6">
        <v>318.42</v>
      </c>
      <c r="J176" s="6">
        <v>15.920999999999999</v>
      </c>
      <c r="K176" s="6">
        <v>334.34100000000001</v>
      </c>
      <c r="L176" s="1">
        <v>43586</v>
      </c>
      <c r="M176" s="3">
        <v>0.82638888888888884</v>
      </c>
      <c r="N176" t="s">
        <v>33</v>
      </c>
      <c r="O176">
        <v>10</v>
      </c>
    </row>
    <row r="177" spans="1:15" x14ac:dyDescent="0.35">
      <c r="A177" t="s">
        <v>467</v>
      </c>
      <c r="B177" t="s">
        <v>25</v>
      </c>
      <c r="C177" t="s">
        <v>26</v>
      </c>
      <c r="D177" t="s">
        <v>20</v>
      </c>
      <c r="E177" t="s">
        <v>31</v>
      </c>
      <c r="F177" t="s">
        <v>51</v>
      </c>
      <c r="G177">
        <v>97</v>
      </c>
      <c r="H177">
        <v>4</v>
      </c>
      <c r="I177" s="6">
        <v>387.92</v>
      </c>
      <c r="J177" s="6">
        <v>19.396000000000001</v>
      </c>
      <c r="K177" s="6">
        <v>407.31599999999997</v>
      </c>
      <c r="L177" s="1">
        <v>43618</v>
      </c>
      <c r="M177" s="3">
        <v>0.72222222222222221</v>
      </c>
      <c r="N177" t="s">
        <v>23</v>
      </c>
      <c r="O177">
        <v>9</v>
      </c>
    </row>
    <row r="178" spans="1:15" x14ac:dyDescent="0.35">
      <c r="A178" t="s">
        <v>469</v>
      </c>
      <c r="B178" t="s">
        <v>18</v>
      </c>
      <c r="C178" t="s">
        <v>19</v>
      </c>
      <c r="D178" t="s">
        <v>20</v>
      </c>
      <c r="E178" t="s">
        <v>31</v>
      </c>
      <c r="F178" t="s">
        <v>37</v>
      </c>
      <c r="G178">
        <v>82</v>
      </c>
      <c r="H178">
        <v>4</v>
      </c>
      <c r="I178" s="6">
        <v>329.32</v>
      </c>
      <c r="J178" s="6">
        <v>16.466000000000001</v>
      </c>
      <c r="K178" s="6">
        <v>345.786</v>
      </c>
      <c r="L178" s="1">
        <v>43770</v>
      </c>
      <c r="M178" s="3">
        <v>0.44236111111111109</v>
      </c>
      <c r="N178" t="s">
        <v>33</v>
      </c>
      <c r="O178">
        <v>8</v>
      </c>
    </row>
    <row r="179" spans="1:15" x14ac:dyDescent="0.35">
      <c r="A179" t="s">
        <v>472</v>
      </c>
      <c r="B179" t="s">
        <v>25</v>
      </c>
      <c r="C179" t="s">
        <v>26</v>
      </c>
      <c r="D179" t="s">
        <v>20</v>
      </c>
      <c r="E179" t="s">
        <v>21</v>
      </c>
      <c r="F179" t="s">
        <v>48</v>
      </c>
      <c r="G179">
        <v>75</v>
      </c>
      <c r="H179">
        <v>4</v>
      </c>
      <c r="I179" s="6">
        <v>299.56</v>
      </c>
      <c r="J179" s="6">
        <v>14.978</v>
      </c>
      <c r="K179" s="6">
        <v>314.53800000000001</v>
      </c>
      <c r="L179" s="1">
        <v>43468</v>
      </c>
      <c r="M179" s="3">
        <v>0.64722222222222225</v>
      </c>
      <c r="N179" t="s">
        <v>23</v>
      </c>
      <c r="O179">
        <v>4</v>
      </c>
    </row>
    <row r="180" spans="1:15" x14ac:dyDescent="0.35">
      <c r="A180" t="s">
        <v>473</v>
      </c>
      <c r="B180" t="s">
        <v>18</v>
      </c>
      <c r="C180" t="s">
        <v>19</v>
      </c>
      <c r="D180" t="s">
        <v>27</v>
      </c>
      <c r="E180" t="s">
        <v>21</v>
      </c>
      <c r="F180" t="s">
        <v>48</v>
      </c>
      <c r="G180">
        <v>41</v>
      </c>
      <c r="H180">
        <v>5</v>
      </c>
      <c r="I180" s="6">
        <v>204.7</v>
      </c>
      <c r="J180" s="6">
        <v>10.234999999999999</v>
      </c>
      <c r="K180" s="6">
        <v>214.935</v>
      </c>
      <c r="L180" s="1">
        <v>43617</v>
      </c>
      <c r="M180" s="3">
        <v>0.58194444444444449</v>
      </c>
      <c r="N180" t="s">
        <v>23</v>
      </c>
      <c r="O180">
        <v>10</v>
      </c>
    </row>
    <row r="181" spans="1:15" x14ac:dyDescent="0.35">
      <c r="A181" t="s">
        <v>475</v>
      </c>
      <c r="B181" t="s">
        <v>25</v>
      </c>
      <c r="C181" t="s">
        <v>26</v>
      </c>
      <c r="D181" t="s">
        <v>27</v>
      </c>
      <c r="E181" t="s">
        <v>31</v>
      </c>
      <c r="F181" t="s">
        <v>48</v>
      </c>
      <c r="G181">
        <v>47</v>
      </c>
      <c r="H181">
        <v>6</v>
      </c>
      <c r="I181" s="6">
        <v>280.62</v>
      </c>
      <c r="J181" s="6">
        <v>14.031000000000001</v>
      </c>
      <c r="K181" s="6">
        <v>294.65100000000001</v>
      </c>
      <c r="L181" s="1">
        <v>43772</v>
      </c>
      <c r="M181" s="3">
        <v>0.56736111111111109</v>
      </c>
      <c r="N181" t="s">
        <v>29</v>
      </c>
      <c r="O181">
        <v>6</v>
      </c>
    </row>
    <row r="182" spans="1:15" x14ac:dyDescent="0.35">
      <c r="A182" t="s">
        <v>478</v>
      </c>
      <c r="B182" t="s">
        <v>46</v>
      </c>
      <c r="C182" t="s">
        <v>47</v>
      </c>
      <c r="D182" t="s">
        <v>27</v>
      </c>
      <c r="E182" t="s">
        <v>31</v>
      </c>
      <c r="F182" t="s">
        <v>48</v>
      </c>
      <c r="G182">
        <v>18</v>
      </c>
      <c r="H182">
        <v>7</v>
      </c>
      <c r="I182" s="6">
        <v>127.54</v>
      </c>
      <c r="J182" s="6">
        <v>6.3769999999999998</v>
      </c>
      <c r="K182" s="6">
        <v>133.917</v>
      </c>
      <c r="L182" s="1">
        <v>43741</v>
      </c>
      <c r="M182" s="3">
        <v>0.58611111111111114</v>
      </c>
      <c r="N182" t="s">
        <v>33</v>
      </c>
      <c r="O182">
        <v>7</v>
      </c>
    </row>
    <row r="183" spans="1:15" x14ac:dyDescent="0.35">
      <c r="A183" t="s">
        <v>482</v>
      </c>
      <c r="B183" t="s">
        <v>18</v>
      </c>
      <c r="C183" t="s">
        <v>19</v>
      </c>
      <c r="D183" t="s">
        <v>20</v>
      </c>
      <c r="E183" t="s">
        <v>21</v>
      </c>
      <c r="F183" t="s">
        <v>37</v>
      </c>
      <c r="G183">
        <v>52</v>
      </c>
      <c r="H183">
        <v>10</v>
      </c>
      <c r="I183" s="6">
        <v>522.6</v>
      </c>
      <c r="J183" s="6">
        <v>26.13</v>
      </c>
      <c r="K183" s="6">
        <v>548.73</v>
      </c>
      <c r="L183" s="1">
        <v>43711</v>
      </c>
      <c r="M183" s="3">
        <v>0.53125</v>
      </c>
      <c r="N183" t="s">
        <v>33</v>
      </c>
      <c r="O183">
        <v>6</v>
      </c>
    </row>
    <row r="184" spans="1:15" x14ac:dyDescent="0.35">
      <c r="A184" t="s">
        <v>483</v>
      </c>
      <c r="B184" t="s">
        <v>18</v>
      </c>
      <c r="C184" t="s">
        <v>19</v>
      </c>
      <c r="D184" t="s">
        <v>27</v>
      </c>
      <c r="E184" t="s">
        <v>21</v>
      </c>
      <c r="F184" t="s">
        <v>22</v>
      </c>
      <c r="G184">
        <v>80</v>
      </c>
      <c r="H184">
        <v>1</v>
      </c>
      <c r="I184" s="6">
        <v>79.739999999999995</v>
      </c>
      <c r="J184" s="6">
        <v>3.9870000000000001</v>
      </c>
      <c r="K184" s="6">
        <v>83.727000000000004</v>
      </c>
      <c r="L184" s="1">
        <v>43619</v>
      </c>
      <c r="M184" s="3">
        <v>0.44166666666666665</v>
      </c>
      <c r="N184" t="s">
        <v>23</v>
      </c>
      <c r="O184">
        <v>7</v>
      </c>
    </row>
    <row r="185" spans="1:15" x14ac:dyDescent="0.35">
      <c r="A185" t="s">
        <v>487</v>
      </c>
      <c r="B185" t="s">
        <v>46</v>
      </c>
      <c r="C185" t="s">
        <v>47</v>
      </c>
      <c r="D185" t="s">
        <v>20</v>
      </c>
      <c r="E185" t="s">
        <v>21</v>
      </c>
      <c r="F185" t="s">
        <v>22</v>
      </c>
      <c r="G185">
        <v>41</v>
      </c>
      <c r="H185">
        <v>6</v>
      </c>
      <c r="I185" s="6">
        <v>246.36</v>
      </c>
      <c r="J185" s="6">
        <v>12.318</v>
      </c>
      <c r="K185" s="6">
        <v>258.678</v>
      </c>
      <c r="L185" s="1">
        <v>43588</v>
      </c>
      <c r="M185" s="3">
        <v>0.5625</v>
      </c>
      <c r="N185" t="s">
        <v>33</v>
      </c>
      <c r="O185">
        <v>8</v>
      </c>
    </row>
    <row r="186" spans="1:15" x14ac:dyDescent="0.35">
      <c r="A186" t="s">
        <v>488</v>
      </c>
      <c r="B186" t="s">
        <v>46</v>
      </c>
      <c r="C186" t="s">
        <v>47</v>
      </c>
      <c r="D186" t="s">
        <v>20</v>
      </c>
      <c r="E186" t="s">
        <v>31</v>
      </c>
      <c r="F186" t="s">
        <v>28</v>
      </c>
      <c r="G186">
        <v>19</v>
      </c>
      <c r="H186">
        <v>9</v>
      </c>
      <c r="I186" s="6">
        <v>173.16</v>
      </c>
      <c r="J186" s="6">
        <v>8.6579999999999995</v>
      </c>
      <c r="K186" s="6">
        <v>181.81800000000001</v>
      </c>
      <c r="L186" s="1">
        <v>43558</v>
      </c>
      <c r="M186" s="3">
        <v>0.68611111111111112</v>
      </c>
      <c r="N186" t="s">
        <v>29</v>
      </c>
      <c r="O186">
        <v>8</v>
      </c>
    </row>
    <row r="187" spans="1:15" x14ac:dyDescent="0.35">
      <c r="A187" t="s">
        <v>490</v>
      </c>
      <c r="B187" t="s">
        <v>25</v>
      </c>
      <c r="C187" t="s">
        <v>26</v>
      </c>
      <c r="D187" t="s">
        <v>27</v>
      </c>
      <c r="E187" t="s">
        <v>31</v>
      </c>
      <c r="F187" t="s">
        <v>32</v>
      </c>
      <c r="G187">
        <v>46</v>
      </c>
      <c r="H187">
        <v>4</v>
      </c>
      <c r="I187" s="6">
        <v>184.88</v>
      </c>
      <c r="J187" s="6">
        <v>9.2439999999999998</v>
      </c>
      <c r="K187" s="6">
        <v>194.124</v>
      </c>
      <c r="L187" s="1">
        <v>43802</v>
      </c>
      <c r="M187" s="3">
        <v>0.83611111111111114</v>
      </c>
      <c r="N187" t="s">
        <v>33</v>
      </c>
      <c r="O187">
        <v>6</v>
      </c>
    </row>
    <row r="188" spans="1:15" x14ac:dyDescent="0.35">
      <c r="A188" t="s">
        <v>491</v>
      </c>
      <c r="B188" t="s">
        <v>25</v>
      </c>
      <c r="C188" t="s">
        <v>26</v>
      </c>
      <c r="D188" t="s">
        <v>20</v>
      </c>
      <c r="E188" t="s">
        <v>31</v>
      </c>
      <c r="F188" t="s">
        <v>32</v>
      </c>
      <c r="G188">
        <v>14</v>
      </c>
      <c r="H188">
        <v>1</v>
      </c>
      <c r="I188" s="6">
        <v>13.98</v>
      </c>
      <c r="J188" s="6">
        <v>0.69899999999999995</v>
      </c>
      <c r="K188" s="6">
        <v>14.679</v>
      </c>
      <c r="L188" s="1">
        <v>43557</v>
      </c>
      <c r="M188" s="3">
        <v>0.56805555555555554</v>
      </c>
      <c r="N188" t="s">
        <v>23</v>
      </c>
      <c r="O188">
        <v>10</v>
      </c>
    </row>
    <row r="189" spans="1:15" x14ac:dyDescent="0.35">
      <c r="A189" t="s">
        <v>495</v>
      </c>
      <c r="B189" t="s">
        <v>18</v>
      </c>
      <c r="C189" t="s">
        <v>19</v>
      </c>
      <c r="D189" t="s">
        <v>27</v>
      </c>
      <c r="E189" t="s">
        <v>31</v>
      </c>
      <c r="F189" t="s">
        <v>48</v>
      </c>
      <c r="G189">
        <v>14</v>
      </c>
      <c r="H189">
        <v>5</v>
      </c>
      <c r="I189" s="6">
        <v>68.95</v>
      </c>
      <c r="J189" s="6">
        <v>3.4474999999999998</v>
      </c>
      <c r="K189" s="6">
        <v>72.397499999999994</v>
      </c>
      <c r="L189" s="1">
        <v>43770</v>
      </c>
      <c r="M189" s="3">
        <v>0.79652777777777772</v>
      </c>
      <c r="N189" t="s">
        <v>33</v>
      </c>
      <c r="O189">
        <v>8</v>
      </c>
    </row>
    <row r="190" spans="1:15" x14ac:dyDescent="0.35">
      <c r="A190" t="s">
        <v>496</v>
      </c>
      <c r="B190" t="s">
        <v>46</v>
      </c>
      <c r="C190" t="s">
        <v>47</v>
      </c>
      <c r="D190" t="s">
        <v>20</v>
      </c>
      <c r="E190" t="s">
        <v>21</v>
      </c>
      <c r="F190" t="s">
        <v>51</v>
      </c>
      <c r="G190">
        <v>69</v>
      </c>
      <c r="H190">
        <v>4</v>
      </c>
      <c r="I190" s="6">
        <v>274.83999999999997</v>
      </c>
      <c r="J190" s="6">
        <v>13.742000000000001</v>
      </c>
      <c r="K190" s="6">
        <v>288.58199999999999</v>
      </c>
      <c r="L190" s="1">
        <v>43556</v>
      </c>
      <c r="M190" s="3">
        <v>0.79236111111111107</v>
      </c>
      <c r="N190" t="s">
        <v>29</v>
      </c>
      <c r="O190">
        <v>4</v>
      </c>
    </row>
    <row r="191" spans="1:15" x14ac:dyDescent="0.35">
      <c r="A191" t="s">
        <v>497</v>
      </c>
      <c r="B191" t="s">
        <v>18</v>
      </c>
      <c r="C191" t="s">
        <v>19</v>
      </c>
      <c r="D191" t="s">
        <v>27</v>
      </c>
      <c r="E191" t="s">
        <v>21</v>
      </c>
      <c r="F191" t="s">
        <v>32</v>
      </c>
      <c r="G191">
        <v>57</v>
      </c>
      <c r="H191">
        <v>4</v>
      </c>
      <c r="I191" s="6">
        <v>226.12</v>
      </c>
      <c r="J191" s="6">
        <v>11.305999999999999</v>
      </c>
      <c r="K191" s="6">
        <v>237.42599999999999</v>
      </c>
      <c r="L191" s="1">
        <v>43558</v>
      </c>
      <c r="M191" s="3">
        <v>0.82499999999999996</v>
      </c>
      <c r="N191" t="s">
        <v>23</v>
      </c>
      <c r="O191">
        <v>6</v>
      </c>
    </row>
    <row r="192" spans="1:15" x14ac:dyDescent="0.35">
      <c r="A192" t="s">
        <v>499</v>
      </c>
      <c r="B192" t="s">
        <v>46</v>
      </c>
      <c r="C192" t="s">
        <v>47</v>
      </c>
      <c r="D192" t="s">
        <v>27</v>
      </c>
      <c r="E192" t="s">
        <v>21</v>
      </c>
      <c r="F192" t="s">
        <v>22</v>
      </c>
      <c r="G192">
        <v>34</v>
      </c>
      <c r="H192">
        <v>10</v>
      </c>
      <c r="I192" s="6">
        <v>342.1</v>
      </c>
      <c r="J192" s="6">
        <v>17.105</v>
      </c>
      <c r="K192" s="6">
        <v>359.20499999999998</v>
      </c>
      <c r="L192" s="1">
        <v>43497</v>
      </c>
      <c r="M192" s="3">
        <v>0.54166666666666663</v>
      </c>
      <c r="N192" t="s">
        <v>29</v>
      </c>
      <c r="O192">
        <v>5</v>
      </c>
    </row>
    <row r="193" spans="1:15" x14ac:dyDescent="0.35">
      <c r="A193" t="s">
        <v>501</v>
      </c>
      <c r="B193" t="s">
        <v>18</v>
      </c>
      <c r="C193" t="s">
        <v>19</v>
      </c>
      <c r="D193" t="s">
        <v>20</v>
      </c>
      <c r="E193" t="s">
        <v>31</v>
      </c>
      <c r="F193" t="s">
        <v>22</v>
      </c>
      <c r="G193">
        <v>21</v>
      </c>
      <c r="H193">
        <v>5</v>
      </c>
      <c r="I193" s="6">
        <v>104.85</v>
      </c>
      <c r="J193" s="6">
        <v>5.2424999999999997</v>
      </c>
      <c r="K193" s="6">
        <v>110.0925</v>
      </c>
      <c r="L193" s="1">
        <v>43556</v>
      </c>
      <c r="M193" s="3">
        <v>0.55625000000000002</v>
      </c>
      <c r="N193" t="s">
        <v>29</v>
      </c>
      <c r="O193">
        <v>8</v>
      </c>
    </row>
    <row r="194" spans="1:15" x14ac:dyDescent="0.35">
      <c r="A194" t="s">
        <v>502</v>
      </c>
      <c r="B194" t="s">
        <v>18</v>
      </c>
      <c r="C194" t="s">
        <v>19</v>
      </c>
      <c r="D194" t="s">
        <v>27</v>
      </c>
      <c r="E194" t="s">
        <v>31</v>
      </c>
      <c r="F194" t="s">
        <v>37</v>
      </c>
      <c r="G194">
        <v>26</v>
      </c>
      <c r="H194">
        <v>3</v>
      </c>
      <c r="I194" s="6">
        <v>77.52</v>
      </c>
      <c r="J194" s="6">
        <v>3.8759999999999999</v>
      </c>
      <c r="K194" s="6">
        <v>81.396000000000001</v>
      </c>
      <c r="L194" s="1">
        <v>43741</v>
      </c>
      <c r="M194" s="3">
        <v>0.78819444444444442</v>
      </c>
      <c r="N194" t="s">
        <v>23</v>
      </c>
      <c r="O194">
        <v>7</v>
      </c>
    </row>
    <row r="195" spans="1:15" x14ac:dyDescent="0.35">
      <c r="A195" t="s">
        <v>505</v>
      </c>
      <c r="B195" t="s">
        <v>25</v>
      </c>
      <c r="C195" t="s">
        <v>26</v>
      </c>
      <c r="D195" t="s">
        <v>27</v>
      </c>
      <c r="E195" t="s">
        <v>21</v>
      </c>
      <c r="F195" t="s">
        <v>32</v>
      </c>
      <c r="G195">
        <v>45</v>
      </c>
      <c r="H195">
        <v>4</v>
      </c>
      <c r="I195" s="6">
        <v>181.52</v>
      </c>
      <c r="J195" s="6">
        <v>9.0760000000000005</v>
      </c>
      <c r="K195" s="6">
        <v>190.596</v>
      </c>
      <c r="L195" s="1">
        <v>43678</v>
      </c>
      <c r="M195" s="3">
        <v>0.57499999999999996</v>
      </c>
      <c r="N195" t="s">
        <v>33</v>
      </c>
      <c r="O195">
        <v>9</v>
      </c>
    </row>
    <row r="196" spans="1:15" x14ac:dyDescent="0.35">
      <c r="A196" t="s">
        <v>507</v>
      </c>
      <c r="B196" t="s">
        <v>46</v>
      </c>
      <c r="C196" t="s">
        <v>47</v>
      </c>
      <c r="D196" t="s">
        <v>27</v>
      </c>
      <c r="E196" t="s">
        <v>21</v>
      </c>
      <c r="F196" t="s">
        <v>22</v>
      </c>
      <c r="G196">
        <v>57</v>
      </c>
      <c r="H196">
        <v>2</v>
      </c>
      <c r="I196" s="6">
        <v>114.44</v>
      </c>
      <c r="J196" s="6">
        <v>5.7220000000000004</v>
      </c>
      <c r="K196" s="6">
        <v>120.16200000000001</v>
      </c>
      <c r="L196" s="1">
        <v>43800</v>
      </c>
      <c r="M196" s="3">
        <v>0.71736111111111112</v>
      </c>
      <c r="N196" t="s">
        <v>23</v>
      </c>
      <c r="O196">
        <v>8</v>
      </c>
    </row>
    <row r="197" spans="1:15" x14ac:dyDescent="0.35">
      <c r="A197" t="s">
        <v>508</v>
      </c>
      <c r="B197" t="s">
        <v>18</v>
      </c>
      <c r="C197" t="s">
        <v>19</v>
      </c>
      <c r="D197" t="s">
        <v>20</v>
      </c>
      <c r="E197" t="s">
        <v>21</v>
      </c>
      <c r="F197" t="s">
        <v>28</v>
      </c>
      <c r="G197">
        <v>25</v>
      </c>
      <c r="H197">
        <v>7</v>
      </c>
      <c r="I197" s="6">
        <v>176.54</v>
      </c>
      <c r="J197" s="6">
        <v>8.827</v>
      </c>
      <c r="K197" s="6">
        <v>185.36699999999999</v>
      </c>
      <c r="L197" s="1">
        <v>43557</v>
      </c>
      <c r="M197" s="3">
        <v>0.43263888888888891</v>
      </c>
      <c r="N197" t="s">
        <v>29</v>
      </c>
      <c r="O197">
        <v>8</v>
      </c>
    </row>
    <row r="198" spans="1:15" x14ac:dyDescent="0.35">
      <c r="A198" t="s">
        <v>511</v>
      </c>
      <c r="B198" t="s">
        <v>25</v>
      </c>
      <c r="C198" t="s">
        <v>26</v>
      </c>
      <c r="D198" t="s">
        <v>20</v>
      </c>
      <c r="E198" t="s">
        <v>21</v>
      </c>
      <c r="F198" t="s">
        <v>51</v>
      </c>
      <c r="G198">
        <v>97</v>
      </c>
      <c r="H198">
        <v>10</v>
      </c>
      <c r="I198" s="6">
        <v>972.1</v>
      </c>
      <c r="J198" s="6">
        <v>48.604999999999997</v>
      </c>
      <c r="K198" s="6">
        <v>1020.705</v>
      </c>
      <c r="L198" s="1">
        <v>43679</v>
      </c>
      <c r="M198" s="3">
        <v>0.54166666666666663</v>
      </c>
      <c r="N198" t="s">
        <v>33</v>
      </c>
      <c r="O198">
        <v>9</v>
      </c>
    </row>
    <row r="199" spans="1:15" x14ac:dyDescent="0.35">
      <c r="A199" t="s">
        <v>513</v>
      </c>
      <c r="B199" t="s">
        <v>25</v>
      </c>
      <c r="C199" t="s">
        <v>26</v>
      </c>
      <c r="D199" t="s">
        <v>27</v>
      </c>
      <c r="E199" t="s">
        <v>31</v>
      </c>
      <c r="F199" t="s">
        <v>51</v>
      </c>
      <c r="G199">
        <v>16</v>
      </c>
      <c r="H199">
        <v>1</v>
      </c>
      <c r="I199" s="6">
        <v>16.28</v>
      </c>
      <c r="J199" s="6">
        <v>0.81399999999999995</v>
      </c>
      <c r="K199" s="6">
        <v>17.094000000000001</v>
      </c>
      <c r="L199" s="1">
        <v>43711</v>
      </c>
      <c r="M199" s="3">
        <v>0.65</v>
      </c>
      <c r="N199" t="s">
        <v>29</v>
      </c>
      <c r="O199">
        <v>5</v>
      </c>
    </row>
    <row r="200" spans="1:15" x14ac:dyDescent="0.35">
      <c r="A200" t="s">
        <v>514</v>
      </c>
      <c r="B200" t="s">
        <v>46</v>
      </c>
      <c r="C200" t="s">
        <v>47</v>
      </c>
      <c r="D200" t="s">
        <v>20</v>
      </c>
      <c r="E200" t="s">
        <v>31</v>
      </c>
      <c r="F200" t="s">
        <v>51</v>
      </c>
      <c r="G200">
        <v>41</v>
      </c>
      <c r="H200">
        <v>9</v>
      </c>
      <c r="I200" s="6">
        <v>365.49</v>
      </c>
      <c r="J200" s="6">
        <v>18.2745</v>
      </c>
      <c r="K200" s="6">
        <v>383.7645</v>
      </c>
      <c r="L200" s="1">
        <v>43497</v>
      </c>
      <c r="M200" s="3">
        <v>0.56944444444444442</v>
      </c>
      <c r="N200" t="s">
        <v>29</v>
      </c>
      <c r="O200">
        <v>7</v>
      </c>
    </row>
    <row r="201" spans="1:15" x14ac:dyDescent="0.35">
      <c r="A201" t="s">
        <v>518</v>
      </c>
      <c r="B201" t="s">
        <v>18</v>
      </c>
      <c r="C201" t="s">
        <v>19</v>
      </c>
      <c r="D201" t="s">
        <v>20</v>
      </c>
      <c r="E201" t="s">
        <v>21</v>
      </c>
      <c r="F201" t="s">
        <v>32</v>
      </c>
      <c r="G201">
        <v>91</v>
      </c>
      <c r="H201">
        <v>10</v>
      </c>
      <c r="I201" s="6">
        <v>906.5</v>
      </c>
      <c r="J201" s="6">
        <v>45.325000000000003</v>
      </c>
      <c r="K201" s="6">
        <v>951.82500000000005</v>
      </c>
      <c r="L201" s="1">
        <v>43680</v>
      </c>
      <c r="M201" s="3">
        <v>0.45347222222222222</v>
      </c>
      <c r="N201" t="s">
        <v>23</v>
      </c>
      <c r="O201">
        <v>7</v>
      </c>
    </row>
    <row r="202" spans="1:15" x14ac:dyDescent="0.35">
      <c r="A202" t="s">
        <v>520</v>
      </c>
      <c r="B202" t="s">
        <v>25</v>
      </c>
      <c r="C202" t="s">
        <v>26</v>
      </c>
      <c r="D202" t="s">
        <v>27</v>
      </c>
      <c r="E202" t="s">
        <v>31</v>
      </c>
      <c r="F202" t="s">
        <v>48</v>
      </c>
      <c r="G202">
        <v>43</v>
      </c>
      <c r="H202">
        <v>2</v>
      </c>
      <c r="I202" s="6">
        <v>86.54</v>
      </c>
      <c r="J202" s="6">
        <v>4.327</v>
      </c>
      <c r="K202" s="6">
        <v>90.867000000000004</v>
      </c>
      <c r="L202" s="1">
        <v>43680</v>
      </c>
      <c r="M202" s="3">
        <v>0.70347222222222228</v>
      </c>
      <c r="N202" t="s">
        <v>23</v>
      </c>
      <c r="O202">
        <v>6</v>
      </c>
    </row>
    <row r="203" spans="1:15" x14ac:dyDescent="0.35">
      <c r="A203" t="s">
        <v>522</v>
      </c>
      <c r="B203" t="s">
        <v>46</v>
      </c>
      <c r="C203" t="s">
        <v>47</v>
      </c>
      <c r="D203" t="s">
        <v>27</v>
      </c>
      <c r="E203" t="s">
        <v>31</v>
      </c>
      <c r="F203" t="s">
        <v>51</v>
      </c>
      <c r="G203">
        <v>96</v>
      </c>
      <c r="H203">
        <v>7</v>
      </c>
      <c r="I203" s="6">
        <v>668.78</v>
      </c>
      <c r="J203" s="6">
        <v>33.439</v>
      </c>
      <c r="K203" s="6">
        <v>702.21900000000005</v>
      </c>
      <c r="L203" s="1">
        <v>43711</v>
      </c>
      <c r="M203" s="3">
        <v>0.60833333333333328</v>
      </c>
      <c r="N203" t="s">
        <v>33</v>
      </c>
      <c r="O203">
        <v>10</v>
      </c>
    </row>
    <row r="204" spans="1:15" x14ac:dyDescent="0.35">
      <c r="A204" t="s">
        <v>526</v>
      </c>
      <c r="B204" t="s">
        <v>18</v>
      </c>
      <c r="C204" t="s">
        <v>19</v>
      </c>
      <c r="D204" t="s">
        <v>27</v>
      </c>
      <c r="E204" t="s">
        <v>31</v>
      </c>
      <c r="F204" t="s">
        <v>32</v>
      </c>
      <c r="G204">
        <v>34</v>
      </c>
      <c r="H204">
        <v>6</v>
      </c>
      <c r="I204" s="6">
        <v>203.94</v>
      </c>
      <c r="J204" s="6">
        <v>10.196999999999999</v>
      </c>
      <c r="K204" s="6">
        <v>214.137</v>
      </c>
      <c r="L204" s="1">
        <v>43680</v>
      </c>
      <c r="M204" s="3">
        <v>0.65069444444444446</v>
      </c>
      <c r="N204" t="s">
        <v>33</v>
      </c>
      <c r="O204">
        <v>8</v>
      </c>
    </row>
    <row r="205" spans="1:15" x14ac:dyDescent="0.35">
      <c r="A205" t="s">
        <v>527</v>
      </c>
      <c r="B205" t="s">
        <v>25</v>
      </c>
      <c r="C205" t="s">
        <v>26</v>
      </c>
      <c r="D205" t="s">
        <v>20</v>
      </c>
      <c r="E205" t="s">
        <v>31</v>
      </c>
      <c r="F205" t="s">
        <v>48</v>
      </c>
      <c r="G205">
        <v>17</v>
      </c>
      <c r="H205">
        <v>4</v>
      </c>
      <c r="I205" s="6">
        <v>68.16</v>
      </c>
      <c r="J205" s="6">
        <v>3.4079999999999999</v>
      </c>
      <c r="K205" s="6">
        <v>71.567999999999998</v>
      </c>
      <c r="L205" s="1">
        <v>43680</v>
      </c>
      <c r="M205" s="3">
        <v>0.84375</v>
      </c>
      <c r="N205" t="s">
        <v>23</v>
      </c>
      <c r="O205">
        <v>7</v>
      </c>
    </row>
    <row r="206" spans="1:15" x14ac:dyDescent="0.35">
      <c r="A206" t="s">
        <v>528</v>
      </c>
      <c r="B206" t="s">
        <v>25</v>
      </c>
      <c r="C206" t="s">
        <v>26</v>
      </c>
      <c r="D206" t="s">
        <v>27</v>
      </c>
      <c r="E206" t="s">
        <v>21</v>
      </c>
      <c r="F206" t="s">
        <v>28</v>
      </c>
      <c r="G206">
        <v>41</v>
      </c>
      <c r="H206">
        <v>8</v>
      </c>
      <c r="I206" s="6">
        <v>326.88</v>
      </c>
      <c r="J206" s="6">
        <v>16.344000000000001</v>
      </c>
      <c r="K206" s="6">
        <v>343.22399999999999</v>
      </c>
      <c r="L206" s="1">
        <v>43648</v>
      </c>
      <c r="M206" s="3">
        <v>0.60972222222222228</v>
      </c>
      <c r="N206" t="s">
        <v>33</v>
      </c>
      <c r="O206">
        <v>6</v>
      </c>
    </row>
    <row r="207" spans="1:15" x14ac:dyDescent="0.35">
      <c r="A207" t="s">
        <v>532</v>
      </c>
      <c r="B207" t="s">
        <v>25</v>
      </c>
      <c r="C207" t="s">
        <v>26</v>
      </c>
      <c r="D207" t="s">
        <v>27</v>
      </c>
      <c r="E207" t="s">
        <v>31</v>
      </c>
      <c r="F207" t="s">
        <v>51</v>
      </c>
      <c r="G207">
        <v>13</v>
      </c>
      <c r="H207">
        <v>1</v>
      </c>
      <c r="I207" s="6">
        <v>12.78</v>
      </c>
      <c r="J207" s="6">
        <v>0.63900000000000001</v>
      </c>
      <c r="K207" s="6">
        <v>13.419</v>
      </c>
      <c r="L207" s="1">
        <v>43678</v>
      </c>
      <c r="M207" s="3">
        <v>0.59097222222222223</v>
      </c>
      <c r="N207" t="s">
        <v>23</v>
      </c>
      <c r="O207">
        <v>10</v>
      </c>
    </row>
    <row r="208" spans="1:15" x14ac:dyDescent="0.35">
      <c r="A208" t="s">
        <v>536</v>
      </c>
      <c r="B208" t="s">
        <v>25</v>
      </c>
      <c r="C208" t="s">
        <v>26</v>
      </c>
      <c r="D208" t="s">
        <v>27</v>
      </c>
      <c r="E208" t="s">
        <v>31</v>
      </c>
      <c r="F208" t="s">
        <v>51</v>
      </c>
      <c r="G208">
        <v>46</v>
      </c>
      <c r="H208">
        <v>3</v>
      </c>
      <c r="I208" s="6">
        <v>137.22</v>
      </c>
      <c r="J208" s="6">
        <v>6.8609999999999998</v>
      </c>
      <c r="K208" s="6">
        <v>144.08099999999999</v>
      </c>
      <c r="L208" s="1">
        <v>43741</v>
      </c>
      <c r="M208" s="3">
        <v>0.73472222222222228</v>
      </c>
      <c r="N208" t="s">
        <v>33</v>
      </c>
      <c r="O208">
        <v>6</v>
      </c>
    </row>
    <row r="209" spans="1:15" x14ac:dyDescent="0.35">
      <c r="A209" t="s">
        <v>537</v>
      </c>
      <c r="B209" t="s">
        <v>46</v>
      </c>
      <c r="C209" t="s">
        <v>47</v>
      </c>
      <c r="D209" t="s">
        <v>20</v>
      </c>
      <c r="E209" t="s">
        <v>21</v>
      </c>
      <c r="F209" t="s">
        <v>22</v>
      </c>
      <c r="G209">
        <v>27</v>
      </c>
      <c r="H209">
        <v>1</v>
      </c>
      <c r="I209" s="6">
        <v>27.07</v>
      </c>
      <c r="J209" s="6">
        <v>1.3534999999999999</v>
      </c>
      <c r="K209" s="6">
        <v>28.423500000000001</v>
      </c>
      <c r="L209" s="1">
        <v>43800</v>
      </c>
      <c r="M209" s="3">
        <v>0.83819444444444446</v>
      </c>
      <c r="N209" t="s">
        <v>33</v>
      </c>
      <c r="O209">
        <v>5</v>
      </c>
    </row>
    <row r="210" spans="1:15" x14ac:dyDescent="0.35">
      <c r="A210" t="s">
        <v>539</v>
      </c>
      <c r="B210" t="s">
        <v>46</v>
      </c>
      <c r="C210" t="s">
        <v>47</v>
      </c>
      <c r="D210" t="s">
        <v>27</v>
      </c>
      <c r="E210" t="s">
        <v>21</v>
      </c>
      <c r="F210" t="s">
        <v>28</v>
      </c>
      <c r="G210">
        <v>75</v>
      </c>
      <c r="H210">
        <v>6</v>
      </c>
      <c r="I210" s="6">
        <v>448.26</v>
      </c>
      <c r="J210" s="6">
        <v>22.413</v>
      </c>
      <c r="K210" s="6">
        <v>470.673</v>
      </c>
      <c r="L210" s="1">
        <v>43466</v>
      </c>
      <c r="M210" s="3">
        <v>0.79652777777777772</v>
      </c>
      <c r="N210" t="s">
        <v>29</v>
      </c>
      <c r="O210">
        <v>7</v>
      </c>
    </row>
    <row r="211" spans="1:15" x14ac:dyDescent="0.35">
      <c r="A211" t="s">
        <v>540</v>
      </c>
      <c r="B211" t="s">
        <v>46</v>
      </c>
      <c r="C211" t="s">
        <v>47</v>
      </c>
      <c r="D211" t="s">
        <v>27</v>
      </c>
      <c r="E211" t="s">
        <v>31</v>
      </c>
      <c r="F211" t="s">
        <v>28</v>
      </c>
      <c r="G211">
        <v>22</v>
      </c>
      <c r="H211">
        <v>6</v>
      </c>
      <c r="I211" s="6">
        <v>132.06</v>
      </c>
      <c r="J211" s="6">
        <v>6.6029999999999998</v>
      </c>
      <c r="K211" s="6">
        <v>138.66300000000001</v>
      </c>
      <c r="L211" s="1">
        <v>43497</v>
      </c>
      <c r="M211" s="3">
        <v>0.78472222222222221</v>
      </c>
      <c r="N211" t="s">
        <v>29</v>
      </c>
      <c r="O211">
        <v>8</v>
      </c>
    </row>
    <row r="212" spans="1:15" x14ac:dyDescent="0.35">
      <c r="A212" t="s">
        <v>542</v>
      </c>
      <c r="B212" t="s">
        <v>18</v>
      </c>
      <c r="C212" t="s">
        <v>19</v>
      </c>
      <c r="D212" t="s">
        <v>27</v>
      </c>
      <c r="E212" t="s">
        <v>31</v>
      </c>
      <c r="F212" t="s">
        <v>22</v>
      </c>
      <c r="G212">
        <v>25</v>
      </c>
      <c r="H212">
        <v>1</v>
      </c>
      <c r="I212" s="6">
        <v>25</v>
      </c>
      <c r="J212" s="6">
        <v>1.25</v>
      </c>
      <c r="K212" s="6">
        <v>26.25</v>
      </c>
      <c r="L212" s="1">
        <v>43527</v>
      </c>
      <c r="M212" s="3">
        <v>0.63124999999999998</v>
      </c>
      <c r="N212" t="s">
        <v>23</v>
      </c>
      <c r="O212">
        <v>6</v>
      </c>
    </row>
    <row r="213" spans="1:15" x14ac:dyDescent="0.35">
      <c r="A213" t="s">
        <v>546</v>
      </c>
      <c r="B213" t="s">
        <v>46</v>
      </c>
      <c r="C213" t="s">
        <v>47</v>
      </c>
      <c r="D213" t="s">
        <v>27</v>
      </c>
      <c r="E213" t="s">
        <v>31</v>
      </c>
      <c r="F213" t="s">
        <v>28</v>
      </c>
      <c r="G213">
        <v>79</v>
      </c>
      <c r="H213">
        <v>10</v>
      </c>
      <c r="I213" s="6">
        <v>793.9</v>
      </c>
      <c r="J213" s="6">
        <v>39.695</v>
      </c>
      <c r="K213" s="6">
        <v>833.59500000000003</v>
      </c>
      <c r="L213" s="1">
        <v>43648</v>
      </c>
      <c r="M213" s="3">
        <v>0.85</v>
      </c>
      <c r="N213" t="s">
        <v>29</v>
      </c>
      <c r="O213">
        <v>6</v>
      </c>
    </row>
    <row r="214" spans="1:15" x14ac:dyDescent="0.35">
      <c r="A214" t="s">
        <v>549</v>
      </c>
      <c r="B214" t="s">
        <v>25</v>
      </c>
      <c r="C214" t="s">
        <v>26</v>
      </c>
      <c r="D214" t="s">
        <v>27</v>
      </c>
      <c r="E214" t="s">
        <v>31</v>
      </c>
      <c r="F214" t="s">
        <v>48</v>
      </c>
      <c r="G214">
        <v>41</v>
      </c>
      <c r="H214">
        <v>5</v>
      </c>
      <c r="I214" s="6">
        <v>202.6</v>
      </c>
      <c r="J214" s="6">
        <v>10.130000000000001</v>
      </c>
      <c r="K214" s="6">
        <v>212.73</v>
      </c>
      <c r="L214" s="1">
        <v>43526</v>
      </c>
      <c r="M214" s="3">
        <v>0.6381944444444444</v>
      </c>
      <c r="N214" t="s">
        <v>29</v>
      </c>
      <c r="O214">
        <v>4</v>
      </c>
    </row>
    <row r="215" spans="1:15" x14ac:dyDescent="0.35">
      <c r="A215" t="s">
        <v>550</v>
      </c>
      <c r="B215" t="s">
        <v>46</v>
      </c>
      <c r="C215" t="s">
        <v>47</v>
      </c>
      <c r="D215" t="s">
        <v>20</v>
      </c>
      <c r="E215" t="s">
        <v>21</v>
      </c>
      <c r="F215" t="s">
        <v>48</v>
      </c>
      <c r="G215">
        <v>73</v>
      </c>
      <c r="H215">
        <v>10</v>
      </c>
      <c r="I215" s="6">
        <v>730.5</v>
      </c>
      <c r="J215" s="6">
        <v>36.524999999999999</v>
      </c>
      <c r="K215" s="6">
        <v>767.02499999999998</v>
      </c>
      <c r="L215" s="1">
        <v>43527</v>
      </c>
      <c r="M215" s="3">
        <v>0.51736111111111116</v>
      </c>
      <c r="N215" t="s">
        <v>33</v>
      </c>
      <c r="O215">
        <v>9</v>
      </c>
    </row>
    <row r="216" spans="1:15" x14ac:dyDescent="0.35">
      <c r="A216" t="s">
        <v>551</v>
      </c>
      <c r="B216" t="s">
        <v>25</v>
      </c>
      <c r="C216" t="s">
        <v>26</v>
      </c>
      <c r="D216" t="s">
        <v>27</v>
      </c>
      <c r="E216" t="s">
        <v>21</v>
      </c>
      <c r="F216" t="s">
        <v>37</v>
      </c>
      <c r="G216">
        <v>74</v>
      </c>
      <c r="H216">
        <v>4</v>
      </c>
      <c r="I216" s="6">
        <v>295.8</v>
      </c>
      <c r="J216" s="6">
        <v>14.79</v>
      </c>
      <c r="K216" s="6">
        <v>310.58999999999997</v>
      </c>
      <c r="L216" s="1">
        <v>43526</v>
      </c>
      <c r="M216" s="3">
        <v>0.41805555555555557</v>
      </c>
      <c r="N216" t="s">
        <v>29</v>
      </c>
      <c r="O216">
        <v>6</v>
      </c>
    </row>
    <row r="217" spans="1:15" x14ac:dyDescent="0.35">
      <c r="A217" t="s">
        <v>554</v>
      </c>
      <c r="B217" t="s">
        <v>25</v>
      </c>
      <c r="C217" t="s">
        <v>26</v>
      </c>
      <c r="D217" t="s">
        <v>20</v>
      </c>
      <c r="E217" t="s">
        <v>21</v>
      </c>
      <c r="F217" t="s">
        <v>37</v>
      </c>
      <c r="G217">
        <v>55</v>
      </c>
      <c r="H217">
        <v>10</v>
      </c>
      <c r="I217" s="6">
        <v>545.5</v>
      </c>
      <c r="J217" s="6">
        <v>27.274999999999999</v>
      </c>
      <c r="K217" s="6">
        <v>572.77499999999998</v>
      </c>
      <c r="L217" s="1">
        <v>43499</v>
      </c>
      <c r="M217" s="3">
        <v>0.47361111111111109</v>
      </c>
      <c r="N217" t="s">
        <v>33</v>
      </c>
      <c r="O217">
        <v>7</v>
      </c>
    </row>
    <row r="218" spans="1:15" x14ac:dyDescent="0.35">
      <c r="A218" t="s">
        <v>555</v>
      </c>
      <c r="B218" t="s">
        <v>25</v>
      </c>
      <c r="C218" t="s">
        <v>26</v>
      </c>
      <c r="D218" t="s">
        <v>20</v>
      </c>
      <c r="E218" t="s">
        <v>21</v>
      </c>
      <c r="F218" t="s">
        <v>22</v>
      </c>
      <c r="G218">
        <v>37</v>
      </c>
      <c r="H218">
        <v>7</v>
      </c>
      <c r="I218" s="6">
        <v>260.05</v>
      </c>
      <c r="J218" s="6">
        <v>13.0025</v>
      </c>
      <c r="K218" s="6">
        <v>273.05250000000001</v>
      </c>
      <c r="L218" s="1">
        <v>43679</v>
      </c>
      <c r="M218" s="3">
        <v>0.55000000000000004</v>
      </c>
      <c r="N218" t="s">
        <v>33</v>
      </c>
      <c r="O218">
        <v>8</v>
      </c>
    </row>
    <row r="219" spans="1:15" x14ac:dyDescent="0.35">
      <c r="A219" t="s">
        <v>557</v>
      </c>
      <c r="B219" t="s">
        <v>25</v>
      </c>
      <c r="C219" t="s">
        <v>26</v>
      </c>
      <c r="D219" t="s">
        <v>27</v>
      </c>
      <c r="E219" t="s">
        <v>31</v>
      </c>
      <c r="F219" t="s">
        <v>48</v>
      </c>
      <c r="G219">
        <v>22</v>
      </c>
      <c r="H219">
        <v>1</v>
      </c>
      <c r="I219" s="6">
        <v>21.58</v>
      </c>
      <c r="J219" s="6">
        <v>1.079</v>
      </c>
      <c r="K219" s="6">
        <v>22.658999999999999</v>
      </c>
      <c r="L219" s="1">
        <v>43710</v>
      </c>
      <c r="M219" s="3">
        <v>0.41805555555555557</v>
      </c>
      <c r="N219" t="s">
        <v>23</v>
      </c>
      <c r="O219">
        <v>7</v>
      </c>
    </row>
    <row r="220" spans="1:15" x14ac:dyDescent="0.35">
      <c r="A220" t="s">
        <v>561</v>
      </c>
      <c r="B220" t="s">
        <v>18</v>
      </c>
      <c r="C220" t="s">
        <v>19</v>
      </c>
      <c r="D220" t="s">
        <v>20</v>
      </c>
      <c r="E220" t="s">
        <v>31</v>
      </c>
      <c r="F220" t="s">
        <v>51</v>
      </c>
      <c r="G220">
        <v>43</v>
      </c>
      <c r="H220">
        <v>10</v>
      </c>
      <c r="I220" s="6">
        <v>431.3</v>
      </c>
      <c r="J220" s="6">
        <v>21.565000000000001</v>
      </c>
      <c r="K220" s="6">
        <v>452.86500000000001</v>
      </c>
      <c r="L220" s="1">
        <v>43498</v>
      </c>
      <c r="M220" s="3">
        <v>0.77152777777777781</v>
      </c>
      <c r="N220" t="s">
        <v>33</v>
      </c>
      <c r="O220">
        <v>6</v>
      </c>
    </row>
    <row r="221" spans="1:15" x14ac:dyDescent="0.35">
      <c r="A221" t="s">
        <v>566</v>
      </c>
      <c r="B221" t="s">
        <v>25</v>
      </c>
      <c r="C221" t="s">
        <v>26</v>
      </c>
      <c r="D221" t="s">
        <v>27</v>
      </c>
      <c r="E221" t="s">
        <v>31</v>
      </c>
      <c r="F221" t="s">
        <v>28</v>
      </c>
      <c r="G221">
        <v>84</v>
      </c>
      <c r="H221">
        <v>4</v>
      </c>
      <c r="I221" s="6">
        <v>336.28</v>
      </c>
      <c r="J221" s="6">
        <v>16.814</v>
      </c>
      <c r="K221" s="6">
        <v>353.09399999999999</v>
      </c>
      <c r="L221" s="1">
        <v>43649</v>
      </c>
      <c r="M221" s="3">
        <v>0.70416666666666672</v>
      </c>
      <c r="N221" t="s">
        <v>23</v>
      </c>
      <c r="O221">
        <v>4</v>
      </c>
    </row>
    <row r="222" spans="1:15" x14ac:dyDescent="0.35">
      <c r="A222" t="s">
        <v>569</v>
      </c>
      <c r="B222" t="s">
        <v>25</v>
      </c>
      <c r="C222" t="s">
        <v>26</v>
      </c>
      <c r="D222" t="s">
        <v>27</v>
      </c>
      <c r="E222" t="s">
        <v>31</v>
      </c>
      <c r="F222" t="s">
        <v>48</v>
      </c>
      <c r="G222">
        <v>66</v>
      </c>
      <c r="H222">
        <v>8</v>
      </c>
      <c r="I222" s="6">
        <v>527.76</v>
      </c>
      <c r="J222" s="6">
        <v>26.388000000000002</v>
      </c>
      <c r="K222" s="6">
        <v>554.14800000000002</v>
      </c>
      <c r="L222" s="1">
        <v>43498</v>
      </c>
      <c r="M222" s="3">
        <v>0.85347222222222219</v>
      </c>
      <c r="N222" t="s">
        <v>29</v>
      </c>
      <c r="O222">
        <v>8</v>
      </c>
    </row>
    <row r="223" spans="1:15" x14ac:dyDescent="0.35">
      <c r="A223" t="s">
        <v>571</v>
      </c>
      <c r="B223" t="s">
        <v>18</v>
      </c>
      <c r="C223" t="s">
        <v>19</v>
      </c>
      <c r="D223" t="s">
        <v>27</v>
      </c>
      <c r="E223" t="s">
        <v>31</v>
      </c>
      <c r="F223" t="s">
        <v>37</v>
      </c>
      <c r="G223">
        <v>37</v>
      </c>
      <c r="H223">
        <v>5</v>
      </c>
      <c r="I223" s="6">
        <v>185.7</v>
      </c>
      <c r="J223" s="6">
        <v>9.2850000000000001</v>
      </c>
      <c r="K223" s="6">
        <v>194.98500000000001</v>
      </c>
      <c r="L223" s="1">
        <v>43678</v>
      </c>
      <c r="M223" s="3">
        <v>0.54513888888888884</v>
      </c>
      <c r="N223" t="s">
        <v>23</v>
      </c>
      <c r="O223">
        <v>5</v>
      </c>
    </row>
    <row r="224" spans="1:15" x14ac:dyDescent="0.35">
      <c r="A224" t="s">
        <v>572</v>
      </c>
      <c r="B224" t="s">
        <v>46</v>
      </c>
      <c r="C224" t="s">
        <v>47</v>
      </c>
      <c r="D224" t="s">
        <v>20</v>
      </c>
      <c r="E224" t="s">
        <v>31</v>
      </c>
      <c r="F224" t="s">
        <v>32</v>
      </c>
      <c r="G224">
        <v>60</v>
      </c>
      <c r="H224">
        <v>10</v>
      </c>
      <c r="I224" s="6">
        <v>603.79999999999995</v>
      </c>
      <c r="J224" s="6">
        <v>30.19</v>
      </c>
      <c r="K224" s="6">
        <v>633.99</v>
      </c>
      <c r="L224" s="1">
        <v>43801</v>
      </c>
      <c r="M224" s="3">
        <v>0.67986111111111114</v>
      </c>
      <c r="N224" t="s">
        <v>29</v>
      </c>
      <c r="O224">
        <v>6</v>
      </c>
    </row>
    <row r="225" spans="1:15" x14ac:dyDescent="0.35">
      <c r="A225" t="s">
        <v>573</v>
      </c>
      <c r="B225" t="s">
        <v>25</v>
      </c>
      <c r="C225" t="s">
        <v>26</v>
      </c>
      <c r="D225" t="s">
        <v>20</v>
      </c>
      <c r="E225" t="s">
        <v>21</v>
      </c>
      <c r="F225" t="s">
        <v>37</v>
      </c>
      <c r="G225">
        <v>37</v>
      </c>
      <c r="H225">
        <v>10</v>
      </c>
      <c r="I225" s="6">
        <v>369.8</v>
      </c>
      <c r="J225" s="6">
        <v>18.489999999999998</v>
      </c>
      <c r="K225" s="6">
        <v>388.29</v>
      </c>
      <c r="L225" s="1">
        <v>43466</v>
      </c>
      <c r="M225" s="3">
        <v>0.82499999999999996</v>
      </c>
      <c r="N225" t="s">
        <v>33</v>
      </c>
      <c r="O225">
        <v>7</v>
      </c>
    </row>
    <row r="226" spans="1:15" x14ac:dyDescent="0.35">
      <c r="A226" t="s">
        <v>578</v>
      </c>
      <c r="B226" t="s">
        <v>46</v>
      </c>
      <c r="C226" t="s">
        <v>47</v>
      </c>
      <c r="D226" t="s">
        <v>20</v>
      </c>
      <c r="E226" t="s">
        <v>21</v>
      </c>
      <c r="F226" t="s">
        <v>32</v>
      </c>
      <c r="G226">
        <v>78</v>
      </c>
      <c r="H226">
        <v>9</v>
      </c>
      <c r="I226" s="6">
        <v>699.12</v>
      </c>
      <c r="J226" s="6">
        <v>34.956000000000003</v>
      </c>
      <c r="K226" s="6">
        <v>734.07600000000002</v>
      </c>
      <c r="L226" s="1">
        <v>43557</v>
      </c>
      <c r="M226" s="3">
        <v>0.55625000000000002</v>
      </c>
      <c r="N226" t="s">
        <v>23</v>
      </c>
      <c r="O226">
        <v>10</v>
      </c>
    </row>
    <row r="227" spans="1:15" x14ac:dyDescent="0.35">
      <c r="A227" t="s">
        <v>581</v>
      </c>
      <c r="B227" t="s">
        <v>46</v>
      </c>
      <c r="C227" t="s">
        <v>47</v>
      </c>
      <c r="D227" t="s">
        <v>20</v>
      </c>
      <c r="E227" t="s">
        <v>21</v>
      </c>
      <c r="F227" t="s">
        <v>22</v>
      </c>
      <c r="G227">
        <v>25</v>
      </c>
      <c r="H227">
        <v>8</v>
      </c>
      <c r="I227" s="6">
        <v>202.56</v>
      </c>
      <c r="J227" s="6">
        <v>10.128</v>
      </c>
      <c r="K227" s="6">
        <v>212.68799999999999</v>
      </c>
      <c r="L227" s="1">
        <v>43588</v>
      </c>
      <c r="M227" s="3">
        <v>0.85</v>
      </c>
      <c r="N227" t="s">
        <v>23</v>
      </c>
      <c r="O227">
        <v>9</v>
      </c>
    </row>
    <row r="228" spans="1:15" x14ac:dyDescent="0.35">
      <c r="A228" t="s">
        <v>582</v>
      </c>
      <c r="B228" t="s">
        <v>25</v>
      </c>
      <c r="C228" t="s">
        <v>26</v>
      </c>
      <c r="D228" t="s">
        <v>20</v>
      </c>
      <c r="E228" t="s">
        <v>21</v>
      </c>
      <c r="F228" t="s">
        <v>32</v>
      </c>
      <c r="G228">
        <v>12</v>
      </c>
      <c r="H228">
        <v>10</v>
      </c>
      <c r="I228" s="6">
        <v>121.2</v>
      </c>
      <c r="J228" s="6">
        <v>6.06</v>
      </c>
      <c r="K228" s="6">
        <v>127.26</v>
      </c>
      <c r="L228" s="1">
        <v>43588</v>
      </c>
      <c r="M228" s="3">
        <v>0.57222222222222219</v>
      </c>
      <c r="N228" t="s">
        <v>33</v>
      </c>
      <c r="O228">
        <v>8</v>
      </c>
    </row>
    <row r="229" spans="1:15" x14ac:dyDescent="0.35">
      <c r="A229" t="s">
        <v>585</v>
      </c>
      <c r="B229" t="s">
        <v>25</v>
      </c>
      <c r="C229" t="s">
        <v>26</v>
      </c>
      <c r="D229" t="s">
        <v>27</v>
      </c>
      <c r="E229" t="s">
        <v>21</v>
      </c>
      <c r="F229" t="s">
        <v>28</v>
      </c>
      <c r="G229">
        <v>63</v>
      </c>
      <c r="H229">
        <v>2</v>
      </c>
      <c r="I229" s="6">
        <v>126.44</v>
      </c>
      <c r="J229" s="6">
        <v>6.3220000000000001</v>
      </c>
      <c r="K229" s="6">
        <v>132.762</v>
      </c>
      <c r="L229" s="1">
        <v>43466</v>
      </c>
      <c r="M229" s="3">
        <v>0.66041666666666665</v>
      </c>
      <c r="N229" t="s">
        <v>29</v>
      </c>
      <c r="O229">
        <v>8</v>
      </c>
    </row>
    <row r="230" spans="1:15" x14ac:dyDescent="0.35">
      <c r="A230" t="s">
        <v>588</v>
      </c>
      <c r="B230" t="s">
        <v>18</v>
      </c>
      <c r="C230" t="s">
        <v>19</v>
      </c>
      <c r="D230" t="s">
        <v>20</v>
      </c>
      <c r="E230" t="s">
        <v>21</v>
      </c>
      <c r="F230" t="s">
        <v>37</v>
      </c>
      <c r="G230">
        <v>52</v>
      </c>
      <c r="H230">
        <v>8</v>
      </c>
      <c r="I230" s="6">
        <v>412.16</v>
      </c>
      <c r="J230" s="6">
        <v>20.608000000000001</v>
      </c>
      <c r="K230" s="6">
        <v>432.76799999999997</v>
      </c>
      <c r="L230" s="1">
        <v>43498</v>
      </c>
      <c r="M230" s="3">
        <v>0.65763888888888888</v>
      </c>
      <c r="N230" t="s">
        <v>29</v>
      </c>
      <c r="O230">
        <v>10</v>
      </c>
    </row>
    <row r="231" spans="1:15" x14ac:dyDescent="0.35">
      <c r="A231" t="s">
        <v>589</v>
      </c>
      <c r="B231" t="s">
        <v>46</v>
      </c>
      <c r="C231" t="s">
        <v>47</v>
      </c>
      <c r="D231" t="s">
        <v>20</v>
      </c>
      <c r="E231" t="s">
        <v>31</v>
      </c>
      <c r="F231" t="s">
        <v>37</v>
      </c>
      <c r="G231">
        <v>74</v>
      </c>
      <c r="H231">
        <v>1</v>
      </c>
      <c r="I231" s="6">
        <v>73.97</v>
      </c>
      <c r="J231" s="6">
        <v>3.6985000000000001</v>
      </c>
      <c r="K231" s="6">
        <v>77.668499999999995</v>
      </c>
      <c r="L231" s="1">
        <v>43526</v>
      </c>
      <c r="M231" s="3">
        <v>0.66180555555555554</v>
      </c>
      <c r="N231" t="s">
        <v>33</v>
      </c>
      <c r="O231">
        <v>5</v>
      </c>
    </row>
    <row r="232" spans="1:15" x14ac:dyDescent="0.35">
      <c r="A232" t="s">
        <v>590</v>
      </c>
      <c r="B232" t="s">
        <v>25</v>
      </c>
      <c r="C232" t="s">
        <v>26</v>
      </c>
      <c r="D232" t="s">
        <v>20</v>
      </c>
      <c r="E232" t="s">
        <v>21</v>
      </c>
      <c r="F232" t="s">
        <v>51</v>
      </c>
      <c r="G232">
        <v>32</v>
      </c>
      <c r="H232">
        <v>1</v>
      </c>
      <c r="I232" s="6">
        <v>31.9</v>
      </c>
      <c r="J232" s="6">
        <v>1.595</v>
      </c>
      <c r="K232" s="6">
        <v>33.494999999999997</v>
      </c>
      <c r="L232" s="1">
        <v>43586</v>
      </c>
      <c r="M232" s="3">
        <v>0.52777777777777779</v>
      </c>
      <c r="N232" t="s">
        <v>23</v>
      </c>
      <c r="O232">
        <v>9</v>
      </c>
    </row>
    <row r="233" spans="1:15" x14ac:dyDescent="0.35">
      <c r="A233" t="s">
        <v>595</v>
      </c>
      <c r="B233" t="s">
        <v>46</v>
      </c>
      <c r="C233" t="s">
        <v>47</v>
      </c>
      <c r="D233" t="s">
        <v>20</v>
      </c>
      <c r="E233" t="s">
        <v>21</v>
      </c>
      <c r="F233" t="s">
        <v>37</v>
      </c>
      <c r="G233">
        <v>48</v>
      </c>
      <c r="H233">
        <v>3</v>
      </c>
      <c r="I233" s="6">
        <v>145.5</v>
      </c>
      <c r="J233" s="6">
        <v>7.2750000000000004</v>
      </c>
      <c r="K233" s="6">
        <v>152.77500000000001</v>
      </c>
      <c r="L233" s="1">
        <v>43678</v>
      </c>
      <c r="M233" s="3">
        <v>0.53472222222222221</v>
      </c>
      <c r="N233" t="s">
        <v>29</v>
      </c>
      <c r="O233">
        <v>7</v>
      </c>
    </row>
    <row r="234" spans="1:15" x14ac:dyDescent="0.35">
      <c r="A234" t="s">
        <v>598</v>
      </c>
      <c r="B234" t="s">
        <v>25</v>
      </c>
      <c r="C234" t="s">
        <v>26</v>
      </c>
      <c r="D234" t="s">
        <v>20</v>
      </c>
      <c r="E234" t="s">
        <v>21</v>
      </c>
      <c r="F234" t="s">
        <v>32</v>
      </c>
      <c r="G234">
        <v>16</v>
      </c>
      <c r="H234">
        <v>6</v>
      </c>
      <c r="I234" s="6">
        <v>95.7</v>
      </c>
      <c r="J234" s="6">
        <v>4.7850000000000001</v>
      </c>
      <c r="K234" s="6">
        <v>100.485</v>
      </c>
      <c r="L234" s="1">
        <v>43710</v>
      </c>
      <c r="M234" s="3">
        <v>0.71875</v>
      </c>
      <c r="N234" t="s">
        <v>33</v>
      </c>
      <c r="O234">
        <v>5</v>
      </c>
    </row>
    <row r="235" spans="1:15" x14ac:dyDescent="0.35">
      <c r="A235" t="s">
        <v>600</v>
      </c>
      <c r="B235" t="s">
        <v>18</v>
      </c>
      <c r="C235" t="s">
        <v>19</v>
      </c>
      <c r="D235" t="s">
        <v>27</v>
      </c>
      <c r="E235" t="s">
        <v>21</v>
      </c>
      <c r="F235" t="s">
        <v>32</v>
      </c>
      <c r="G235">
        <v>43</v>
      </c>
      <c r="H235">
        <v>5</v>
      </c>
      <c r="I235" s="6">
        <v>214.55</v>
      </c>
      <c r="J235" s="6">
        <v>10.727499999999999</v>
      </c>
      <c r="K235" s="6">
        <v>225.2775</v>
      </c>
      <c r="L235" s="1">
        <v>43586</v>
      </c>
      <c r="M235" s="3">
        <v>0.72847222222222219</v>
      </c>
      <c r="N235" t="s">
        <v>23</v>
      </c>
      <c r="O235">
        <v>6</v>
      </c>
    </row>
    <row r="236" spans="1:15" x14ac:dyDescent="0.35">
      <c r="A236" t="s">
        <v>607</v>
      </c>
      <c r="B236" t="s">
        <v>18</v>
      </c>
      <c r="C236" t="s">
        <v>19</v>
      </c>
      <c r="D236" t="s">
        <v>27</v>
      </c>
      <c r="E236" t="s">
        <v>31</v>
      </c>
      <c r="F236" t="s">
        <v>32</v>
      </c>
      <c r="G236">
        <v>35</v>
      </c>
      <c r="H236">
        <v>2</v>
      </c>
      <c r="I236" s="6">
        <v>69.459999999999994</v>
      </c>
      <c r="J236" s="6">
        <v>3.4729999999999999</v>
      </c>
      <c r="K236" s="6">
        <v>72.933000000000007</v>
      </c>
      <c r="L236" s="1">
        <v>43468</v>
      </c>
      <c r="M236" s="3">
        <v>0.75972222222222219</v>
      </c>
      <c r="N236" t="s">
        <v>23</v>
      </c>
      <c r="O236">
        <v>10</v>
      </c>
    </row>
    <row r="237" spans="1:15" x14ac:dyDescent="0.35">
      <c r="A237" t="s">
        <v>611</v>
      </c>
      <c r="B237" t="s">
        <v>18</v>
      </c>
      <c r="C237" t="s">
        <v>19</v>
      </c>
      <c r="D237" t="s">
        <v>20</v>
      </c>
      <c r="E237" t="s">
        <v>21</v>
      </c>
      <c r="F237" t="s">
        <v>32</v>
      </c>
      <c r="G237">
        <v>37</v>
      </c>
      <c r="H237">
        <v>6</v>
      </c>
      <c r="I237" s="6">
        <v>224.64</v>
      </c>
      <c r="J237" s="6">
        <v>11.231999999999999</v>
      </c>
      <c r="K237" s="6">
        <v>235.87200000000001</v>
      </c>
      <c r="L237" s="1">
        <v>43618</v>
      </c>
      <c r="M237" s="3">
        <v>0.57986111111111116</v>
      </c>
      <c r="N237" t="s">
        <v>33</v>
      </c>
      <c r="O237">
        <v>6</v>
      </c>
    </row>
    <row r="238" spans="1:15" x14ac:dyDescent="0.35">
      <c r="A238" t="s">
        <v>612</v>
      </c>
      <c r="B238" t="s">
        <v>25</v>
      </c>
      <c r="C238" t="s">
        <v>26</v>
      </c>
      <c r="D238" t="s">
        <v>27</v>
      </c>
      <c r="E238" t="s">
        <v>31</v>
      </c>
      <c r="F238" t="s">
        <v>22</v>
      </c>
      <c r="G238">
        <v>63</v>
      </c>
      <c r="H238">
        <v>2</v>
      </c>
      <c r="I238" s="6">
        <v>125.74</v>
      </c>
      <c r="J238" s="6">
        <v>6.2869999999999999</v>
      </c>
      <c r="K238" s="6">
        <v>132.02699999999999</v>
      </c>
      <c r="L238" s="1">
        <v>43466</v>
      </c>
      <c r="M238" s="3">
        <v>0.48819444444444443</v>
      </c>
      <c r="N238" t="s">
        <v>29</v>
      </c>
      <c r="O238">
        <v>5</v>
      </c>
    </row>
    <row r="239" spans="1:15" x14ac:dyDescent="0.35">
      <c r="A239" t="s">
        <v>617</v>
      </c>
      <c r="B239" t="s">
        <v>46</v>
      </c>
      <c r="C239" t="s">
        <v>47</v>
      </c>
      <c r="D239" t="s">
        <v>20</v>
      </c>
      <c r="E239" t="s">
        <v>21</v>
      </c>
      <c r="F239" t="s">
        <v>48</v>
      </c>
      <c r="G239">
        <v>54</v>
      </c>
      <c r="H239">
        <v>10</v>
      </c>
      <c r="I239" s="6">
        <v>543.6</v>
      </c>
      <c r="J239" s="6">
        <v>27.18</v>
      </c>
      <c r="K239" s="6">
        <v>570.78</v>
      </c>
      <c r="L239" s="1">
        <v>43648</v>
      </c>
      <c r="M239" s="3">
        <v>0.4777777777777778</v>
      </c>
      <c r="N239" t="s">
        <v>33</v>
      </c>
      <c r="O239">
        <v>6</v>
      </c>
    </row>
    <row r="240" spans="1:15" x14ac:dyDescent="0.35">
      <c r="A240" t="s">
        <v>619</v>
      </c>
      <c r="B240" t="s">
        <v>18</v>
      </c>
      <c r="C240" t="s">
        <v>19</v>
      </c>
      <c r="D240" t="s">
        <v>27</v>
      </c>
      <c r="E240" t="s">
        <v>31</v>
      </c>
      <c r="F240" t="s">
        <v>22</v>
      </c>
      <c r="G240">
        <v>25</v>
      </c>
      <c r="H240">
        <v>6</v>
      </c>
      <c r="I240" s="6">
        <v>152.58000000000001</v>
      </c>
      <c r="J240" s="6">
        <v>7.6289999999999996</v>
      </c>
      <c r="K240" s="6">
        <v>160.209</v>
      </c>
      <c r="L240" s="1">
        <v>43801</v>
      </c>
      <c r="M240" s="3">
        <v>0.79236111111111107</v>
      </c>
      <c r="N240" t="s">
        <v>23</v>
      </c>
      <c r="O240">
        <v>7</v>
      </c>
    </row>
    <row r="241" spans="1:15" x14ac:dyDescent="0.35">
      <c r="A241" t="s">
        <v>621</v>
      </c>
      <c r="B241" t="s">
        <v>46</v>
      </c>
      <c r="C241" t="s">
        <v>47</v>
      </c>
      <c r="D241" t="s">
        <v>27</v>
      </c>
      <c r="E241" t="s">
        <v>31</v>
      </c>
      <c r="F241" t="s">
        <v>28</v>
      </c>
      <c r="G241">
        <v>23</v>
      </c>
      <c r="H241">
        <v>10</v>
      </c>
      <c r="I241" s="6">
        <v>229.5</v>
      </c>
      <c r="J241" s="6">
        <v>11.475</v>
      </c>
      <c r="K241" s="6">
        <v>240.97499999999999</v>
      </c>
      <c r="L241" s="1">
        <v>43618</v>
      </c>
      <c r="M241" s="3">
        <v>0.80555555555555558</v>
      </c>
      <c r="N241" t="s">
        <v>23</v>
      </c>
      <c r="O241">
        <v>8</v>
      </c>
    </row>
    <row r="242" spans="1:15" x14ac:dyDescent="0.35">
      <c r="A242" t="s">
        <v>623</v>
      </c>
      <c r="B242" t="s">
        <v>18</v>
      </c>
      <c r="C242" t="s">
        <v>19</v>
      </c>
      <c r="D242" t="s">
        <v>27</v>
      </c>
      <c r="E242" t="s">
        <v>21</v>
      </c>
      <c r="F242" t="s">
        <v>32</v>
      </c>
      <c r="G242">
        <v>28</v>
      </c>
      <c r="H242">
        <v>5</v>
      </c>
      <c r="I242" s="6">
        <v>141.6</v>
      </c>
      <c r="J242" s="6">
        <v>7.08</v>
      </c>
      <c r="K242" s="6">
        <v>148.68</v>
      </c>
      <c r="L242" s="1">
        <v>43772</v>
      </c>
      <c r="M242" s="3">
        <v>0.56111111111111112</v>
      </c>
      <c r="N242" t="s">
        <v>23</v>
      </c>
      <c r="O242">
        <v>6</v>
      </c>
    </row>
    <row r="243" spans="1:15" x14ac:dyDescent="0.35">
      <c r="A243" t="s">
        <v>624</v>
      </c>
      <c r="B243" t="s">
        <v>25</v>
      </c>
      <c r="C243" t="s">
        <v>26</v>
      </c>
      <c r="D243" t="s">
        <v>27</v>
      </c>
      <c r="E243" t="s">
        <v>31</v>
      </c>
      <c r="F243" t="s">
        <v>32</v>
      </c>
      <c r="G243">
        <v>17</v>
      </c>
      <c r="H243">
        <v>7</v>
      </c>
      <c r="I243" s="6">
        <v>116.69</v>
      </c>
      <c r="J243" s="6">
        <v>5.8345000000000002</v>
      </c>
      <c r="K243" s="6">
        <v>122.5245</v>
      </c>
      <c r="L243" s="1">
        <v>43648</v>
      </c>
      <c r="M243" s="3">
        <v>0.48333333333333334</v>
      </c>
      <c r="N243" t="s">
        <v>23</v>
      </c>
      <c r="O243">
        <v>7</v>
      </c>
    </row>
    <row r="244" spans="1:15" x14ac:dyDescent="0.35">
      <c r="A244" t="s">
        <v>625</v>
      </c>
      <c r="B244" t="s">
        <v>46</v>
      </c>
      <c r="C244" t="s">
        <v>47</v>
      </c>
      <c r="D244" t="s">
        <v>20</v>
      </c>
      <c r="E244" t="s">
        <v>21</v>
      </c>
      <c r="F244" t="s">
        <v>51</v>
      </c>
      <c r="G244">
        <v>74</v>
      </c>
      <c r="H244">
        <v>1</v>
      </c>
      <c r="I244" s="6">
        <v>73.959999999999994</v>
      </c>
      <c r="J244" s="6">
        <v>3.698</v>
      </c>
      <c r="K244" s="6">
        <v>77.658000000000001</v>
      </c>
      <c r="L244" s="1">
        <v>43586</v>
      </c>
      <c r="M244" s="3">
        <v>0.48055555555555557</v>
      </c>
      <c r="N244" t="s">
        <v>33</v>
      </c>
      <c r="O244">
        <v>5</v>
      </c>
    </row>
    <row r="245" spans="1:15" x14ac:dyDescent="0.35">
      <c r="A245" t="s">
        <v>626</v>
      </c>
      <c r="B245" t="s">
        <v>18</v>
      </c>
      <c r="C245" t="s">
        <v>19</v>
      </c>
      <c r="D245" t="s">
        <v>27</v>
      </c>
      <c r="E245" t="s">
        <v>31</v>
      </c>
      <c r="F245" t="s">
        <v>32</v>
      </c>
      <c r="G245">
        <v>98</v>
      </c>
      <c r="H245">
        <v>1</v>
      </c>
      <c r="I245" s="6">
        <v>97.94</v>
      </c>
      <c r="J245" s="6">
        <v>4.8970000000000002</v>
      </c>
      <c r="K245" s="6">
        <v>102.837</v>
      </c>
      <c r="L245" s="1">
        <v>43649</v>
      </c>
      <c r="M245" s="3">
        <v>0.48888888888888887</v>
      </c>
      <c r="N245" t="s">
        <v>23</v>
      </c>
      <c r="O245">
        <v>7</v>
      </c>
    </row>
    <row r="246" spans="1:15" x14ac:dyDescent="0.35">
      <c r="A246" t="s">
        <v>628</v>
      </c>
      <c r="B246" t="s">
        <v>25</v>
      </c>
      <c r="C246" t="s">
        <v>26</v>
      </c>
      <c r="D246" t="s">
        <v>20</v>
      </c>
      <c r="E246" t="s">
        <v>21</v>
      </c>
      <c r="F246" t="s">
        <v>48</v>
      </c>
      <c r="G246">
        <v>87</v>
      </c>
      <c r="H246">
        <v>6</v>
      </c>
      <c r="I246" s="6">
        <v>524.88</v>
      </c>
      <c r="J246" s="6">
        <v>26.244</v>
      </c>
      <c r="K246" s="6">
        <v>551.12400000000002</v>
      </c>
      <c r="L246" s="1">
        <v>43467</v>
      </c>
      <c r="M246" s="3">
        <v>0.77986111111111112</v>
      </c>
      <c r="N246" t="s">
        <v>23</v>
      </c>
      <c r="O246">
        <v>5</v>
      </c>
    </row>
    <row r="247" spans="1:15" x14ac:dyDescent="0.35">
      <c r="A247" t="s">
        <v>630</v>
      </c>
      <c r="B247" t="s">
        <v>25</v>
      </c>
      <c r="C247" t="s">
        <v>26</v>
      </c>
      <c r="D247" t="s">
        <v>20</v>
      </c>
      <c r="E247" t="s">
        <v>31</v>
      </c>
      <c r="F247" t="s">
        <v>22</v>
      </c>
      <c r="G247">
        <v>76</v>
      </c>
      <c r="H247">
        <v>1</v>
      </c>
      <c r="I247" s="6">
        <v>75.88</v>
      </c>
      <c r="J247" s="6">
        <v>3.794</v>
      </c>
      <c r="K247" s="6">
        <v>79.674000000000007</v>
      </c>
      <c r="L247" s="1">
        <v>43525</v>
      </c>
      <c r="M247" s="3">
        <v>0.4375</v>
      </c>
      <c r="N247" t="s">
        <v>33</v>
      </c>
      <c r="O247">
        <v>7</v>
      </c>
    </row>
    <row r="248" spans="1:15" x14ac:dyDescent="0.35">
      <c r="A248" t="s">
        <v>633</v>
      </c>
      <c r="B248" t="s">
        <v>46</v>
      </c>
      <c r="C248" t="s">
        <v>47</v>
      </c>
      <c r="D248" t="s">
        <v>27</v>
      </c>
      <c r="E248" t="s">
        <v>21</v>
      </c>
      <c r="F248" t="s">
        <v>48</v>
      </c>
      <c r="G248">
        <v>71</v>
      </c>
      <c r="H248">
        <v>1</v>
      </c>
      <c r="I248" s="6">
        <v>71.2</v>
      </c>
      <c r="J248" s="6">
        <v>3.56</v>
      </c>
      <c r="K248" s="6">
        <v>74.760000000000005</v>
      </c>
      <c r="L248" s="1">
        <v>43586</v>
      </c>
      <c r="M248" s="3">
        <v>0.86111111111111116</v>
      </c>
      <c r="N248" t="s">
        <v>33</v>
      </c>
      <c r="O248">
        <v>9</v>
      </c>
    </row>
    <row r="249" spans="1:15" x14ac:dyDescent="0.35">
      <c r="A249" t="s">
        <v>635</v>
      </c>
      <c r="B249" t="s">
        <v>18</v>
      </c>
      <c r="C249" t="s">
        <v>19</v>
      </c>
      <c r="D249" t="s">
        <v>27</v>
      </c>
      <c r="E249" t="s">
        <v>21</v>
      </c>
      <c r="F249" t="s">
        <v>51</v>
      </c>
      <c r="G249">
        <v>29</v>
      </c>
      <c r="H249">
        <v>10</v>
      </c>
      <c r="I249" s="6">
        <v>294.2</v>
      </c>
      <c r="J249" s="6">
        <v>14.71</v>
      </c>
      <c r="K249" s="6">
        <v>308.91000000000003</v>
      </c>
      <c r="L249" s="1">
        <v>43800</v>
      </c>
      <c r="M249" s="3">
        <v>0.68263888888888891</v>
      </c>
      <c r="N249" t="s">
        <v>23</v>
      </c>
      <c r="O249">
        <v>9</v>
      </c>
    </row>
    <row r="250" spans="1:15" x14ac:dyDescent="0.35">
      <c r="A250" t="s">
        <v>636</v>
      </c>
      <c r="B250" t="s">
        <v>18</v>
      </c>
      <c r="C250" t="s">
        <v>19</v>
      </c>
      <c r="D250" t="s">
        <v>27</v>
      </c>
      <c r="E250" t="s">
        <v>31</v>
      </c>
      <c r="F250" t="s">
        <v>37</v>
      </c>
      <c r="G250">
        <v>61</v>
      </c>
      <c r="H250">
        <v>9</v>
      </c>
      <c r="I250" s="6">
        <v>548.54999999999995</v>
      </c>
      <c r="J250" s="6">
        <v>27.427499999999998</v>
      </c>
      <c r="K250" s="6">
        <v>575.97749999999996</v>
      </c>
      <c r="L250" s="1">
        <v>43647</v>
      </c>
      <c r="M250" s="3">
        <v>0.50555555555555554</v>
      </c>
      <c r="N250" t="s">
        <v>33</v>
      </c>
      <c r="O250">
        <v>6</v>
      </c>
    </row>
    <row r="251" spans="1:15" x14ac:dyDescent="0.35">
      <c r="A251" t="s">
        <v>639</v>
      </c>
      <c r="B251" t="s">
        <v>46</v>
      </c>
      <c r="C251" t="s">
        <v>47</v>
      </c>
      <c r="D251" t="s">
        <v>27</v>
      </c>
      <c r="E251" t="s">
        <v>31</v>
      </c>
      <c r="F251" t="s">
        <v>51</v>
      </c>
      <c r="G251">
        <v>57</v>
      </c>
      <c r="H251">
        <v>3</v>
      </c>
      <c r="I251" s="6">
        <v>171.81</v>
      </c>
      <c r="J251" s="6">
        <v>8.5905000000000005</v>
      </c>
      <c r="K251" s="6">
        <v>180.40049999999999</v>
      </c>
      <c r="L251" s="1">
        <v>43710</v>
      </c>
      <c r="M251" s="3">
        <v>0.85486111111111107</v>
      </c>
      <c r="N251" t="s">
        <v>23</v>
      </c>
      <c r="O251">
        <v>6</v>
      </c>
    </row>
    <row r="252" spans="1:15" x14ac:dyDescent="0.35">
      <c r="A252" t="s">
        <v>641</v>
      </c>
      <c r="B252" t="s">
        <v>46</v>
      </c>
      <c r="C252" t="s">
        <v>47</v>
      </c>
      <c r="D252" t="s">
        <v>27</v>
      </c>
      <c r="E252" t="s">
        <v>21</v>
      </c>
      <c r="F252" t="s">
        <v>22</v>
      </c>
      <c r="G252">
        <v>58</v>
      </c>
      <c r="H252">
        <v>9</v>
      </c>
      <c r="I252" s="6">
        <v>524.16</v>
      </c>
      <c r="J252" s="6">
        <v>26.207999999999998</v>
      </c>
      <c r="K252" s="6">
        <v>550.36800000000005</v>
      </c>
      <c r="L252" s="1">
        <v>43587</v>
      </c>
      <c r="M252" s="3">
        <v>0.52361111111111114</v>
      </c>
      <c r="N252" t="s">
        <v>29</v>
      </c>
      <c r="O252">
        <v>10</v>
      </c>
    </row>
    <row r="253" spans="1:15" x14ac:dyDescent="0.35">
      <c r="A253" t="s">
        <v>642</v>
      </c>
      <c r="B253" t="s">
        <v>25</v>
      </c>
      <c r="C253" t="s">
        <v>26</v>
      </c>
      <c r="D253" t="s">
        <v>27</v>
      </c>
      <c r="E253" t="s">
        <v>31</v>
      </c>
      <c r="F253" t="s">
        <v>28</v>
      </c>
      <c r="G253">
        <v>22</v>
      </c>
      <c r="H253">
        <v>6</v>
      </c>
      <c r="I253" s="6">
        <v>133.26</v>
      </c>
      <c r="J253" s="6">
        <v>6.6630000000000003</v>
      </c>
      <c r="K253" s="6">
        <v>139.923</v>
      </c>
      <c r="L253" s="1">
        <v>43649</v>
      </c>
      <c r="M253" s="3">
        <v>0.43263888888888891</v>
      </c>
      <c r="N253" t="s">
        <v>33</v>
      </c>
      <c r="O253">
        <v>9</v>
      </c>
    </row>
    <row r="254" spans="1:15" x14ac:dyDescent="0.35">
      <c r="A254" t="s">
        <v>645</v>
      </c>
      <c r="B254" t="s">
        <v>46</v>
      </c>
      <c r="C254" t="s">
        <v>47</v>
      </c>
      <c r="D254" t="s">
        <v>20</v>
      </c>
      <c r="E254" t="s">
        <v>21</v>
      </c>
      <c r="F254" t="s">
        <v>51</v>
      </c>
      <c r="G254">
        <v>72</v>
      </c>
      <c r="H254">
        <v>2</v>
      </c>
      <c r="I254" s="6">
        <v>144.08000000000001</v>
      </c>
      <c r="J254" s="6">
        <v>7.2039999999999997</v>
      </c>
      <c r="K254" s="6">
        <v>151.28399999999999</v>
      </c>
      <c r="L254" s="1">
        <v>43557</v>
      </c>
      <c r="M254" s="3">
        <v>0.81805555555555554</v>
      </c>
      <c r="N254" t="s">
        <v>29</v>
      </c>
      <c r="O254">
        <v>10</v>
      </c>
    </row>
    <row r="255" spans="1:15" x14ac:dyDescent="0.35">
      <c r="A255" t="s">
        <v>647</v>
      </c>
      <c r="B255" t="s">
        <v>18</v>
      </c>
      <c r="C255" t="s">
        <v>19</v>
      </c>
      <c r="D255" t="s">
        <v>20</v>
      </c>
      <c r="E255" t="s">
        <v>31</v>
      </c>
      <c r="F255" t="s">
        <v>48</v>
      </c>
      <c r="G255">
        <v>42</v>
      </c>
      <c r="H255">
        <v>6</v>
      </c>
      <c r="I255" s="6">
        <v>249.96</v>
      </c>
      <c r="J255" s="6">
        <v>12.497999999999999</v>
      </c>
      <c r="K255" s="6">
        <v>262.45800000000003</v>
      </c>
      <c r="L255" s="1">
        <v>43497</v>
      </c>
      <c r="M255" s="3">
        <v>0.64166666666666672</v>
      </c>
      <c r="N255" t="s">
        <v>23</v>
      </c>
      <c r="O255">
        <v>6</v>
      </c>
    </row>
    <row r="256" spans="1:15" x14ac:dyDescent="0.35">
      <c r="A256" t="s">
        <v>650</v>
      </c>
      <c r="B256" t="s">
        <v>25</v>
      </c>
      <c r="C256" t="s">
        <v>26</v>
      </c>
      <c r="D256" t="s">
        <v>27</v>
      </c>
      <c r="E256" t="s">
        <v>31</v>
      </c>
      <c r="F256" t="s">
        <v>48</v>
      </c>
      <c r="G256">
        <v>89</v>
      </c>
      <c r="H256">
        <v>10</v>
      </c>
      <c r="I256" s="6">
        <v>892</v>
      </c>
      <c r="J256" s="6">
        <v>44.6</v>
      </c>
      <c r="K256" s="6">
        <v>936.6</v>
      </c>
      <c r="L256" s="1">
        <v>43771</v>
      </c>
      <c r="M256" s="3">
        <v>0.65416666666666667</v>
      </c>
      <c r="N256" t="s">
        <v>33</v>
      </c>
      <c r="O256">
        <v>4</v>
      </c>
    </row>
    <row r="257" spans="1:15" x14ac:dyDescent="0.35">
      <c r="A257" t="s">
        <v>655</v>
      </c>
      <c r="B257" t="s">
        <v>25</v>
      </c>
      <c r="C257" t="s">
        <v>26</v>
      </c>
      <c r="D257" t="s">
        <v>27</v>
      </c>
      <c r="E257" t="s">
        <v>21</v>
      </c>
      <c r="F257" t="s">
        <v>37</v>
      </c>
      <c r="G257">
        <v>49</v>
      </c>
      <c r="H257">
        <v>10</v>
      </c>
      <c r="I257" s="6">
        <v>493.3</v>
      </c>
      <c r="J257" s="6">
        <v>24.664999999999999</v>
      </c>
      <c r="K257" s="6">
        <v>517.96500000000003</v>
      </c>
      <c r="L257" s="1">
        <v>43526</v>
      </c>
      <c r="M257" s="3">
        <v>0.69444444444444442</v>
      </c>
      <c r="N257" t="s">
        <v>33</v>
      </c>
      <c r="O257">
        <v>9</v>
      </c>
    </row>
    <row r="258" spans="1:15" x14ac:dyDescent="0.35">
      <c r="A258" t="s">
        <v>656</v>
      </c>
      <c r="B258" t="s">
        <v>18</v>
      </c>
      <c r="C258" t="s">
        <v>19</v>
      </c>
      <c r="D258" t="s">
        <v>27</v>
      </c>
      <c r="E258" t="s">
        <v>21</v>
      </c>
      <c r="F258" t="s">
        <v>51</v>
      </c>
      <c r="G258">
        <v>66</v>
      </c>
      <c r="H258">
        <v>9</v>
      </c>
      <c r="I258" s="6">
        <v>591.66</v>
      </c>
      <c r="J258" s="6">
        <v>29.582999999999998</v>
      </c>
      <c r="K258" s="6">
        <v>621.24300000000005</v>
      </c>
      <c r="L258" s="1">
        <v>43466</v>
      </c>
      <c r="M258" s="3">
        <v>0.57986111111111116</v>
      </c>
      <c r="N258" t="s">
        <v>29</v>
      </c>
      <c r="O258">
        <v>8</v>
      </c>
    </row>
    <row r="259" spans="1:15" x14ac:dyDescent="0.35">
      <c r="A259" t="s">
        <v>657</v>
      </c>
      <c r="B259" t="s">
        <v>46</v>
      </c>
      <c r="C259" t="s">
        <v>47</v>
      </c>
      <c r="D259" t="s">
        <v>27</v>
      </c>
      <c r="E259" t="s">
        <v>21</v>
      </c>
      <c r="F259" t="s">
        <v>51</v>
      </c>
      <c r="G259">
        <v>80</v>
      </c>
      <c r="H259">
        <v>7</v>
      </c>
      <c r="I259" s="6">
        <v>559.02</v>
      </c>
      <c r="J259" s="6">
        <v>27.951000000000001</v>
      </c>
      <c r="K259" s="6">
        <v>586.971</v>
      </c>
      <c r="L259" s="1">
        <v>43739</v>
      </c>
      <c r="M259" s="3">
        <v>0.43958333333333333</v>
      </c>
      <c r="N259" t="s">
        <v>33</v>
      </c>
      <c r="O259">
        <v>6</v>
      </c>
    </row>
    <row r="260" spans="1:15" x14ac:dyDescent="0.35">
      <c r="A260" t="s">
        <v>658</v>
      </c>
      <c r="B260" t="s">
        <v>25</v>
      </c>
      <c r="C260" t="s">
        <v>26</v>
      </c>
      <c r="D260" t="s">
        <v>27</v>
      </c>
      <c r="E260" t="s">
        <v>21</v>
      </c>
      <c r="F260" t="s">
        <v>37</v>
      </c>
      <c r="G260">
        <v>74</v>
      </c>
      <c r="H260">
        <v>7</v>
      </c>
      <c r="I260" s="6">
        <v>517.86</v>
      </c>
      <c r="J260" s="6">
        <v>25.893000000000001</v>
      </c>
      <c r="K260" s="6">
        <v>543.75300000000004</v>
      </c>
      <c r="L260" s="1">
        <v>43499</v>
      </c>
      <c r="M260" s="3">
        <v>0.6958333333333333</v>
      </c>
      <c r="N260" t="s">
        <v>23</v>
      </c>
      <c r="O260">
        <v>4</v>
      </c>
    </row>
    <row r="261" spans="1:15" x14ac:dyDescent="0.35">
      <c r="A261" t="s">
        <v>661</v>
      </c>
      <c r="B261" t="s">
        <v>18</v>
      </c>
      <c r="C261" t="s">
        <v>19</v>
      </c>
      <c r="D261" t="s">
        <v>20</v>
      </c>
      <c r="E261" t="s">
        <v>31</v>
      </c>
      <c r="F261" t="s">
        <v>48</v>
      </c>
      <c r="G261">
        <v>10</v>
      </c>
      <c r="H261">
        <v>7</v>
      </c>
      <c r="I261" s="6">
        <v>70.91</v>
      </c>
      <c r="J261" s="6">
        <v>3.5455000000000001</v>
      </c>
      <c r="K261" s="6">
        <v>74.455500000000001</v>
      </c>
      <c r="L261" s="1">
        <v>43741</v>
      </c>
      <c r="M261" s="3">
        <v>0.81597222222222221</v>
      </c>
      <c r="N261" t="s">
        <v>23</v>
      </c>
      <c r="O261">
        <v>8</v>
      </c>
    </row>
    <row r="262" spans="1:15" x14ac:dyDescent="0.35">
      <c r="A262" t="s">
        <v>664</v>
      </c>
      <c r="B262" t="s">
        <v>46</v>
      </c>
      <c r="C262" t="s">
        <v>47</v>
      </c>
      <c r="D262" t="s">
        <v>20</v>
      </c>
      <c r="E262" t="s">
        <v>31</v>
      </c>
      <c r="F262" t="s">
        <v>51</v>
      </c>
      <c r="G262">
        <v>81</v>
      </c>
      <c r="H262">
        <v>7</v>
      </c>
      <c r="I262" s="6">
        <v>569.16999999999996</v>
      </c>
      <c r="J262" s="6">
        <v>28.458500000000001</v>
      </c>
      <c r="K262" s="6">
        <v>597.62850000000003</v>
      </c>
      <c r="L262" s="1">
        <v>43468</v>
      </c>
      <c r="M262" s="3">
        <v>0.8256944444444444</v>
      </c>
      <c r="N262" t="s">
        <v>23</v>
      </c>
      <c r="O262">
        <v>6</v>
      </c>
    </row>
    <row r="263" spans="1:15" x14ac:dyDescent="0.35">
      <c r="A263" t="s">
        <v>668</v>
      </c>
      <c r="B263" t="s">
        <v>46</v>
      </c>
      <c r="C263" t="s">
        <v>47</v>
      </c>
      <c r="D263" t="s">
        <v>27</v>
      </c>
      <c r="E263" t="s">
        <v>31</v>
      </c>
      <c r="F263" t="s">
        <v>22</v>
      </c>
      <c r="G263">
        <v>70</v>
      </c>
      <c r="H263">
        <v>2</v>
      </c>
      <c r="I263" s="6">
        <v>139.02000000000001</v>
      </c>
      <c r="J263" s="6">
        <v>6.9509999999999996</v>
      </c>
      <c r="K263" s="6">
        <v>145.971</v>
      </c>
      <c r="L263" s="1">
        <v>43468</v>
      </c>
      <c r="M263" s="3">
        <v>0.51041666666666663</v>
      </c>
      <c r="N263" t="s">
        <v>23</v>
      </c>
      <c r="O263">
        <v>8</v>
      </c>
    </row>
    <row r="264" spans="1:15" x14ac:dyDescent="0.35">
      <c r="A264" t="s">
        <v>669</v>
      </c>
      <c r="B264" t="s">
        <v>25</v>
      </c>
      <c r="C264" t="s">
        <v>26</v>
      </c>
      <c r="D264" t="s">
        <v>27</v>
      </c>
      <c r="E264" t="s">
        <v>31</v>
      </c>
      <c r="F264" t="s">
        <v>48</v>
      </c>
      <c r="G264">
        <v>27</v>
      </c>
      <c r="H264">
        <v>3</v>
      </c>
      <c r="I264" s="6">
        <v>81.66</v>
      </c>
      <c r="J264" s="6">
        <v>4.0830000000000002</v>
      </c>
      <c r="K264" s="6">
        <v>85.742999999999995</v>
      </c>
      <c r="L264" s="1">
        <v>43647</v>
      </c>
      <c r="M264" s="3">
        <v>0.52569444444444446</v>
      </c>
      <c r="N264" t="s">
        <v>29</v>
      </c>
      <c r="O264">
        <v>7</v>
      </c>
    </row>
    <row r="265" spans="1:15" x14ac:dyDescent="0.35">
      <c r="A265" t="s">
        <v>670</v>
      </c>
      <c r="B265" t="s">
        <v>18</v>
      </c>
      <c r="C265" t="s">
        <v>19</v>
      </c>
      <c r="D265" t="s">
        <v>20</v>
      </c>
      <c r="E265" t="s">
        <v>21</v>
      </c>
      <c r="F265" t="s">
        <v>22</v>
      </c>
      <c r="G265">
        <v>78</v>
      </c>
      <c r="H265">
        <v>4</v>
      </c>
      <c r="I265" s="6">
        <v>310.72000000000003</v>
      </c>
      <c r="J265" s="6">
        <v>15.536</v>
      </c>
      <c r="K265" s="6">
        <v>326.25599999999997</v>
      </c>
      <c r="L265" s="1">
        <v>43467</v>
      </c>
      <c r="M265" s="3">
        <v>0.82916666666666672</v>
      </c>
      <c r="N265" t="s">
        <v>29</v>
      </c>
      <c r="O265">
        <v>8</v>
      </c>
    </row>
    <row r="266" spans="1:15" x14ac:dyDescent="0.35">
      <c r="A266" t="s">
        <v>674</v>
      </c>
      <c r="B266" t="s">
        <v>18</v>
      </c>
      <c r="C266" t="s">
        <v>19</v>
      </c>
      <c r="D266" t="s">
        <v>27</v>
      </c>
      <c r="E266" t="s">
        <v>31</v>
      </c>
      <c r="F266" t="s">
        <v>22</v>
      </c>
      <c r="G266">
        <v>52</v>
      </c>
      <c r="H266">
        <v>4</v>
      </c>
      <c r="I266" s="6">
        <v>206.84</v>
      </c>
      <c r="J266" s="6">
        <v>10.342000000000001</v>
      </c>
      <c r="K266" s="6">
        <v>217.18199999999999</v>
      </c>
      <c r="L266" s="1">
        <v>43711</v>
      </c>
      <c r="M266" s="3">
        <v>0.57847222222222228</v>
      </c>
      <c r="N266" t="s">
        <v>33</v>
      </c>
      <c r="O266">
        <v>10</v>
      </c>
    </row>
    <row r="267" spans="1:15" x14ac:dyDescent="0.35">
      <c r="A267" t="s">
        <v>676</v>
      </c>
      <c r="B267" t="s">
        <v>18</v>
      </c>
      <c r="C267" t="s">
        <v>19</v>
      </c>
      <c r="D267" t="s">
        <v>27</v>
      </c>
      <c r="E267" t="s">
        <v>21</v>
      </c>
      <c r="F267" t="s">
        <v>37</v>
      </c>
      <c r="G267">
        <v>43</v>
      </c>
      <c r="H267">
        <v>5</v>
      </c>
      <c r="I267" s="6">
        <v>215.3</v>
      </c>
      <c r="J267" s="6">
        <v>10.765000000000001</v>
      </c>
      <c r="K267" s="6">
        <v>226.065</v>
      </c>
      <c r="L267" s="1">
        <v>43557</v>
      </c>
      <c r="M267" s="3">
        <v>0.69305555555555554</v>
      </c>
      <c r="N267" t="s">
        <v>23</v>
      </c>
      <c r="O267">
        <v>8</v>
      </c>
    </row>
    <row r="268" spans="1:15" x14ac:dyDescent="0.35">
      <c r="A268" t="s">
        <v>678</v>
      </c>
      <c r="B268" t="s">
        <v>18</v>
      </c>
      <c r="C268" t="s">
        <v>19</v>
      </c>
      <c r="D268" t="s">
        <v>27</v>
      </c>
      <c r="E268" t="s">
        <v>31</v>
      </c>
      <c r="F268" t="s">
        <v>22</v>
      </c>
      <c r="G268">
        <v>15</v>
      </c>
      <c r="H268">
        <v>5</v>
      </c>
      <c r="I268" s="6">
        <v>73.099999999999994</v>
      </c>
      <c r="J268" s="6">
        <v>3.6549999999999998</v>
      </c>
      <c r="K268" s="6">
        <v>76.754999999999995</v>
      </c>
      <c r="L268" s="1">
        <v>43558</v>
      </c>
      <c r="M268" s="3">
        <v>0.51597222222222228</v>
      </c>
      <c r="N268" t="s">
        <v>29</v>
      </c>
      <c r="O268">
        <v>4</v>
      </c>
    </row>
    <row r="269" spans="1:15" x14ac:dyDescent="0.35">
      <c r="A269" t="s">
        <v>679</v>
      </c>
      <c r="B269" t="s">
        <v>25</v>
      </c>
      <c r="C269" t="s">
        <v>26</v>
      </c>
      <c r="D269" t="s">
        <v>20</v>
      </c>
      <c r="E269" t="s">
        <v>31</v>
      </c>
      <c r="F269" t="s">
        <v>22</v>
      </c>
      <c r="G269">
        <v>47</v>
      </c>
      <c r="H269">
        <v>6</v>
      </c>
      <c r="I269" s="6">
        <v>279.18</v>
      </c>
      <c r="J269" s="6">
        <v>13.959</v>
      </c>
      <c r="K269" s="6">
        <v>293.13900000000001</v>
      </c>
      <c r="L269" s="1">
        <v>43527</v>
      </c>
      <c r="M269" s="3">
        <v>0.45416666666666666</v>
      </c>
      <c r="N269" t="s">
        <v>33</v>
      </c>
      <c r="O269">
        <v>4</v>
      </c>
    </row>
    <row r="270" spans="1:15" x14ac:dyDescent="0.35">
      <c r="A270" t="s">
        <v>681</v>
      </c>
      <c r="B270" t="s">
        <v>18</v>
      </c>
      <c r="C270" t="s">
        <v>19</v>
      </c>
      <c r="D270" t="s">
        <v>20</v>
      </c>
      <c r="E270" t="s">
        <v>21</v>
      </c>
      <c r="F270" t="s">
        <v>37</v>
      </c>
      <c r="G270">
        <v>46</v>
      </c>
      <c r="H270">
        <v>1</v>
      </c>
      <c r="I270" s="6">
        <v>45.58</v>
      </c>
      <c r="J270" s="6">
        <v>2.2789999999999999</v>
      </c>
      <c r="K270" s="6">
        <v>47.859000000000002</v>
      </c>
      <c r="L270" s="1">
        <v>43648</v>
      </c>
      <c r="M270" s="3">
        <v>0.59236111111111112</v>
      </c>
      <c r="N270" t="s">
        <v>29</v>
      </c>
      <c r="O270">
        <v>10</v>
      </c>
    </row>
    <row r="271" spans="1:15" x14ac:dyDescent="0.35">
      <c r="A271" t="s">
        <v>682</v>
      </c>
      <c r="B271" t="s">
        <v>18</v>
      </c>
      <c r="C271" t="s">
        <v>19</v>
      </c>
      <c r="D271" t="s">
        <v>20</v>
      </c>
      <c r="E271" t="s">
        <v>21</v>
      </c>
      <c r="F271" t="s">
        <v>37</v>
      </c>
      <c r="G271">
        <v>75</v>
      </c>
      <c r="H271">
        <v>3</v>
      </c>
      <c r="I271" s="6">
        <v>225.6</v>
      </c>
      <c r="J271" s="6">
        <v>11.28</v>
      </c>
      <c r="K271" s="6">
        <v>236.88</v>
      </c>
      <c r="L271" s="1">
        <v>43587</v>
      </c>
      <c r="M271" s="3">
        <v>0.49375000000000002</v>
      </c>
      <c r="N271" t="s">
        <v>23</v>
      </c>
      <c r="O271">
        <v>5</v>
      </c>
    </row>
    <row r="272" spans="1:15" x14ac:dyDescent="0.35">
      <c r="A272" t="s">
        <v>684</v>
      </c>
      <c r="B272" t="s">
        <v>46</v>
      </c>
      <c r="C272" t="s">
        <v>47</v>
      </c>
      <c r="D272" t="s">
        <v>27</v>
      </c>
      <c r="E272" t="s">
        <v>31</v>
      </c>
      <c r="F272" t="s">
        <v>22</v>
      </c>
      <c r="G272">
        <v>15</v>
      </c>
      <c r="H272">
        <v>3</v>
      </c>
      <c r="I272" s="6">
        <v>44.46</v>
      </c>
      <c r="J272" s="6">
        <v>2.2229999999999999</v>
      </c>
      <c r="K272" s="6">
        <v>46.683</v>
      </c>
      <c r="L272" s="1">
        <v>43468</v>
      </c>
      <c r="M272" s="3">
        <v>0.47916666666666669</v>
      </c>
      <c r="N272" t="s">
        <v>33</v>
      </c>
      <c r="O272">
        <v>9</v>
      </c>
    </row>
    <row r="273" spans="1:15" x14ac:dyDescent="0.35">
      <c r="A273" t="s">
        <v>693</v>
      </c>
      <c r="B273" t="s">
        <v>25</v>
      </c>
      <c r="C273" t="s">
        <v>26</v>
      </c>
      <c r="D273" t="s">
        <v>20</v>
      </c>
      <c r="E273" t="s">
        <v>21</v>
      </c>
      <c r="F273" t="s">
        <v>51</v>
      </c>
      <c r="G273">
        <v>52</v>
      </c>
      <c r="H273">
        <v>7</v>
      </c>
      <c r="I273" s="6">
        <v>363.23</v>
      </c>
      <c r="J273" s="6">
        <v>18.1615</v>
      </c>
      <c r="K273" s="6">
        <v>381.39150000000001</v>
      </c>
      <c r="L273" s="1">
        <v>43678</v>
      </c>
      <c r="M273" s="3">
        <v>0.83888888888888891</v>
      </c>
      <c r="N273" t="s">
        <v>29</v>
      </c>
      <c r="O273">
        <v>4</v>
      </c>
    </row>
    <row r="274" spans="1:15" x14ac:dyDescent="0.35">
      <c r="A274" t="s">
        <v>694</v>
      </c>
      <c r="B274" t="s">
        <v>46</v>
      </c>
      <c r="C274" t="s">
        <v>47</v>
      </c>
      <c r="D274" t="s">
        <v>27</v>
      </c>
      <c r="E274" t="s">
        <v>31</v>
      </c>
      <c r="F274" t="s">
        <v>32</v>
      </c>
      <c r="G274">
        <v>32</v>
      </c>
      <c r="H274">
        <v>4</v>
      </c>
      <c r="I274" s="6">
        <v>127</v>
      </c>
      <c r="J274" s="6">
        <v>6.35</v>
      </c>
      <c r="K274" s="6">
        <v>133.35</v>
      </c>
      <c r="L274" s="1">
        <v>43679</v>
      </c>
      <c r="M274" s="3">
        <v>0.6430555555555556</v>
      </c>
      <c r="N274" t="s">
        <v>29</v>
      </c>
      <c r="O274">
        <v>9</v>
      </c>
    </row>
    <row r="275" spans="1:15" x14ac:dyDescent="0.35">
      <c r="A275" t="s">
        <v>695</v>
      </c>
      <c r="B275" t="s">
        <v>18</v>
      </c>
      <c r="C275" t="s">
        <v>19</v>
      </c>
      <c r="D275" t="s">
        <v>20</v>
      </c>
      <c r="E275" t="s">
        <v>21</v>
      </c>
      <c r="F275" t="s">
        <v>51</v>
      </c>
      <c r="G275">
        <v>54</v>
      </c>
      <c r="H275">
        <v>7</v>
      </c>
      <c r="I275" s="6">
        <v>375.55</v>
      </c>
      <c r="J275" s="6">
        <v>18.7775</v>
      </c>
      <c r="K275" s="6">
        <v>394.32749999999999</v>
      </c>
      <c r="L275" s="1">
        <v>43740</v>
      </c>
      <c r="M275" s="3">
        <v>0.53888888888888886</v>
      </c>
      <c r="N275" t="s">
        <v>23</v>
      </c>
      <c r="O275">
        <v>5</v>
      </c>
    </row>
    <row r="276" spans="1:15" x14ac:dyDescent="0.35">
      <c r="A276" t="s">
        <v>699</v>
      </c>
      <c r="B276" t="s">
        <v>18</v>
      </c>
      <c r="C276" t="s">
        <v>19</v>
      </c>
      <c r="D276" t="s">
        <v>27</v>
      </c>
      <c r="E276" t="s">
        <v>21</v>
      </c>
      <c r="F276" t="s">
        <v>28</v>
      </c>
      <c r="G276">
        <v>29</v>
      </c>
      <c r="H276">
        <v>1</v>
      </c>
      <c r="I276" s="6">
        <v>28.96</v>
      </c>
      <c r="J276" s="6">
        <v>1.448</v>
      </c>
      <c r="K276" s="6">
        <v>30.408000000000001</v>
      </c>
      <c r="L276" s="1">
        <v>43648</v>
      </c>
      <c r="M276" s="3">
        <v>0.42916666666666664</v>
      </c>
      <c r="N276" t="s">
        <v>33</v>
      </c>
      <c r="O276">
        <v>6</v>
      </c>
    </row>
    <row r="277" spans="1:15" x14ac:dyDescent="0.35">
      <c r="A277" t="s">
        <v>700</v>
      </c>
      <c r="B277" t="s">
        <v>25</v>
      </c>
      <c r="C277" t="s">
        <v>26</v>
      </c>
      <c r="D277" t="s">
        <v>20</v>
      </c>
      <c r="E277" t="s">
        <v>21</v>
      </c>
      <c r="F277" t="s">
        <v>48</v>
      </c>
      <c r="G277">
        <v>99</v>
      </c>
      <c r="H277">
        <v>9</v>
      </c>
      <c r="I277" s="6">
        <v>890.73</v>
      </c>
      <c r="J277" s="6">
        <v>44.536499999999997</v>
      </c>
      <c r="K277" s="6">
        <v>935.26649999999995</v>
      </c>
      <c r="L277" s="1">
        <v>43711</v>
      </c>
      <c r="M277" s="3">
        <v>0.47430555555555554</v>
      </c>
      <c r="N277" t="s">
        <v>29</v>
      </c>
      <c r="O277">
        <v>7</v>
      </c>
    </row>
    <row r="278" spans="1:15" x14ac:dyDescent="0.35">
      <c r="A278" t="s">
        <v>703</v>
      </c>
      <c r="B278" t="s">
        <v>18</v>
      </c>
      <c r="C278" t="s">
        <v>19</v>
      </c>
      <c r="D278" t="s">
        <v>20</v>
      </c>
      <c r="E278" t="s">
        <v>31</v>
      </c>
      <c r="F278" t="s">
        <v>48</v>
      </c>
      <c r="G278">
        <v>67</v>
      </c>
      <c r="H278">
        <v>10</v>
      </c>
      <c r="I278" s="6">
        <v>674.5</v>
      </c>
      <c r="J278" s="6">
        <v>33.725000000000001</v>
      </c>
      <c r="K278" s="6">
        <v>708.22500000000002</v>
      </c>
      <c r="L278" s="1">
        <v>43526</v>
      </c>
      <c r="M278" s="3">
        <v>0.47569444444444442</v>
      </c>
      <c r="N278" t="s">
        <v>23</v>
      </c>
      <c r="O278">
        <v>4</v>
      </c>
    </row>
    <row r="279" spans="1:15" x14ac:dyDescent="0.35">
      <c r="A279" t="s">
        <v>708</v>
      </c>
      <c r="B279" t="s">
        <v>25</v>
      </c>
      <c r="C279" t="s">
        <v>26</v>
      </c>
      <c r="D279" t="s">
        <v>20</v>
      </c>
      <c r="E279" t="s">
        <v>21</v>
      </c>
      <c r="F279" t="s">
        <v>51</v>
      </c>
      <c r="G279">
        <v>43</v>
      </c>
      <c r="H279">
        <v>6</v>
      </c>
      <c r="I279" s="6">
        <v>260.76</v>
      </c>
      <c r="J279" s="6">
        <v>13.038</v>
      </c>
      <c r="K279" s="6">
        <v>273.798</v>
      </c>
      <c r="L279" s="1">
        <v>43648</v>
      </c>
      <c r="M279" s="3">
        <v>0.74652777777777779</v>
      </c>
      <c r="N279" t="s">
        <v>23</v>
      </c>
      <c r="O279">
        <v>8</v>
      </c>
    </row>
    <row r="280" spans="1:15" x14ac:dyDescent="0.35">
      <c r="A280" t="s">
        <v>712</v>
      </c>
      <c r="B280" t="s">
        <v>46</v>
      </c>
      <c r="C280" t="s">
        <v>47</v>
      </c>
      <c r="D280" t="s">
        <v>27</v>
      </c>
      <c r="E280" t="s">
        <v>21</v>
      </c>
      <c r="F280" t="s">
        <v>51</v>
      </c>
      <c r="G280">
        <v>83</v>
      </c>
      <c r="H280">
        <v>10</v>
      </c>
      <c r="I280" s="6">
        <v>832.5</v>
      </c>
      <c r="J280" s="6">
        <v>41.625</v>
      </c>
      <c r="K280" s="6">
        <v>874.125</v>
      </c>
      <c r="L280" s="1">
        <v>43800</v>
      </c>
      <c r="M280" s="3">
        <v>0.47569444444444442</v>
      </c>
      <c r="N280" t="s">
        <v>33</v>
      </c>
      <c r="O280">
        <v>4</v>
      </c>
    </row>
    <row r="281" spans="1:15" x14ac:dyDescent="0.35">
      <c r="A281" t="s">
        <v>715</v>
      </c>
      <c r="B281" t="s">
        <v>18</v>
      </c>
      <c r="C281" t="s">
        <v>19</v>
      </c>
      <c r="D281" t="s">
        <v>27</v>
      </c>
      <c r="E281" t="s">
        <v>31</v>
      </c>
      <c r="F281" t="s">
        <v>37</v>
      </c>
      <c r="G281">
        <v>61</v>
      </c>
      <c r="H281">
        <v>2</v>
      </c>
      <c r="I281" s="6">
        <v>121.74</v>
      </c>
      <c r="J281" s="6">
        <v>6.0869999999999997</v>
      </c>
      <c r="K281" s="6">
        <v>127.827</v>
      </c>
      <c r="L281" s="1">
        <v>43711</v>
      </c>
      <c r="M281" s="3">
        <v>0.52569444444444446</v>
      </c>
      <c r="N281" t="s">
        <v>23</v>
      </c>
      <c r="O281">
        <v>9</v>
      </c>
    </row>
    <row r="282" spans="1:15" x14ac:dyDescent="0.35">
      <c r="A282" t="s">
        <v>720</v>
      </c>
      <c r="B282" t="s">
        <v>18</v>
      </c>
      <c r="C282" t="s">
        <v>19</v>
      </c>
      <c r="D282" t="s">
        <v>27</v>
      </c>
      <c r="E282" t="s">
        <v>31</v>
      </c>
      <c r="F282" t="s">
        <v>28</v>
      </c>
      <c r="G282">
        <v>78</v>
      </c>
      <c r="H282">
        <v>3</v>
      </c>
      <c r="I282" s="6">
        <v>234.93</v>
      </c>
      <c r="J282" s="6">
        <v>11.746499999999999</v>
      </c>
      <c r="K282" s="6">
        <v>246.6765</v>
      </c>
      <c r="L282" s="1">
        <v>43588</v>
      </c>
      <c r="M282" s="3">
        <v>0.69305555555555554</v>
      </c>
      <c r="N282" t="s">
        <v>23</v>
      </c>
      <c r="O282">
        <v>5</v>
      </c>
    </row>
    <row r="283" spans="1:15" x14ac:dyDescent="0.35">
      <c r="A283" t="s">
        <v>725</v>
      </c>
      <c r="B283" t="s">
        <v>18</v>
      </c>
      <c r="C283" t="s">
        <v>19</v>
      </c>
      <c r="D283" t="s">
        <v>27</v>
      </c>
      <c r="E283" t="s">
        <v>31</v>
      </c>
      <c r="F283" t="s">
        <v>22</v>
      </c>
      <c r="G283">
        <v>29</v>
      </c>
      <c r="H283">
        <v>7</v>
      </c>
      <c r="I283" s="6">
        <v>202.65</v>
      </c>
      <c r="J283" s="6">
        <v>10.1325</v>
      </c>
      <c r="K283" s="6">
        <v>212.7825</v>
      </c>
      <c r="L283" s="1">
        <v>43527</v>
      </c>
      <c r="M283" s="3">
        <v>0.85486111111111107</v>
      </c>
      <c r="N283" t="s">
        <v>33</v>
      </c>
      <c r="O283">
        <v>6</v>
      </c>
    </row>
    <row r="284" spans="1:15" x14ac:dyDescent="0.35">
      <c r="A284" t="s">
        <v>727</v>
      </c>
      <c r="B284" t="s">
        <v>46</v>
      </c>
      <c r="C284" t="s">
        <v>47</v>
      </c>
      <c r="D284" t="s">
        <v>20</v>
      </c>
      <c r="E284" t="s">
        <v>21</v>
      </c>
      <c r="F284" t="s">
        <v>48</v>
      </c>
      <c r="G284">
        <v>18</v>
      </c>
      <c r="H284">
        <v>5</v>
      </c>
      <c r="I284" s="6">
        <v>88.15</v>
      </c>
      <c r="J284" s="6">
        <v>4.4074999999999998</v>
      </c>
      <c r="K284" s="6">
        <v>92.557500000000005</v>
      </c>
      <c r="L284" s="1">
        <v>43680</v>
      </c>
      <c r="M284" s="3">
        <v>0.64375000000000004</v>
      </c>
      <c r="N284" t="s">
        <v>29</v>
      </c>
      <c r="O284">
        <v>8</v>
      </c>
    </row>
    <row r="285" spans="1:15" x14ac:dyDescent="0.35">
      <c r="A285" t="s">
        <v>741</v>
      </c>
      <c r="B285" t="s">
        <v>18</v>
      </c>
      <c r="C285" t="s">
        <v>19</v>
      </c>
      <c r="D285" t="s">
        <v>20</v>
      </c>
      <c r="E285" t="s">
        <v>31</v>
      </c>
      <c r="F285" t="s">
        <v>32</v>
      </c>
      <c r="G285">
        <v>73</v>
      </c>
      <c r="H285">
        <v>10</v>
      </c>
      <c r="I285" s="6">
        <v>727.8</v>
      </c>
      <c r="J285" s="6">
        <v>36.39</v>
      </c>
      <c r="K285" s="6">
        <v>764.19</v>
      </c>
      <c r="L285" s="1">
        <v>43526</v>
      </c>
      <c r="M285" s="3">
        <v>0.72499999999999998</v>
      </c>
      <c r="N285" t="s">
        <v>29</v>
      </c>
      <c r="O285">
        <v>7</v>
      </c>
    </row>
    <row r="286" spans="1:15" x14ac:dyDescent="0.35">
      <c r="A286" t="s">
        <v>742</v>
      </c>
      <c r="B286" t="s">
        <v>46</v>
      </c>
      <c r="C286" t="s">
        <v>47</v>
      </c>
      <c r="D286" t="s">
        <v>20</v>
      </c>
      <c r="E286" t="s">
        <v>31</v>
      </c>
      <c r="F286" t="s">
        <v>37</v>
      </c>
      <c r="G286">
        <v>37</v>
      </c>
      <c r="H286">
        <v>9</v>
      </c>
      <c r="I286" s="6">
        <v>335.88</v>
      </c>
      <c r="J286" s="6">
        <v>16.794</v>
      </c>
      <c r="K286" s="6">
        <v>352.67399999999998</v>
      </c>
      <c r="L286" s="1">
        <v>43619</v>
      </c>
      <c r="M286" s="3">
        <v>0.64652777777777781</v>
      </c>
      <c r="N286" t="s">
        <v>23</v>
      </c>
      <c r="O286">
        <v>5</v>
      </c>
    </row>
    <row r="287" spans="1:15" x14ac:dyDescent="0.35">
      <c r="A287" t="s">
        <v>749</v>
      </c>
      <c r="B287" t="s">
        <v>46</v>
      </c>
      <c r="C287" t="s">
        <v>47</v>
      </c>
      <c r="D287" t="s">
        <v>27</v>
      </c>
      <c r="E287" t="s">
        <v>21</v>
      </c>
      <c r="F287" t="s">
        <v>37</v>
      </c>
      <c r="G287">
        <v>43</v>
      </c>
      <c r="H287">
        <v>3</v>
      </c>
      <c r="I287" s="6">
        <v>128.91</v>
      </c>
      <c r="J287" s="6">
        <v>6.4455</v>
      </c>
      <c r="K287" s="6">
        <v>135.35550000000001</v>
      </c>
      <c r="L287" s="1">
        <v>43526</v>
      </c>
      <c r="M287" s="3">
        <v>0.49027777777777776</v>
      </c>
      <c r="N287" t="s">
        <v>29</v>
      </c>
      <c r="O287">
        <v>9</v>
      </c>
    </row>
    <row r="288" spans="1:15" x14ac:dyDescent="0.35">
      <c r="A288" t="s">
        <v>752</v>
      </c>
      <c r="B288" t="s">
        <v>25</v>
      </c>
      <c r="C288" t="s">
        <v>26</v>
      </c>
      <c r="D288" t="s">
        <v>20</v>
      </c>
      <c r="E288" t="s">
        <v>21</v>
      </c>
      <c r="F288" t="s">
        <v>48</v>
      </c>
      <c r="G288">
        <v>87</v>
      </c>
      <c r="H288">
        <v>10</v>
      </c>
      <c r="I288" s="6">
        <v>871</v>
      </c>
      <c r="J288" s="6">
        <v>43.55</v>
      </c>
      <c r="K288" s="6">
        <v>914.55</v>
      </c>
      <c r="L288" s="1">
        <v>43801</v>
      </c>
      <c r="M288" s="3">
        <v>0.61458333333333337</v>
      </c>
      <c r="N288" t="s">
        <v>33</v>
      </c>
      <c r="O288">
        <v>10</v>
      </c>
    </row>
    <row r="289" spans="1:15" x14ac:dyDescent="0.35">
      <c r="A289" t="s">
        <v>754</v>
      </c>
      <c r="B289" t="s">
        <v>18</v>
      </c>
      <c r="C289" t="s">
        <v>19</v>
      </c>
      <c r="D289" t="s">
        <v>27</v>
      </c>
      <c r="E289" t="s">
        <v>21</v>
      </c>
      <c r="F289" t="s">
        <v>51</v>
      </c>
      <c r="G289">
        <v>49</v>
      </c>
      <c r="H289">
        <v>4</v>
      </c>
      <c r="I289" s="6">
        <v>194.52</v>
      </c>
      <c r="J289" s="6">
        <v>9.7260000000000009</v>
      </c>
      <c r="K289" s="6">
        <v>204.24600000000001</v>
      </c>
      <c r="L289" s="1">
        <v>43557</v>
      </c>
      <c r="M289" s="3">
        <v>0.65555555555555556</v>
      </c>
      <c r="N289" t="s">
        <v>23</v>
      </c>
      <c r="O289">
        <v>8</v>
      </c>
    </row>
    <row r="290" spans="1:15" x14ac:dyDescent="0.35">
      <c r="A290" t="s">
        <v>761</v>
      </c>
      <c r="B290" t="s">
        <v>46</v>
      </c>
      <c r="C290" t="s">
        <v>47</v>
      </c>
      <c r="D290" t="s">
        <v>27</v>
      </c>
      <c r="E290" t="s">
        <v>21</v>
      </c>
      <c r="F290" t="s">
        <v>22</v>
      </c>
      <c r="G290">
        <v>73</v>
      </c>
      <c r="H290">
        <v>3</v>
      </c>
      <c r="I290" s="6">
        <v>220.23</v>
      </c>
      <c r="J290" s="6">
        <v>11.0115</v>
      </c>
      <c r="K290" s="6">
        <v>231.2415</v>
      </c>
      <c r="L290" s="1">
        <v>43499</v>
      </c>
      <c r="M290" s="3">
        <v>0.54861111111111116</v>
      </c>
      <c r="N290" t="s">
        <v>23</v>
      </c>
      <c r="O290">
        <v>4</v>
      </c>
    </row>
    <row r="291" spans="1:15" x14ac:dyDescent="0.35">
      <c r="A291" t="s">
        <v>763</v>
      </c>
      <c r="B291" t="s">
        <v>18</v>
      </c>
      <c r="C291" t="s">
        <v>19</v>
      </c>
      <c r="D291" t="s">
        <v>27</v>
      </c>
      <c r="E291" t="s">
        <v>21</v>
      </c>
      <c r="F291" t="s">
        <v>28</v>
      </c>
      <c r="G291">
        <v>45</v>
      </c>
      <c r="H291">
        <v>10</v>
      </c>
      <c r="I291" s="6">
        <v>454.8</v>
      </c>
      <c r="J291" s="6">
        <v>22.74</v>
      </c>
      <c r="K291" s="6">
        <v>477.54</v>
      </c>
      <c r="L291" s="1">
        <v>43468</v>
      </c>
      <c r="M291" s="3">
        <v>0.43194444444444446</v>
      </c>
      <c r="N291" t="s">
        <v>33</v>
      </c>
      <c r="O291">
        <v>5</v>
      </c>
    </row>
    <row r="292" spans="1:15" x14ac:dyDescent="0.35">
      <c r="A292" t="s">
        <v>767</v>
      </c>
      <c r="B292" t="s">
        <v>25</v>
      </c>
      <c r="C292" t="s">
        <v>26</v>
      </c>
      <c r="D292" t="s">
        <v>27</v>
      </c>
      <c r="E292" t="s">
        <v>31</v>
      </c>
      <c r="F292" t="s">
        <v>22</v>
      </c>
      <c r="G292">
        <v>59</v>
      </c>
      <c r="H292">
        <v>10</v>
      </c>
      <c r="I292" s="6">
        <v>589.5</v>
      </c>
      <c r="J292" s="6">
        <v>29.475000000000001</v>
      </c>
      <c r="K292" s="6">
        <v>618.97500000000002</v>
      </c>
      <c r="L292" s="1">
        <v>43648</v>
      </c>
      <c r="M292" s="3">
        <v>0.6020833333333333</v>
      </c>
      <c r="N292" t="s">
        <v>23</v>
      </c>
      <c r="O292">
        <v>8</v>
      </c>
    </row>
    <row r="293" spans="1:15" x14ac:dyDescent="0.35">
      <c r="A293" t="s">
        <v>768</v>
      </c>
      <c r="B293" t="s">
        <v>18</v>
      </c>
      <c r="C293" t="s">
        <v>19</v>
      </c>
      <c r="D293" t="s">
        <v>20</v>
      </c>
      <c r="E293" t="s">
        <v>31</v>
      </c>
      <c r="F293" t="s">
        <v>48</v>
      </c>
      <c r="G293">
        <v>48</v>
      </c>
      <c r="H293">
        <v>6</v>
      </c>
      <c r="I293" s="6">
        <v>291</v>
      </c>
      <c r="J293" s="6">
        <v>14.55</v>
      </c>
      <c r="K293" s="6">
        <v>305.55</v>
      </c>
      <c r="L293" s="1">
        <v>43770</v>
      </c>
      <c r="M293" s="3">
        <v>0.58125000000000004</v>
      </c>
      <c r="N293" t="s">
        <v>23</v>
      </c>
      <c r="O293">
        <v>9</v>
      </c>
    </row>
    <row r="294" spans="1:15" x14ac:dyDescent="0.35">
      <c r="A294" t="s">
        <v>769</v>
      </c>
      <c r="B294" t="s">
        <v>46</v>
      </c>
      <c r="C294" t="s">
        <v>47</v>
      </c>
      <c r="D294" t="s">
        <v>20</v>
      </c>
      <c r="E294" t="s">
        <v>21</v>
      </c>
      <c r="F294" t="s">
        <v>28</v>
      </c>
      <c r="G294">
        <v>39</v>
      </c>
      <c r="H294">
        <v>1</v>
      </c>
      <c r="I294" s="6">
        <v>39.479999999999997</v>
      </c>
      <c r="J294" s="6">
        <v>1.974</v>
      </c>
      <c r="K294" s="6">
        <v>41.454000000000001</v>
      </c>
      <c r="L294" s="1">
        <v>43801</v>
      </c>
      <c r="M294" s="3">
        <v>0.82152777777777775</v>
      </c>
      <c r="N294" t="s">
        <v>29</v>
      </c>
      <c r="O294">
        <v>6</v>
      </c>
    </row>
    <row r="295" spans="1:15" x14ac:dyDescent="0.35">
      <c r="A295" t="s">
        <v>771</v>
      </c>
      <c r="B295" t="s">
        <v>25</v>
      </c>
      <c r="C295" t="s">
        <v>26</v>
      </c>
      <c r="D295" t="s">
        <v>27</v>
      </c>
      <c r="E295" t="s">
        <v>21</v>
      </c>
      <c r="F295" t="s">
        <v>51</v>
      </c>
      <c r="G295">
        <v>49</v>
      </c>
      <c r="H295">
        <v>6</v>
      </c>
      <c r="I295" s="6">
        <v>295.92</v>
      </c>
      <c r="J295" s="6">
        <v>14.795999999999999</v>
      </c>
      <c r="K295" s="6">
        <v>310.71600000000001</v>
      </c>
      <c r="L295" s="1">
        <v>43709</v>
      </c>
      <c r="M295" s="3">
        <v>0.57361111111111107</v>
      </c>
      <c r="N295" t="s">
        <v>23</v>
      </c>
      <c r="O295">
        <v>7</v>
      </c>
    </row>
    <row r="296" spans="1:15" x14ac:dyDescent="0.35">
      <c r="A296" t="s">
        <v>774</v>
      </c>
      <c r="B296" t="s">
        <v>46</v>
      </c>
      <c r="C296" t="s">
        <v>47</v>
      </c>
      <c r="D296" t="s">
        <v>20</v>
      </c>
      <c r="E296" t="s">
        <v>21</v>
      </c>
      <c r="F296" t="s">
        <v>32</v>
      </c>
      <c r="G296">
        <v>49</v>
      </c>
      <c r="H296">
        <v>2</v>
      </c>
      <c r="I296" s="6">
        <v>98.2</v>
      </c>
      <c r="J296" s="6">
        <v>4.91</v>
      </c>
      <c r="K296" s="6">
        <v>103.11</v>
      </c>
      <c r="L296" s="1">
        <v>43678</v>
      </c>
      <c r="M296" s="3">
        <v>0.54027777777777775</v>
      </c>
      <c r="N296" t="s">
        <v>33</v>
      </c>
      <c r="O296">
        <v>6</v>
      </c>
    </row>
    <row r="297" spans="1:15" x14ac:dyDescent="0.35">
      <c r="A297" t="s">
        <v>775</v>
      </c>
      <c r="B297" t="s">
        <v>46</v>
      </c>
      <c r="C297" t="s">
        <v>47</v>
      </c>
      <c r="D297" t="s">
        <v>20</v>
      </c>
      <c r="E297" t="s">
        <v>21</v>
      </c>
      <c r="F297" t="s">
        <v>37</v>
      </c>
      <c r="G297">
        <v>65</v>
      </c>
      <c r="H297">
        <v>2</v>
      </c>
      <c r="I297" s="6">
        <v>129.66</v>
      </c>
      <c r="J297" s="6">
        <v>6.4829999999999997</v>
      </c>
      <c r="K297" s="6">
        <v>136.143</v>
      </c>
      <c r="L297" s="1">
        <v>43678</v>
      </c>
      <c r="M297" s="3">
        <v>0.49930555555555556</v>
      </c>
      <c r="N297" t="s">
        <v>33</v>
      </c>
      <c r="O297">
        <v>8</v>
      </c>
    </row>
    <row r="298" spans="1:15" x14ac:dyDescent="0.35">
      <c r="A298" t="s">
        <v>780</v>
      </c>
      <c r="B298" t="s">
        <v>25</v>
      </c>
      <c r="C298" t="s">
        <v>26</v>
      </c>
      <c r="D298" t="s">
        <v>20</v>
      </c>
      <c r="E298" t="s">
        <v>31</v>
      </c>
      <c r="F298" t="s">
        <v>48</v>
      </c>
      <c r="G298">
        <v>55</v>
      </c>
      <c r="H298">
        <v>7</v>
      </c>
      <c r="I298" s="6">
        <v>385.28</v>
      </c>
      <c r="J298" s="6">
        <v>19.263999999999999</v>
      </c>
      <c r="K298" s="6">
        <v>404.54399999999998</v>
      </c>
      <c r="L298" s="1">
        <v>43802</v>
      </c>
      <c r="M298" s="3">
        <v>0.81874999999999998</v>
      </c>
      <c r="N298" t="s">
        <v>23</v>
      </c>
      <c r="O298">
        <v>5</v>
      </c>
    </row>
    <row r="299" spans="1:15" x14ac:dyDescent="0.35">
      <c r="A299" t="s">
        <v>781</v>
      </c>
      <c r="B299" t="s">
        <v>18</v>
      </c>
      <c r="C299" t="s">
        <v>19</v>
      </c>
      <c r="D299" t="s">
        <v>20</v>
      </c>
      <c r="E299" t="s">
        <v>31</v>
      </c>
      <c r="F299" t="s">
        <v>22</v>
      </c>
      <c r="G299">
        <v>49</v>
      </c>
      <c r="H299">
        <v>10</v>
      </c>
      <c r="I299" s="6">
        <v>486.3</v>
      </c>
      <c r="J299" s="6">
        <v>24.315000000000001</v>
      </c>
      <c r="K299" s="6">
        <v>510.61500000000001</v>
      </c>
      <c r="L299" s="1">
        <v>43558</v>
      </c>
      <c r="M299" s="3">
        <v>0.53055555555555556</v>
      </c>
      <c r="N299" t="s">
        <v>29</v>
      </c>
      <c r="O299">
        <v>9</v>
      </c>
    </row>
    <row r="300" spans="1:15" x14ac:dyDescent="0.35">
      <c r="A300" t="s">
        <v>782</v>
      </c>
      <c r="B300" t="s">
        <v>25</v>
      </c>
      <c r="C300" t="s">
        <v>26</v>
      </c>
      <c r="D300" t="s">
        <v>20</v>
      </c>
      <c r="E300" t="s">
        <v>21</v>
      </c>
      <c r="F300" t="s">
        <v>51</v>
      </c>
      <c r="G300">
        <v>73</v>
      </c>
      <c r="H300">
        <v>7</v>
      </c>
      <c r="I300" s="6">
        <v>513.66</v>
      </c>
      <c r="J300" s="6">
        <v>25.683</v>
      </c>
      <c r="K300" s="6">
        <v>539.34299999999996</v>
      </c>
      <c r="L300" s="1">
        <v>43740</v>
      </c>
      <c r="M300" s="3">
        <v>0.5805555555555556</v>
      </c>
      <c r="N300" t="s">
        <v>29</v>
      </c>
      <c r="O300">
        <v>10</v>
      </c>
    </row>
    <row r="301" spans="1:15" x14ac:dyDescent="0.35">
      <c r="A301" t="s">
        <v>785</v>
      </c>
      <c r="B301" t="s">
        <v>18</v>
      </c>
      <c r="C301" t="s">
        <v>19</v>
      </c>
      <c r="D301" t="s">
        <v>20</v>
      </c>
      <c r="E301" t="s">
        <v>21</v>
      </c>
      <c r="F301" t="s">
        <v>37</v>
      </c>
      <c r="G301">
        <v>27</v>
      </c>
      <c r="H301">
        <v>4</v>
      </c>
      <c r="I301" s="6">
        <v>108.16</v>
      </c>
      <c r="J301" s="6">
        <v>5.4080000000000004</v>
      </c>
      <c r="K301" s="6">
        <v>113.568</v>
      </c>
      <c r="L301" s="1">
        <v>43466</v>
      </c>
      <c r="M301" s="3">
        <v>0.85138888888888886</v>
      </c>
      <c r="N301" t="s">
        <v>23</v>
      </c>
      <c r="O301">
        <v>7</v>
      </c>
    </row>
    <row r="302" spans="1:15" x14ac:dyDescent="0.35">
      <c r="A302" t="s">
        <v>786</v>
      </c>
      <c r="B302" t="s">
        <v>46</v>
      </c>
      <c r="C302" t="s">
        <v>47</v>
      </c>
      <c r="D302" t="s">
        <v>27</v>
      </c>
      <c r="E302" t="s">
        <v>31</v>
      </c>
      <c r="F302" t="s">
        <v>32</v>
      </c>
      <c r="G302">
        <v>62</v>
      </c>
      <c r="H302">
        <v>4</v>
      </c>
      <c r="I302" s="6">
        <v>248.76</v>
      </c>
      <c r="J302" s="6">
        <v>12.438000000000001</v>
      </c>
      <c r="K302" s="6">
        <v>261.19799999999998</v>
      </c>
      <c r="L302" s="1">
        <v>43617</v>
      </c>
      <c r="M302" s="3">
        <v>0.82361111111111107</v>
      </c>
      <c r="N302" t="s">
        <v>23</v>
      </c>
      <c r="O302">
        <v>4</v>
      </c>
    </row>
    <row r="303" spans="1:15" x14ac:dyDescent="0.35">
      <c r="A303" t="s">
        <v>788</v>
      </c>
      <c r="B303" t="s">
        <v>25</v>
      </c>
      <c r="C303" t="s">
        <v>26</v>
      </c>
      <c r="D303" t="s">
        <v>27</v>
      </c>
      <c r="E303" t="s">
        <v>31</v>
      </c>
      <c r="F303" t="s">
        <v>32</v>
      </c>
      <c r="G303">
        <v>98</v>
      </c>
      <c r="H303">
        <v>10</v>
      </c>
      <c r="I303" s="6">
        <v>975</v>
      </c>
      <c r="J303" s="6">
        <v>48.75</v>
      </c>
      <c r="K303" s="6">
        <v>1023.75</v>
      </c>
      <c r="L303" s="1">
        <v>43800</v>
      </c>
      <c r="M303" s="3">
        <v>0.6791666666666667</v>
      </c>
      <c r="N303" t="s">
        <v>23</v>
      </c>
      <c r="O303">
        <v>8</v>
      </c>
    </row>
    <row r="304" spans="1:15" x14ac:dyDescent="0.35">
      <c r="A304" t="s">
        <v>789</v>
      </c>
      <c r="B304" t="s">
        <v>25</v>
      </c>
      <c r="C304" t="s">
        <v>26</v>
      </c>
      <c r="D304" t="s">
        <v>27</v>
      </c>
      <c r="E304" t="s">
        <v>21</v>
      </c>
      <c r="F304" t="s">
        <v>51</v>
      </c>
      <c r="G304">
        <v>60</v>
      </c>
      <c r="H304">
        <v>8</v>
      </c>
      <c r="I304" s="6">
        <v>483.28</v>
      </c>
      <c r="J304" s="6">
        <v>24.164000000000001</v>
      </c>
      <c r="K304" s="6">
        <v>507.44400000000002</v>
      </c>
      <c r="L304" s="1">
        <v>43648</v>
      </c>
      <c r="M304" s="3">
        <v>0.51597222222222228</v>
      </c>
      <c r="N304" t="s">
        <v>23</v>
      </c>
      <c r="O304">
        <v>10</v>
      </c>
    </row>
    <row r="305" spans="1:15" x14ac:dyDescent="0.35">
      <c r="A305" t="s">
        <v>792</v>
      </c>
      <c r="B305" t="s">
        <v>46</v>
      </c>
      <c r="C305" t="s">
        <v>47</v>
      </c>
      <c r="D305" t="s">
        <v>20</v>
      </c>
      <c r="E305" t="s">
        <v>31</v>
      </c>
      <c r="F305" t="s">
        <v>22</v>
      </c>
      <c r="G305">
        <v>80</v>
      </c>
      <c r="H305">
        <v>9</v>
      </c>
      <c r="I305" s="6">
        <v>724.23</v>
      </c>
      <c r="J305" s="6">
        <v>36.211500000000001</v>
      </c>
      <c r="K305" s="6">
        <v>760.44150000000002</v>
      </c>
      <c r="L305" s="1">
        <v>43617</v>
      </c>
      <c r="M305" s="3">
        <v>0.47083333333333333</v>
      </c>
      <c r="N305" t="s">
        <v>29</v>
      </c>
      <c r="O305">
        <v>9</v>
      </c>
    </row>
    <row r="306" spans="1:15" x14ac:dyDescent="0.35">
      <c r="A306" t="s">
        <v>793</v>
      </c>
      <c r="B306" t="s">
        <v>46</v>
      </c>
      <c r="C306" t="s">
        <v>47</v>
      </c>
      <c r="D306" t="s">
        <v>20</v>
      </c>
      <c r="E306" t="s">
        <v>21</v>
      </c>
      <c r="F306" t="s">
        <v>32</v>
      </c>
      <c r="G306">
        <v>88</v>
      </c>
      <c r="H306">
        <v>9</v>
      </c>
      <c r="I306" s="6">
        <v>795.51</v>
      </c>
      <c r="J306" s="6">
        <v>39.775500000000001</v>
      </c>
      <c r="K306" s="6">
        <v>835.28549999999996</v>
      </c>
      <c r="L306" s="1">
        <v>43499</v>
      </c>
      <c r="M306" s="3">
        <v>0.52777777777777779</v>
      </c>
      <c r="N306" t="s">
        <v>29</v>
      </c>
      <c r="O306">
        <v>6</v>
      </c>
    </row>
    <row r="307" spans="1:15" x14ac:dyDescent="0.35">
      <c r="A307" t="s">
        <v>802</v>
      </c>
      <c r="B307" t="s">
        <v>25</v>
      </c>
      <c r="C307" t="s">
        <v>26</v>
      </c>
      <c r="D307" t="s">
        <v>27</v>
      </c>
      <c r="E307" t="s">
        <v>21</v>
      </c>
      <c r="F307" t="s">
        <v>22</v>
      </c>
      <c r="G307">
        <v>14</v>
      </c>
      <c r="H307">
        <v>9</v>
      </c>
      <c r="I307" s="6">
        <v>124.65</v>
      </c>
      <c r="J307" s="6">
        <v>6.2324999999999999</v>
      </c>
      <c r="K307" s="6">
        <v>130.88249999999999</v>
      </c>
      <c r="L307" s="1">
        <v>43557</v>
      </c>
      <c r="M307" s="3">
        <v>0.53472222222222221</v>
      </c>
      <c r="N307" t="s">
        <v>23</v>
      </c>
      <c r="O307">
        <v>6</v>
      </c>
    </row>
    <row r="308" spans="1:15" x14ac:dyDescent="0.35">
      <c r="A308" t="s">
        <v>804</v>
      </c>
      <c r="B308" t="s">
        <v>18</v>
      </c>
      <c r="C308" t="s">
        <v>19</v>
      </c>
      <c r="D308" t="s">
        <v>27</v>
      </c>
      <c r="E308" t="s">
        <v>21</v>
      </c>
      <c r="F308" t="s">
        <v>22</v>
      </c>
      <c r="G308">
        <v>36</v>
      </c>
      <c r="H308">
        <v>5</v>
      </c>
      <c r="I308" s="6">
        <v>178.4</v>
      </c>
      <c r="J308" s="6">
        <v>8.92</v>
      </c>
      <c r="K308" s="6">
        <v>187.32</v>
      </c>
      <c r="L308" s="1">
        <v>43618</v>
      </c>
      <c r="M308" s="3">
        <v>0.7729166666666667</v>
      </c>
      <c r="N308" t="s">
        <v>33</v>
      </c>
      <c r="O308">
        <v>7</v>
      </c>
    </row>
    <row r="309" spans="1:15" x14ac:dyDescent="0.35">
      <c r="A309" t="s">
        <v>809</v>
      </c>
      <c r="B309" t="s">
        <v>46</v>
      </c>
      <c r="C309" t="s">
        <v>47</v>
      </c>
      <c r="D309" t="s">
        <v>27</v>
      </c>
      <c r="E309" t="s">
        <v>21</v>
      </c>
      <c r="F309" t="s">
        <v>51</v>
      </c>
      <c r="G309">
        <v>26</v>
      </c>
      <c r="H309">
        <v>7</v>
      </c>
      <c r="I309" s="6">
        <v>178.92</v>
      </c>
      <c r="J309" s="6">
        <v>8.9459999999999997</v>
      </c>
      <c r="K309" s="6">
        <v>187.86600000000001</v>
      </c>
      <c r="L309" s="1">
        <v>43498</v>
      </c>
      <c r="M309" s="3">
        <v>0.86250000000000004</v>
      </c>
      <c r="N309" t="s">
        <v>29</v>
      </c>
      <c r="O309">
        <v>7</v>
      </c>
    </row>
    <row r="310" spans="1:15" x14ac:dyDescent="0.35">
      <c r="A310" t="s">
        <v>812</v>
      </c>
      <c r="B310" t="s">
        <v>25</v>
      </c>
      <c r="C310" t="s">
        <v>26</v>
      </c>
      <c r="D310" t="s">
        <v>20</v>
      </c>
      <c r="E310" t="s">
        <v>21</v>
      </c>
      <c r="F310" t="s">
        <v>48</v>
      </c>
      <c r="G310">
        <v>37</v>
      </c>
      <c r="H310">
        <v>7</v>
      </c>
      <c r="I310" s="6">
        <v>257.39</v>
      </c>
      <c r="J310" s="6">
        <v>12.8695</v>
      </c>
      <c r="K310" s="6">
        <v>270.2595</v>
      </c>
      <c r="L310" s="1">
        <v>43770</v>
      </c>
      <c r="M310" s="3">
        <v>0.84027777777777779</v>
      </c>
      <c r="N310" t="s">
        <v>29</v>
      </c>
      <c r="O310">
        <v>7</v>
      </c>
    </row>
    <row r="311" spans="1:15" x14ac:dyDescent="0.35">
      <c r="A311" t="s">
        <v>813</v>
      </c>
      <c r="B311" t="s">
        <v>46</v>
      </c>
      <c r="C311" t="s">
        <v>47</v>
      </c>
      <c r="D311" t="s">
        <v>20</v>
      </c>
      <c r="E311" t="s">
        <v>31</v>
      </c>
      <c r="F311" t="s">
        <v>48</v>
      </c>
      <c r="G311">
        <v>23</v>
      </c>
      <c r="H311">
        <v>4</v>
      </c>
      <c r="I311" s="6">
        <v>93.36</v>
      </c>
      <c r="J311" s="6">
        <v>4.6680000000000001</v>
      </c>
      <c r="K311" s="6">
        <v>98.028000000000006</v>
      </c>
      <c r="L311" s="1">
        <v>43557</v>
      </c>
      <c r="M311" s="3">
        <v>0.78680555555555554</v>
      </c>
      <c r="N311" t="s">
        <v>23</v>
      </c>
      <c r="O311">
        <v>7</v>
      </c>
    </row>
    <row r="312" spans="1:15" x14ac:dyDescent="0.35">
      <c r="A312" t="s">
        <v>814</v>
      </c>
      <c r="B312" t="s">
        <v>25</v>
      </c>
      <c r="C312" t="s">
        <v>26</v>
      </c>
      <c r="D312" t="s">
        <v>20</v>
      </c>
      <c r="E312" t="s">
        <v>21</v>
      </c>
      <c r="F312" t="s">
        <v>22</v>
      </c>
      <c r="G312">
        <v>28</v>
      </c>
      <c r="H312">
        <v>8</v>
      </c>
      <c r="I312" s="6">
        <v>228</v>
      </c>
      <c r="J312" s="6">
        <v>11.4</v>
      </c>
      <c r="K312" s="6">
        <v>239.4</v>
      </c>
      <c r="L312" s="1">
        <v>43618</v>
      </c>
      <c r="M312" s="3">
        <v>0.6</v>
      </c>
      <c r="N312" t="s">
        <v>29</v>
      </c>
      <c r="O312">
        <v>7</v>
      </c>
    </row>
    <row r="313" spans="1:15" x14ac:dyDescent="0.35">
      <c r="A313" t="s">
        <v>815</v>
      </c>
      <c r="B313" t="s">
        <v>25</v>
      </c>
      <c r="C313" t="s">
        <v>26</v>
      </c>
      <c r="D313" t="s">
        <v>20</v>
      </c>
      <c r="E313" t="s">
        <v>31</v>
      </c>
      <c r="F313" t="s">
        <v>32</v>
      </c>
      <c r="G313">
        <v>56</v>
      </c>
      <c r="H313">
        <v>3</v>
      </c>
      <c r="I313" s="6">
        <v>166.71</v>
      </c>
      <c r="J313" s="6">
        <v>8.3354999999999997</v>
      </c>
      <c r="K313" s="6">
        <v>175.0455</v>
      </c>
      <c r="L313" s="1">
        <v>43678</v>
      </c>
      <c r="M313" s="3">
        <v>0.48749999999999999</v>
      </c>
      <c r="N313" t="s">
        <v>33</v>
      </c>
      <c r="O313">
        <v>6</v>
      </c>
    </row>
    <row r="314" spans="1:15" x14ac:dyDescent="0.35">
      <c r="A314" t="s">
        <v>816</v>
      </c>
      <c r="B314" t="s">
        <v>46</v>
      </c>
      <c r="C314" t="s">
        <v>47</v>
      </c>
      <c r="D314" t="s">
        <v>27</v>
      </c>
      <c r="E314" t="s">
        <v>31</v>
      </c>
      <c r="F314" t="s">
        <v>37</v>
      </c>
      <c r="G314">
        <v>70</v>
      </c>
      <c r="H314">
        <v>10</v>
      </c>
      <c r="I314" s="6">
        <v>697.4</v>
      </c>
      <c r="J314" s="6">
        <v>34.869999999999997</v>
      </c>
      <c r="K314" s="6">
        <v>732.27</v>
      </c>
      <c r="L314" s="1">
        <v>43588</v>
      </c>
      <c r="M314" s="3">
        <v>0.74236111111111114</v>
      </c>
      <c r="N314" t="s">
        <v>33</v>
      </c>
      <c r="O314">
        <v>9</v>
      </c>
    </row>
    <row r="315" spans="1:15" x14ac:dyDescent="0.35">
      <c r="A315" t="s">
        <v>818</v>
      </c>
      <c r="B315" t="s">
        <v>46</v>
      </c>
      <c r="C315" t="s">
        <v>47</v>
      </c>
      <c r="D315" t="s">
        <v>20</v>
      </c>
      <c r="E315" t="s">
        <v>21</v>
      </c>
      <c r="F315" t="s">
        <v>32</v>
      </c>
      <c r="G315">
        <v>52</v>
      </c>
      <c r="H315">
        <v>7</v>
      </c>
      <c r="I315" s="6">
        <v>365.26</v>
      </c>
      <c r="J315" s="6">
        <v>18.263000000000002</v>
      </c>
      <c r="K315" s="6">
        <v>383.52300000000002</v>
      </c>
      <c r="L315" s="1">
        <v>43711</v>
      </c>
      <c r="M315" s="3">
        <v>0.45416666666666666</v>
      </c>
      <c r="N315" t="s">
        <v>29</v>
      </c>
      <c r="O315">
        <v>9</v>
      </c>
    </row>
    <row r="316" spans="1:15" x14ac:dyDescent="0.35">
      <c r="A316" t="s">
        <v>819</v>
      </c>
      <c r="B316" t="s">
        <v>18</v>
      </c>
      <c r="C316" t="s">
        <v>19</v>
      </c>
      <c r="D316" t="s">
        <v>20</v>
      </c>
      <c r="E316" t="s">
        <v>21</v>
      </c>
      <c r="F316" t="s">
        <v>51</v>
      </c>
      <c r="G316">
        <v>22</v>
      </c>
      <c r="H316">
        <v>4</v>
      </c>
      <c r="I316" s="6">
        <v>89.28</v>
      </c>
      <c r="J316" s="6">
        <v>4.4640000000000004</v>
      </c>
      <c r="K316" s="6">
        <v>93.744</v>
      </c>
      <c r="L316" s="1">
        <v>43468</v>
      </c>
      <c r="M316" s="3">
        <v>0.68263888888888891</v>
      </c>
      <c r="N316" t="s">
        <v>33</v>
      </c>
      <c r="O316">
        <v>4</v>
      </c>
    </row>
    <row r="317" spans="1:15" x14ac:dyDescent="0.35">
      <c r="A317" t="s">
        <v>821</v>
      </c>
      <c r="B317" t="s">
        <v>18</v>
      </c>
      <c r="C317" t="s">
        <v>19</v>
      </c>
      <c r="D317" t="s">
        <v>20</v>
      </c>
      <c r="E317" t="s">
        <v>31</v>
      </c>
      <c r="F317" t="s">
        <v>51</v>
      </c>
      <c r="G317">
        <v>20</v>
      </c>
      <c r="H317">
        <v>1</v>
      </c>
      <c r="I317" s="6">
        <v>19.7</v>
      </c>
      <c r="J317" s="6">
        <v>0.98499999999999999</v>
      </c>
      <c r="K317" s="6">
        <v>20.684999999999999</v>
      </c>
      <c r="L317" s="1">
        <v>43679</v>
      </c>
      <c r="M317" s="3">
        <v>0.48541666666666666</v>
      </c>
      <c r="N317" t="s">
        <v>23</v>
      </c>
      <c r="O317">
        <v>10</v>
      </c>
    </row>
    <row r="318" spans="1:15" x14ac:dyDescent="0.35">
      <c r="A318" t="s">
        <v>823</v>
      </c>
      <c r="B318" t="s">
        <v>46</v>
      </c>
      <c r="C318" t="s">
        <v>47</v>
      </c>
      <c r="D318" t="s">
        <v>20</v>
      </c>
      <c r="E318" t="s">
        <v>31</v>
      </c>
      <c r="F318" t="s">
        <v>48</v>
      </c>
      <c r="G318">
        <v>54</v>
      </c>
      <c r="H318">
        <v>1</v>
      </c>
      <c r="I318" s="6">
        <v>53.72</v>
      </c>
      <c r="J318" s="6">
        <v>2.6859999999999999</v>
      </c>
      <c r="K318" s="6">
        <v>56.405999999999999</v>
      </c>
      <c r="L318" s="1">
        <v>43468</v>
      </c>
      <c r="M318" s="3">
        <v>0.8354166666666667</v>
      </c>
      <c r="N318" t="s">
        <v>23</v>
      </c>
      <c r="O318">
        <v>6</v>
      </c>
    </row>
    <row r="319" spans="1:15" x14ac:dyDescent="0.35">
      <c r="A319" t="s">
        <v>824</v>
      </c>
      <c r="B319" t="s">
        <v>25</v>
      </c>
      <c r="C319" t="s">
        <v>26</v>
      </c>
      <c r="D319" t="s">
        <v>20</v>
      </c>
      <c r="E319" t="s">
        <v>31</v>
      </c>
      <c r="F319" t="s">
        <v>22</v>
      </c>
      <c r="G319">
        <v>82</v>
      </c>
      <c r="H319">
        <v>10</v>
      </c>
      <c r="I319" s="6">
        <v>819.5</v>
      </c>
      <c r="J319" s="6">
        <v>40.975000000000001</v>
      </c>
      <c r="K319" s="6">
        <v>860.47500000000002</v>
      </c>
      <c r="L319" s="1">
        <v>43741</v>
      </c>
      <c r="M319" s="3">
        <v>0.52708333333333335</v>
      </c>
      <c r="N319" t="s">
        <v>33</v>
      </c>
      <c r="O319">
        <v>6</v>
      </c>
    </row>
    <row r="320" spans="1:15" x14ac:dyDescent="0.35">
      <c r="A320" t="s">
        <v>827</v>
      </c>
      <c r="B320" t="s">
        <v>46</v>
      </c>
      <c r="C320" t="s">
        <v>47</v>
      </c>
      <c r="D320" t="s">
        <v>20</v>
      </c>
      <c r="E320" t="s">
        <v>31</v>
      </c>
      <c r="F320" t="s">
        <v>28</v>
      </c>
      <c r="G320">
        <v>92</v>
      </c>
      <c r="H320">
        <v>8</v>
      </c>
      <c r="I320" s="6">
        <v>732.48</v>
      </c>
      <c r="J320" s="6">
        <v>36.624000000000002</v>
      </c>
      <c r="K320" s="6">
        <v>769.10400000000004</v>
      </c>
      <c r="L320" s="1">
        <v>43800</v>
      </c>
      <c r="M320" s="3">
        <v>0.76527777777777772</v>
      </c>
      <c r="N320" t="s">
        <v>23</v>
      </c>
      <c r="O320">
        <v>6</v>
      </c>
    </row>
    <row r="321" spans="1:15" x14ac:dyDescent="0.35">
      <c r="A321" t="s">
        <v>831</v>
      </c>
      <c r="B321" t="s">
        <v>18</v>
      </c>
      <c r="C321" t="s">
        <v>19</v>
      </c>
      <c r="D321" t="s">
        <v>20</v>
      </c>
      <c r="E321" t="s">
        <v>21</v>
      </c>
      <c r="F321" t="s">
        <v>37</v>
      </c>
      <c r="G321">
        <v>72</v>
      </c>
      <c r="H321">
        <v>2</v>
      </c>
      <c r="I321" s="6">
        <v>143.26</v>
      </c>
      <c r="J321" s="6">
        <v>7.1630000000000003</v>
      </c>
      <c r="K321" s="6">
        <v>150.423</v>
      </c>
      <c r="L321" s="1">
        <v>43801</v>
      </c>
      <c r="M321" s="3">
        <v>0.60624999999999996</v>
      </c>
      <c r="N321" t="s">
        <v>23</v>
      </c>
      <c r="O321">
        <v>9</v>
      </c>
    </row>
    <row r="322" spans="1:15" x14ac:dyDescent="0.35">
      <c r="A322" t="s">
        <v>833</v>
      </c>
      <c r="B322" t="s">
        <v>25</v>
      </c>
      <c r="C322" t="s">
        <v>26</v>
      </c>
      <c r="D322" t="s">
        <v>20</v>
      </c>
      <c r="E322" t="s">
        <v>21</v>
      </c>
      <c r="F322" t="s">
        <v>37</v>
      </c>
      <c r="G322">
        <v>32</v>
      </c>
      <c r="H322">
        <v>8</v>
      </c>
      <c r="I322" s="6">
        <v>253.36</v>
      </c>
      <c r="J322" s="6">
        <v>12.667999999999999</v>
      </c>
      <c r="K322" s="6">
        <v>266.02800000000002</v>
      </c>
      <c r="L322" s="1">
        <v>43497</v>
      </c>
      <c r="M322" s="3">
        <v>0.67986111111111114</v>
      </c>
      <c r="N322" t="s">
        <v>33</v>
      </c>
      <c r="O322">
        <v>6</v>
      </c>
    </row>
    <row r="323" spans="1:15" x14ac:dyDescent="0.35">
      <c r="A323" t="s">
        <v>834</v>
      </c>
      <c r="B323" t="s">
        <v>25</v>
      </c>
      <c r="C323" t="s">
        <v>26</v>
      </c>
      <c r="D323" t="s">
        <v>20</v>
      </c>
      <c r="E323" t="s">
        <v>21</v>
      </c>
      <c r="F323" t="s">
        <v>48</v>
      </c>
      <c r="G323">
        <v>38</v>
      </c>
      <c r="H323">
        <v>1</v>
      </c>
      <c r="I323" s="6">
        <v>38.42</v>
      </c>
      <c r="J323" s="6">
        <v>1.921</v>
      </c>
      <c r="K323" s="6">
        <v>40.341000000000001</v>
      </c>
      <c r="L323" s="1">
        <v>43498</v>
      </c>
      <c r="M323" s="3">
        <v>0.68958333333333333</v>
      </c>
      <c r="N323" t="s">
        <v>29</v>
      </c>
      <c r="O323">
        <v>9</v>
      </c>
    </row>
    <row r="324" spans="1:15" x14ac:dyDescent="0.35">
      <c r="A324" t="s">
        <v>835</v>
      </c>
      <c r="B324" t="s">
        <v>46</v>
      </c>
      <c r="C324" t="s">
        <v>47</v>
      </c>
      <c r="D324" t="s">
        <v>20</v>
      </c>
      <c r="E324" t="s">
        <v>31</v>
      </c>
      <c r="F324" t="s">
        <v>51</v>
      </c>
      <c r="G324">
        <v>65</v>
      </c>
      <c r="H324">
        <v>10</v>
      </c>
      <c r="I324" s="6">
        <v>652.29999999999995</v>
      </c>
      <c r="J324" s="6">
        <v>32.615000000000002</v>
      </c>
      <c r="K324" s="6">
        <v>684.91499999999996</v>
      </c>
      <c r="L324" s="1">
        <v>43678</v>
      </c>
      <c r="M324" s="3">
        <v>0.79652777777777772</v>
      </c>
      <c r="N324" t="s">
        <v>33</v>
      </c>
      <c r="O324">
        <v>5</v>
      </c>
    </row>
    <row r="325" spans="1:15" x14ac:dyDescent="0.35">
      <c r="A325" t="s">
        <v>840</v>
      </c>
      <c r="B325" t="s">
        <v>18</v>
      </c>
      <c r="C325" t="s">
        <v>19</v>
      </c>
      <c r="D325" t="s">
        <v>27</v>
      </c>
      <c r="E325" t="s">
        <v>21</v>
      </c>
      <c r="F325" t="s">
        <v>48</v>
      </c>
      <c r="G325">
        <v>27</v>
      </c>
      <c r="H325">
        <v>5</v>
      </c>
      <c r="I325" s="6">
        <v>136.4</v>
      </c>
      <c r="J325" s="6">
        <v>6.82</v>
      </c>
      <c r="K325" s="6">
        <v>143.22</v>
      </c>
      <c r="L325" s="1">
        <v>43526</v>
      </c>
      <c r="M325" s="3">
        <v>0.43819444444444444</v>
      </c>
      <c r="N325" t="s">
        <v>33</v>
      </c>
      <c r="O325">
        <v>9</v>
      </c>
    </row>
    <row r="326" spans="1:15" x14ac:dyDescent="0.35">
      <c r="A326" t="s">
        <v>844</v>
      </c>
      <c r="B326" t="s">
        <v>18</v>
      </c>
      <c r="C326" t="s">
        <v>19</v>
      </c>
      <c r="D326" t="s">
        <v>27</v>
      </c>
      <c r="E326" t="s">
        <v>21</v>
      </c>
      <c r="F326" t="s">
        <v>51</v>
      </c>
      <c r="G326">
        <v>97</v>
      </c>
      <c r="H326">
        <v>8</v>
      </c>
      <c r="I326" s="6">
        <v>778.32</v>
      </c>
      <c r="J326" s="6">
        <v>38.915999999999997</v>
      </c>
      <c r="K326" s="6">
        <v>817.23599999999999</v>
      </c>
      <c r="L326" s="1">
        <v>43711</v>
      </c>
      <c r="M326" s="3">
        <v>0.5541666666666667</v>
      </c>
      <c r="N326" t="s">
        <v>33</v>
      </c>
      <c r="O326">
        <v>6</v>
      </c>
    </row>
    <row r="327" spans="1:15" x14ac:dyDescent="0.35">
      <c r="A327" t="s">
        <v>846</v>
      </c>
      <c r="B327" t="s">
        <v>18</v>
      </c>
      <c r="C327" t="s">
        <v>19</v>
      </c>
      <c r="D327" t="s">
        <v>27</v>
      </c>
      <c r="E327" t="s">
        <v>21</v>
      </c>
      <c r="F327" t="s">
        <v>32</v>
      </c>
      <c r="G327">
        <v>97</v>
      </c>
      <c r="H327">
        <v>6</v>
      </c>
      <c r="I327" s="6">
        <v>579.12</v>
      </c>
      <c r="J327" s="6">
        <v>28.956</v>
      </c>
      <c r="K327" s="6">
        <v>608.07600000000002</v>
      </c>
      <c r="L327" s="1">
        <v>43770</v>
      </c>
      <c r="M327" s="3">
        <v>0.49444444444444446</v>
      </c>
      <c r="N327" t="s">
        <v>29</v>
      </c>
      <c r="O327">
        <v>4</v>
      </c>
    </row>
    <row r="328" spans="1:15" x14ac:dyDescent="0.35">
      <c r="A328" t="s">
        <v>849</v>
      </c>
      <c r="B328" t="s">
        <v>46</v>
      </c>
      <c r="C328" t="s">
        <v>47</v>
      </c>
      <c r="D328" t="s">
        <v>20</v>
      </c>
      <c r="E328" t="s">
        <v>21</v>
      </c>
      <c r="F328" t="s">
        <v>48</v>
      </c>
      <c r="G328">
        <v>77</v>
      </c>
      <c r="H328">
        <v>10</v>
      </c>
      <c r="I328" s="6">
        <v>772</v>
      </c>
      <c r="J328" s="6">
        <v>38.6</v>
      </c>
      <c r="K328" s="6">
        <v>810.6</v>
      </c>
      <c r="L328" s="1">
        <v>43771</v>
      </c>
      <c r="M328" s="3">
        <v>0.44305555555555554</v>
      </c>
      <c r="N328" t="s">
        <v>33</v>
      </c>
      <c r="O328">
        <v>6</v>
      </c>
    </row>
    <row r="329" spans="1:15" x14ac:dyDescent="0.35">
      <c r="A329" t="s">
        <v>854</v>
      </c>
      <c r="B329" t="s">
        <v>46</v>
      </c>
      <c r="C329" t="s">
        <v>47</v>
      </c>
      <c r="D329" t="s">
        <v>27</v>
      </c>
      <c r="E329" t="s">
        <v>21</v>
      </c>
      <c r="F329" t="s">
        <v>32</v>
      </c>
      <c r="G329">
        <v>95</v>
      </c>
      <c r="H329">
        <v>8</v>
      </c>
      <c r="I329" s="6">
        <v>763.68</v>
      </c>
      <c r="J329" s="6">
        <v>38.183999999999997</v>
      </c>
      <c r="K329" s="6">
        <v>801.86400000000003</v>
      </c>
      <c r="L329" s="1">
        <v>43588</v>
      </c>
      <c r="M329" s="3">
        <v>0.81944444444444442</v>
      </c>
      <c r="N329" t="s">
        <v>23</v>
      </c>
      <c r="O329">
        <v>5</v>
      </c>
    </row>
    <row r="330" spans="1:15" x14ac:dyDescent="0.35">
      <c r="A330" t="s">
        <v>855</v>
      </c>
      <c r="B330" t="s">
        <v>25</v>
      </c>
      <c r="C330" t="s">
        <v>26</v>
      </c>
      <c r="D330" t="s">
        <v>27</v>
      </c>
      <c r="E330" t="s">
        <v>21</v>
      </c>
      <c r="F330" t="s">
        <v>51</v>
      </c>
      <c r="G330">
        <v>76</v>
      </c>
      <c r="H330">
        <v>3</v>
      </c>
      <c r="I330" s="6">
        <v>228.18</v>
      </c>
      <c r="J330" s="6">
        <v>11.409000000000001</v>
      </c>
      <c r="K330" s="6">
        <v>239.589</v>
      </c>
      <c r="L330" s="1">
        <v>43586</v>
      </c>
      <c r="M330" s="3">
        <v>0.85416666666666663</v>
      </c>
      <c r="N330" t="s">
        <v>33</v>
      </c>
      <c r="O330">
        <v>10</v>
      </c>
    </row>
    <row r="331" spans="1:15" x14ac:dyDescent="0.35">
      <c r="A331" t="s">
        <v>862</v>
      </c>
      <c r="B331" t="s">
        <v>25</v>
      </c>
      <c r="C331" t="s">
        <v>26</v>
      </c>
      <c r="D331" t="s">
        <v>27</v>
      </c>
      <c r="E331" t="s">
        <v>21</v>
      </c>
      <c r="F331" t="s">
        <v>48</v>
      </c>
      <c r="G331">
        <v>52</v>
      </c>
      <c r="H331">
        <v>1</v>
      </c>
      <c r="I331" s="6">
        <v>52.42</v>
      </c>
      <c r="J331" s="6">
        <v>2.621</v>
      </c>
      <c r="K331" s="6">
        <v>55.040999999999997</v>
      </c>
      <c r="L331" s="1">
        <v>43618</v>
      </c>
      <c r="M331" s="3">
        <v>0.43194444444444446</v>
      </c>
      <c r="N331" t="s">
        <v>33</v>
      </c>
      <c r="O331">
        <v>6</v>
      </c>
    </row>
    <row r="332" spans="1:15" x14ac:dyDescent="0.35">
      <c r="A332" t="s">
        <v>865</v>
      </c>
      <c r="B332" t="s">
        <v>25</v>
      </c>
      <c r="C332" t="s">
        <v>26</v>
      </c>
      <c r="D332" t="s">
        <v>20</v>
      </c>
      <c r="E332" t="s">
        <v>31</v>
      </c>
      <c r="F332" t="s">
        <v>22</v>
      </c>
      <c r="G332">
        <v>65</v>
      </c>
      <c r="H332">
        <v>7</v>
      </c>
      <c r="I332" s="6">
        <v>457.17</v>
      </c>
      <c r="J332" s="6">
        <v>22.858499999999999</v>
      </c>
      <c r="K332" s="6">
        <v>480.02850000000001</v>
      </c>
      <c r="L332" s="1">
        <v>43588</v>
      </c>
      <c r="M332" s="3">
        <v>0.75138888888888888</v>
      </c>
      <c r="N332" t="s">
        <v>33</v>
      </c>
      <c r="O332">
        <v>4</v>
      </c>
    </row>
    <row r="333" spans="1:15" x14ac:dyDescent="0.35">
      <c r="A333" t="s">
        <v>866</v>
      </c>
      <c r="B333" t="s">
        <v>46</v>
      </c>
      <c r="C333" t="s">
        <v>47</v>
      </c>
      <c r="D333" t="s">
        <v>27</v>
      </c>
      <c r="E333" t="s">
        <v>31</v>
      </c>
      <c r="F333" t="s">
        <v>37</v>
      </c>
      <c r="G333">
        <v>93</v>
      </c>
      <c r="H333">
        <v>1</v>
      </c>
      <c r="I333" s="6">
        <v>93.38</v>
      </c>
      <c r="J333" s="6">
        <v>4.6689999999999996</v>
      </c>
      <c r="K333" s="6">
        <v>98.049000000000007</v>
      </c>
      <c r="L333" s="1">
        <v>43525</v>
      </c>
      <c r="M333" s="3">
        <v>0.54652777777777772</v>
      </c>
      <c r="N333" t="s">
        <v>29</v>
      </c>
      <c r="O333">
        <v>10</v>
      </c>
    </row>
    <row r="334" spans="1:15" x14ac:dyDescent="0.35">
      <c r="A334" t="s">
        <v>870</v>
      </c>
      <c r="B334" t="s">
        <v>18</v>
      </c>
      <c r="C334" t="s">
        <v>19</v>
      </c>
      <c r="D334" t="s">
        <v>27</v>
      </c>
      <c r="E334" t="s">
        <v>21</v>
      </c>
      <c r="F334" t="s">
        <v>37</v>
      </c>
      <c r="G334">
        <v>95</v>
      </c>
      <c r="H334">
        <v>4</v>
      </c>
      <c r="I334" s="6">
        <v>379.04</v>
      </c>
      <c r="J334" s="6">
        <v>18.952000000000002</v>
      </c>
      <c r="K334" s="6">
        <v>397.99200000000002</v>
      </c>
      <c r="L334" s="1">
        <v>43771</v>
      </c>
      <c r="M334" s="3">
        <v>0.67083333333333328</v>
      </c>
      <c r="N334" t="s">
        <v>23</v>
      </c>
      <c r="O334">
        <v>8</v>
      </c>
    </row>
    <row r="335" spans="1:15" x14ac:dyDescent="0.35">
      <c r="A335" t="s">
        <v>871</v>
      </c>
      <c r="B335" t="s">
        <v>18</v>
      </c>
      <c r="C335" t="s">
        <v>19</v>
      </c>
      <c r="D335" t="s">
        <v>20</v>
      </c>
      <c r="E335" t="s">
        <v>21</v>
      </c>
      <c r="F335" t="s">
        <v>51</v>
      </c>
      <c r="G335">
        <v>31</v>
      </c>
      <c r="H335">
        <v>1</v>
      </c>
      <c r="I335" s="6">
        <v>30.62</v>
      </c>
      <c r="J335" s="6">
        <v>1.5309999999999999</v>
      </c>
      <c r="K335" s="6">
        <v>32.151000000000003</v>
      </c>
      <c r="L335" s="1">
        <v>43587</v>
      </c>
      <c r="M335" s="3">
        <v>0.59305555555555556</v>
      </c>
      <c r="N335" t="s">
        <v>33</v>
      </c>
      <c r="O335">
        <v>4</v>
      </c>
    </row>
    <row r="336" spans="1:15" x14ac:dyDescent="0.35">
      <c r="A336" t="s">
        <v>872</v>
      </c>
      <c r="B336" t="s">
        <v>25</v>
      </c>
      <c r="C336" t="s">
        <v>26</v>
      </c>
      <c r="D336" t="s">
        <v>27</v>
      </c>
      <c r="E336" t="s">
        <v>21</v>
      </c>
      <c r="F336" t="s">
        <v>32</v>
      </c>
      <c r="G336">
        <v>44</v>
      </c>
      <c r="H336">
        <v>8</v>
      </c>
      <c r="I336" s="6">
        <v>352.08</v>
      </c>
      <c r="J336" s="6">
        <v>17.603999999999999</v>
      </c>
      <c r="K336" s="6">
        <v>369.68400000000003</v>
      </c>
      <c r="L336" s="1">
        <v>43527</v>
      </c>
      <c r="M336" s="3">
        <v>0.73333333333333328</v>
      </c>
      <c r="N336" t="s">
        <v>29</v>
      </c>
      <c r="O336">
        <v>9</v>
      </c>
    </row>
    <row r="337" spans="1:15" x14ac:dyDescent="0.35">
      <c r="A337" t="s">
        <v>874</v>
      </c>
      <c r="B337" t="s">
        <v>18</v>
      </c>
      <c r="C337" t="s">
        <v>19</v>
      </c>
      <c r="D337" t="s">
        <v>27</v>
      </c>
      <c r="E337" t="s">
        <v>31</v>
      </c>
      <c r="F337" t="s">
        <v>28</v>
      </c>
      <c r="G337">
        <v>75</v>
      </c>
      <c r="H337">
        <v>7</v>
      </c>
      <c r="I337" s="6">
        <v>522.05999999999995</v>
      </c>
      <c r="J337" s="6">
        <v>26.103000000000002</v>
      </c>
      <c r="K337" s="6">
        <v>548.16300000000001</v>
      </c>
      <c r="L337" s="1">
        <v>43557</v>
      </c>
      <c r="M337" s="3">
        <v>0.67291666666666672</v>
      </c>
      <c r="N337" t="s">
        <v>33</v>
      </c>
      <c r="O337">
        <v>9</v>
      </c>
    </row>
    <row r="338" spans="1:15" x14ac:dyDescent="0.35">
      <c r="A338" t="s">
        <v>879</v>
      </c>
      <c r="B338" t="s">
        <v>18</v>
      </c>
      <c r="C338" t="s">
        <v>19</v>
      </c>
      <c r="D338" t="s">
        <v>27</v>
      </c>
      <c r="E338" t="s">
        <v>31</v>
      </c>
      <c r="F338" t="s">
        <v>51</v>
      </c>
      <c r="G338">
        <v>46</v>
      </c>
      <c r="H338">
        <v>1</v>
      </c>
      <c r="I338" s="6">
        <v>46.41</v>
      </c>
      <c r="J338" s="6">
        <v>2.3205</v>
      </c>
      <c r="K338" s="6">
        <v>48.730499999999999</v>
      </c>
      <c r="L338" s="1">
        <v>43527</v>
      </c>
      <c r="M338" s="3">
        <v>0.83750000000000002</v>
      </c>
      <c r="N338" t="s">
        <v>33</v>
      </c>
      <c r="O338">
        <v>4</v>
      </c>
    </row>
    <row r="339" spans="1:15" x14ac:dyDescent="0.35">
      <c r="A339" t="s">
        <v>888</v>
      </c>
      <c r="B339" t="s">
        <v>25</v>
      </c>
      <c r="C339" t="s">
        <v>26</v>
      </c>
      <c r="D339" t="s">
        <v>20</v>
      </c>
      <c r="E339" t="s">
        <v>31</v>
      </c>
      <c r="F339" t="s">
        <v>32</v>
      </c>
      <c r="G339">
        <v>87</v>
      </c>
      <c r="H339">
        <v>5</v>
      </c>
      <c r="I339" s="6">
        <v>433.45</v>
      </c>
      <c r="J339" s="6">
        <v>21.672499999999999</v>
      </c>
      <c r="K339" s="6">
        <v>455.1225</v>
      </c>
      <c r="L339" s="1">
        <v>43771</v>
      </c>
      <c r="M339" s="3">
        <v>0.77638888888888891</v>
      </c>
      <c r="N339" t="s">
        <v>23</v>
      </c>
      <c r="O339">
        <v>9</v>
      </c>
    </row>
    <row r="340" spans="1:15" x14ac:dyDescent="0.35">
      <c r="A340" t="s">
        <v>889</v>
      </c>
      <c r="B340" t="s">
        <v>46</v>
      </c>
      <c r="C340" t="s">
        <v>47</v>
      </c>
      <c r="D340" t="s">
        <v>27</v>
      </c>
      <c r="E340" t="s">
        <v>31</v>
      </c>
      <c r="F340" t="s">
        <v>37</v>
      </c>
      <c r="G340">
        <v>23</v>
      </c>
      <c r="H340">
        <v>6</v>
      </c>
      <c r="I340" s="6">
        <v>138.06</v>
      </c>
      <c r="J340" s="6">
        <v>6.9029999999999996</v>
      </c>
      <c r="K340" s="6">
        <v>144.96299999999999</v>
      </c>
      <c r="L340" s="1">
        <v>43800</v>
      </c>
      <c r="M340" s="3">
        <v>0.69791666666666663</v>
      </c>
      <c r="N340" t="s">
        <v>23</v>
      </c>
      <c r="O340">
        <v>8</v>
      </c>
    </row>
    <row r="341" spans="1:15" x14ac:dyDescent="0.35">
      <c r="A341" t="s">
        <v>890</v>
      </c>
      <c r="B341" t="s">
        <v>25</v>
      </c>
      <c r="C341" t="s">
        <v>26</v>
      </c>
      <c r="D341" t="s">
        <v>20</v>
      </c>
      <c r="E341" t="s">
        <v>21</v>
      </c>
      <c r="F341" t="s">
        <v>28</v>
      </c>
      <c r="G341">
        <v>30</v>
      </c>
      <c r="H341">
        <v>8</v>
      </c>
      <c r="I341" s="6">
        <v>241.6</v>
      </c>
      <c r="J341" s="6">
        <v>12.08</v>
      </c>
      <c r="K341" s="6">
        <v>253.68</v>
      </c>
      <c r="L341" s="1">
        <v>43527</v>
      </c>
      <c r="M341" s="3">
        <v>0.8125</v>
      </c>
      <c r="N341" t="s">
        <v>23</v>
      </c>
      <c r="O341">
        <v>5</v>
      </c>
    </row>
    <row r="342" spans="1:15" x14ac:dyDescent="0.35">
      <c r="A342" t="s">
        <v>892</v>
      </c>
      <c r="B342" t="s">
        <v>18</v>
      </c>
      <c r="C342" t="s">
        <v>19</v>
      </c>
      <c r="D342" t="s">
        <v>20</v>
      </c>
      <c r="E342" t="s">
        <v>21</v>
      </c>
      <c r="F342" t="s">
        <v>51</v>
      </c>
      <c r="G342">
        <v>49</v>
      </c>
      <c r="H342">
        <v>9</v>
      </c>
      <c r="I342" s="6">
        <v>440.64</v>
      </c>
      <c r="J342" s="6">
        <v>22.032</v>
      </c>
      <c r="K342" s="6">
        <v>462.67200000000003</v>
      </c>
      <c r="L342" s="1">
        <v>43558</v>
      </c>
      <c r="M342" s="3">
        <v>0.47708333333333336</v>
      </c>
      <c r="N342" t="s">
        <v>29</v>
      </c>
      <c r="O342">
        <v>8</v>
      </c>
    </row>
    <row r="343" spans="1:15" x14ac:dyDescent="0.35">
      <c r="A343" t="s">
        <v>896</v>
      </c>
      <c r="B343" t="s">
        <v>18</v>
      </c>
      <c r="C343" t="s">
        <v>19</v>
      </c>
      <c r="D343" t="s">
        <v>27</v>
      </c>
      <c r="E343" t="s">
        <v>21</v>
      </c>
      <c r="F343" t="s">
        <v>28</v>
      </c>
      <c r="G343">
        <v>50</v>
      </c>
      <c r="H343">
        <v>4</v>
      </c>
      <c r="I343" s="6">
        <v>200.92</v>
      </c>
      <c r="J343" s="6">
        <v>10.045999999999999</v>
      </c>
      <c r="K343" s="6">
        <v>210.96600000000001</v>
      </c>
      <c r="L343" s="1">
        <v>43678</v>
      </c>
      <c r="M343" s="3">
        <v>0.71666666666666667</v>
      </c>
      <c r="N343" t="s">
        <v>29</v>
      </c>
      <c r="O343">
        <v>9</v>
      </c>
    </row>
    <row r="344" spans="1:15" x14ac:dyDescent="0.35">
      <c r="A344" t="s">
        <v>901</v>
      </c>
      <c r="B344" t="s">
        <v>25</v>
      </c>
      <c r="C344" t="s">
        <v>26</v>
      </c>
      <c r="D344" t="s">
        <v>20</v>
      </c>
      <c r="E344" t="s">
        <v>21</v>
      </c>
      <c r="F344" t="s">
        <v>37</v>
      </c>
      <c r="G344">
        <v>65</v>
      </c>
      <c r="H344">
        <v>5</v>
      </c>
      <c r="I344" s="6">
        <v>324.85000000000002</v>
      </c>
      <c r="J344" s="6">
        <v>16.2425</v>
      </c>
      <c r="K344" s="6">
        <v>341.09249999999997</v>
      </c>
      <c r="L344" s="1">
        <v>43679</v>
      </c>
      <c r="M344" s="3">
        <v>0.53611111111111109</v>
      </c>
      <c r="N344" t="s">
        <v>33</v>
      </c>
      <c r="O344">
        <v>6</v>
      </c>
    </row>
    <row r="345" spans="1:15" x14ac:dyDescent="0.35">
      <c r="A345" t="s">
        <v>908</v>
      </c>
      <c r="B345" t="s">
        <v>46</v>
      </c>
      <c r="C345" t="s">
        <v>47</v>
      </c>
      <c r="D345" t="s">
        <v>20</v>
      </c>
      <c r="E345" t="s">
        <v>31</v>
      </c>
      <c r="F345" t="s">
        <v>48</v>
      </c>
      <c r="G345">
        <v>47</v>
      </c>
      <c r="H345">
        <v>5</v>
      </c>
      <c r="I345" s="6">
        <v>235.8</v>
      </c>
      <c r="J345" s="6">
        <v>11.79</v>
      </c>
      <c r="K345" s="6">
        <v>247.59</v>
      </c>
      <c r="L345" s="1">
        <v>43526</v>
      </c>
      <c r="M345" s="3">
        <v>0.60763888888888884</v>
      </c>
      <c r="N345" t="s">
        <v>33</v>
      </c>
      <c r="O345">
        <v>6</v>
      </c>
    </row>
    <row r="346" spans="1:15" x14ac:dyDescent="0.35">
      <c r="A346" t="s">
        <v>911</v>
      </c>
      <c r="B346" t="s">
        <v>25</v>
      </c>
      <c r="C346" t="s">
        <v>26</v>
      </c>
      <c r="D346" t="s">
        <v>20</v>
      </c>
      <c r="E346" t="s">
        <v>31</v>
      </c>
      <c r="F346" t="s">
        <v>37</v>
      </c>
      <c r="G346">
        <v>10</v>
      </c>
      <c r="H346">
        <v>1</v>
      </c>
      <c r="I346" s="6">
        <v>10.17</v>
      </c>
      <c r="J346" s="6">
        <v>0.50849999999999995</v>
      </c>
      <c r="K346" s="6">
        <v>10.6785</v>
      </c>
      <c r="L346" s="1">
        <v>43648</v>
      </c>
      <c r="M346" s="3">
        <v>0.59375</v>
      </c>
      <c r="N346" t="s">
        <v>29</v>
      </c>
      <c r="O346">
        <v>6</v>
      </c>
    </row>
    <row r="347" spans="1:15" x14ac:dyDescent="0.35">
      <c r="A347" t="s">
        <v>912</v>
      </c>
      <c r="B347" t="s">
        <v>18</v>
      </c>
      <c r="C347" t="s">
        <v>19</v>
      </c>
      <c r="D347" t="s">
        <v>27</v>
      </c>
      <c r="E347" t="s">
        <v>21</v>
      </c>
      <c r="F347" t="s">
        <v>22</v>
      </c>
      <c r="G347">
        <v>69</v>
      </c>
      <c r="H347">
        <v>3</v>
      </c>
      <c r="I347" s="6">
        <v>206.13</v>
      </c>
      <c r="J347" s="6">
        <v>10.3065</v>
      </c>
      <c r="K347" s="6">
        <v>216.4365</v>
      </c>
      <c r="L347" s="1">
        <v>43558</v>
      </c>
      <c r="M347" s="3">
        <v>0.4201388888888889</v>
      </c>
      <c r="N347" t="s">
        <v>29</v>
      </c>
      <c r="O347">
        <v>9</v>
      </c>
    </row>
    <row r="348" spans="1:15" x14ac:dyDescent="0.35">
      <c r="A348" t="s">
        <v>918</v>
      </c>
      <c r="B348" t="s">
        <v>18</v>
      </c>
      <c r="C348" t="s">
        <v>19</v>
      </c>
      <c r="D348" t="s">
        <v>20</v>
      </c>
      <c r="E348" t="s">
        <v>21</v>
      </c>
      <c r="F348" t="s">
        <v>28</v>
      </c>
      <c r="G348">
        <v>74</v>
      </c>
      <c r="H348">
        <v>10</v>
      </c>
      <c r="I348" s="6">
        <v>742.2</v>
      </c>
      <c r="J348" s="6">
        <v>37.11</v>
      </c>
      <c r="K348" s="6">
        <v>779.31</v>
      </c>
      <c r="L348" s="1">
        <v>43466</v>
      </c>
      <c r="M348" s="3">
        <v>0.61250000000000004</v>
      </c>
      <c r="N348" t="s">
        <v>33</v>
      </c>
      <c r="O348">
        <v>4</v>
      </c>
    </row>
    <row r="349" spans="1:15" x14ac:dyDescent="0.35">
      <c r="A349" t="s">
        <v>921</v>
      </c>
      <c r="B349" t="s">
        <v>46</v>
      </c>
      <c r="C349" t="s">
        <v>47</v>
      </c>
      <c r="D349" t="s">
        <v>20</v>
      </c>
      <c r="E349" t="s">
        <v>21</v>
      </c>
      <c r="F349" t="s">
        <v>37</v>
      </c>
      <c r="G349">
        <v>12</v>
      </c>
      <c r="H349">
        <v>8</v>
      </c>
      <c r="I349" s="6">
        <v>94.8</v>
      </c>
      <c r="J349" s="6">
        <v>4.74</v>
      </c>
      <c r="K349" s="6">
        <v>99.54</v>
      </c>
      <c r="L349" s="1">
        <v>43709</v>
      </c>
      <c r="M349" s="3">
        <v>0.69027777777777777</v>
      </c>
      <c r="N349" t="s">
        <v>29</v>
      </c>
      <c r="O349">
        <v>4</v>
      </c>
    </row>
    <row r="350" spans="1:15" x14ac:dyDescent="0.35">
      <c r="A350" t="s">
        <v>923</v>
      </c>
      <c r="B350" t="s">
        <v>46</v>
      </c>
      <c r="C350" t="s">
        <v>47</v>
      </c>
      <c r="D350" t="s">
        <v>20</v>
      </c>
      <c r="E350" t="s">
        <v>21</v>
      </c>
      <c r="F350" t="s">
        <v>32</v>
      </c>
      <c r="G350">
        <v>41</v>
      </c>
      <c r="H350">
        <v>7</v>
      </c>
      <c r="I350" s="6">
        <v>285.11</v>
      </c>
      <c r="J350" s="6">
        <v>14.2555</v>
      </c>
      <c r="K350" s="6">
        <v>299.3655</v>
      </c>
      <c r="L350" s="1">
        <v>43802</v>
      </c>
      <c r="M350" s="3">
        <v>0.45902777777777776</v>
      </c>
      <c r="N350" t="s">
        <v>23</v>
      </c>
      <c r="O350">
        <v>5</v>
      </c>
    </row>
    <row r="351" spans="1:15" x14ac:dyDescent="0.35">
      <c r="A351" t="s">
        <v>925</v>
      </c>
      <c r="B351" t="s">
        <v>18</v>
      </c>
      <c r="C351" t="s">
        <v>19</v>
      </c>
      <c r="D351" t="s">
        <v>20</v>
      </c>
      <c r="E351" t="s">
        <v>31</v>
      </c>
      <c r="F351" t="s">
        <v>51</v>
      </c>
      <c r="G351">
        <v>39</v>
      </c>
      <c r="H351">
        <v>5</v>
      </c>
      <c r="I351" s="6">
        <v>192.7</v>
      </c>
      <c r="J351" s="6">
        <v>9.6349999999999998</v>
      </c>
      <c r="K351" s="6">
        <v>202.33500000000001</v>
      </c>
      <c r="L351" s="1">
        <v>43709</v>
      </c>
      <c r="M351" s="3">
        <v>0.56527777777777777</v>
      </c>
      <c r="N351" t="s">
        <v>23</v>
      </c>
      <c r="O351">
        <v>6</v>
      </c>
    </row>
    <row r="352" spans="1:15" x14ac:dyDescent="0.35">
      <c r="A352" t="s">
        <v>926</v>
      </c>
      <c r="B352" t="s">
        <v>46</v>
      </c>
      <c r="C352" t="s">
        <v>47</v>
      </c>
      <c r="D352" t="s">
        <v>27</v>
      </c>
      <c r="E352" t="s">
        <v>31</v>
      </c>
      <c r="F352" t="s">
        <v>37</v>
      </c>
      <c r="G352">
        <v>45</v>
      </c>
      <c r="H352">
        <v>6</v>
      </c>
      <c r="I352" s="6">
        <v>267.77999999999997</v>
      </c>
      <c r="J352" s="6">
        <v>13.388999999999999</v>
      </c>
      <c r="K352" s="6">
        <v>281.16899999999998</v>
      </c>
      <c r="L352" s="1">
        <v>43497</v>
      </c>
      <c r="M352" s="3">
        <v>0.83888888888888891</v>
      </c>
      <c r="N352" t="s">
        <v>33</v>
      </c>
      <c r="O352">
        <v>5</v>
      </c>
    </row>
    <row r="353" spans="1:15" x14ac:dyDescent="0.35">
      <c r="A353" t="s">
        <v>928</v>
      </c>
      <c r="B353" t="s">
        <v>25</v>
      </c>
      <c r="C353" t="s">
        <v>26</v>
      </c>
      <c r="D353" t="s">
        <v>20</v>
      </c>
      <c r="E353" t="s">
        <v>21</v>
      </c>
      <c r="F353" t="s">
        <v>37</v>
      </c>
      <c r="G353">
        <v>29</v>
      </c>
      <c r="H353">
        <v>6</v>
      </c>
      <c r="I353" s="6">
        <v>175.32</v>
      </c>
      <c r="J353" s="6">
        <v>8.766</v>
      </c>
      <c r="K353" s="6">
        <v>184.08600000000001</v>
      </c>
      <c r="L353" s="1">
        <v>43466</v>
      </c>
      <c r="M353" s="3">
        <v>0.4861111111111111</v>
      </c>
      <c r="N353" t="s">
        <v>23</v>
      </c>
      <c r="O353">
        <v>5</v>
      </c>
    </row>
    <row r="354" spans="1:15" x14ac:dyDescent="0.35">
      <c r="A354" t="s">
        <v>931</v>
      </c>
      <c r="B354" t="s">
        <v>18</v>
      </c>
      <c r="C354" t="s">
        <v>19</v>
      </c>
      <c r="D354" t="s">
        <v>20</v>
      </c>
      <c r="E354" t="s">
        <v>21</v>
      </c>
      <c r="F354" t="s">
        <v>37</v>
      </c>
      <c r="G354">
        <v>39</v>
      </c>
      <c r="H354">
        <v>2</v>
      </c>
      <c r="I354" s="6">
        <v>78.94</v>
      </c>
      <c r="J354" s="6">
        <v>3.9470000000000001</v>
      </c>
      <c r="K354" s="6">
        <v>82.887</v>
      </c>
      <c r="L354" s="1">
        <v>43499</v>
      </c>
      <c r="M354" s="3">
        <v>0.67777777777777781</v>
      </c>
      <c r="N354" t="s">
        <v>33</v>
      </c>
      <c r="O354">
        <v>5</v>
      </c>
    </row>
    <row r="355" spans="1:15" x14ac:dyDescent="0.35">
      <c r="A355" t="s">
        <v>937</v>
      </c>
      <c r="B355" t="s">
        <v>25</v>
      </c>
      <c r="C355" t="s">
        <v>26</v>
      </c>
      <c r="D355" t="s">
        <v>20</v>
      </c>
      <c r="E355" t="s">
        <v>21</v>
      </c>
      <c r="F355" t="s">
        <v>48</v>
      </c>
      <c r="G355">
        <v>73</v>
      </c>
      <c r="H355">
        <v>9</v>
      </c>
      <c r="I355" s="6">
        <v>655.92</v>
      </c>
      <c r="J355" s="6">
        <v>32.795999999999999</v>
      </c>
      <c r="K355" s="6">
        <v>688.71600000000001</v>
      </c>
      <c r="L355" s="1">
        <v>43678</v>
      </c>
      <c r="M355" s="3">
        <v>0.81805555555555554</v>
      </c>
      <c r="N355" t="s">
        <v>29</v>
      </c>
      <c r="O355">
        <v>4</v>
      </c>
    </row>
    <row r="356" spans="1:15" x14ac:dyDescent="0.35">
      <c r="A356" t="s">
        <v>945</v>
      </c>
      <c r="B356" t="s">
        <v>46</v>
      </c>
      <c r="C356" t="s">
        <v>47</v>
      </c>
      <c r="D356" t="s">
        <v>27</v>
      </c>
      <c r="E356" t="s">
        <v>31</v>
      </c>
      <c r="F356" t="s">
        <v>48</v>
      </c>
      <c r="G356">
        <v>21</v>
      </c>
      <c r="H356">
        <v>8</v>
      </c>
      <c r="I356" s="6">
        <v>168.96</v>
      </c>
      <c r="J356" s="6">
        <v>8.4480000000000004</v>
      </c>
      <c r="K356" s="6">
        <v>177.40799999999999</v>
      </c>
      <c r="L356" s="1">
        <v>43466</v>
      </c>
      <c r="M356" s="3">
        <v>0.81319444444444444</v>
      </c>
      <c r="N356" t="s">
        <v>29</v>
      </c>
      <c r="O356">
        <v>6</v>
      </c>
    </row>
    <row r="357" spans="1:15" x14ac:dyDescent="0.35">
      <c r="A357" t="s">
        <v>946</v>
      </c>
      <c r="B357" t="s">
        <v>18</v>
      </c>
      <c r="C357" t="s">
        <v>19</v>
      </c>
      <c r="D357" t="s">
        <v>20</v>
      </c>
      <c r="E357" t="s">
        <v>21</v>
      </c>
      <c r="F357" t="s">
        <v>32</v>
      </c>
      <c r="G357">
        <v>28</v>
      </c>
      <c r="H357">
        <v>4</v>
      </c>
      <c r="I357" s="6">
        <v>113.24</v>
      </c>
      <c r="J357" s="6">
        <v>5.6619999999999999</v>
      </c>
      <c r="K357" s="6">
        <v>118.902</v>
      </c>
      <c r="L357" s="1">
        <v>43649</v>
      </c>
      <c r="M357" s="3">
        <v>0.77430555555555558</v>
      </c>
      <c r="N357" t="s">
        <v>29</v>
      </c>
      <c r="O357">
        <v>8</v>
      </c>
    </row>
    <row r="358" spans="1:15" x14ac:dyDescent="0.35">
      <c r="A358" t="s">
        <v>950</v>
      </c>
      <c r="B358" t="s">
        <v>18</v>
      </c>
      <c r="C358" t="s">
        <v>19</v>
      </c>
      <c r="D358" t="s">
        <v>20</v>
      </c>
      <c r="E358" t="s">
        <v>31</v>
      </c>
      <c r="F358" t="s">
        <v>37</v>
      </c>
      <c r="G358">
        <v>13</v>
      </c>
      <c r="H358">
        <v>2</v>
      </c>
      <c r="I358" s="6">
        <v>25.52</v>
      </c>
      <c r="J358" s="6">
        <v>1.276</v>
      </c>
      <c r="K358" s="6">
        <v>26.795999999999999</v>
      </c>
      <c r="L358" s="1">
        <v>43678</v>
      </c>
      <c r="M358" s="3">
        <v>0.75416666666666665</v>
      </c>
      <c r="N358" t="s">
        <v>23</v>
      </c>
      <c r="O358">
        <v>8</v>
      </c>
    </row>
    <row r="359" spans="1:15" x14ac:dyDescent="0.35">
      <c r="A359" t="s">
        <v>952</v>
      </c>
      <c r="B359" t="s">
        <v>46</v>
      </c>
      <c r="C359" t="s">
        <v>47</v>
      </c>
      <c r="D359" t="s">
        <v>27</v>
      </c>
      <c r="E359" t="s">
        <v>21</v>
      </c>
      <c r="F359" t="s">
        <v>32</v>
      </c>
      <c r="G359">
        <v>51</v>
      </c>
      <c r="H359">
        <v>7</v>
      </c>
      <c r="I359" s="6">
        <v>357.49</v>
      </c>
      <c r="J359" s="6">
        <v>17.874500000000001</v>
      </c>
      <c r="K359" s="6">
        <v>375.36450000000002</v>
      </c>
      <c r="L359" s="1">
        <v>43800</v>
      </c>
      <c r="M359" s="3">
        <v>0.48749999999999999</v>
      </c>
      <c r="N359" t="s">
        <v>29</v>
      </c>
      <c r="O359">
        <v>7</v>
      </c>
    </row>
    <row r="360" spans="1:15" x14ac:dyDescent="0.35">
      <c r="A360" t="s">
        <v>953</v>
      </c>
      <c r="B360" t="s">
        <v>18</v>
      </c>
      <c r="C360" t="s">
        <v>19</v>
      </c>
      <c r="D360" t="s">
        <v>20</v>
      </c>
      <c r="E360" t="s">
        <v>21</v>
      </c>
      <c r="F360" t="s">
        <v>28</v>
      </c>
      <c r="G360">
        <v>80</v>
      </c>
      <c r="H360">
        <v>3</v>
      </c>
      <c r="I360" s="6">
        <v>238.77</v>
      </c>
      <c r="J360" s="6">
        <v>11.938499999999999</v>
      </c>
      <c r="K360" s="6">
        <v>250.70849999999999</v>
      </c>
      <c r="L360" s="1">
        <v>43678</v>
      </c>
      <c r="M360" s="3">
        <v>0.60416666666666663</v>
      </c>
      <c r="N360" t="s">
        <v>29</v>
      </c>
      <c r="O360">
        <v>7</v>
      </c>
    </row>
    <row r="361" spans="1:15" x14ac:dyDescent="0.35">
      <c r="A361" t="s">
        <v>957</v>
      </c>
      <c r="B361" t="s">
        <v>25</v>
      </c>
      <c r="C361" t="s">
        <v>26</v>
      </c>
      <c r="D361" t="s">
        <v>20</v>
      </c>
      <c r="E361" t="s">
        <v>31</v>
      </c>
      <c r="F361" t="s">
        <v>48</v>
      </c>
      <c r="G361">
        <v>24</v>
      </c>
      <c r="H361">
        <v>3</v>
      </c>
      <c r="I361" s="6">
        <v>72.930000000000007</v>
      </c>
      <c r="J361" s="6">
        <v>3.6465000000000001</v>
      </c>
      <c r="K361" s="6">
        <v>76.576499999999996</v>
      </c>
      <c r="L361" s="1">
        <v>43678</v>
      </c>
      <c r="M361" s="3">
        <v>0.79791666666666672</v>
      </c>
      <c r="N361" t="s">
        <v>33</v>
      </c>
      <c r="O361">
        <v>4</v>
      </c>
    </row>
    <row r="362" spans="1:15" x14ac:dyDescent="0.35">
      <c r="A362" t="s">
        <v>958</v>
      </c>
      <c r="B362" t="s">
        <v>18</v>
      </c>
      <c r="C362" t="s">
        <v>19</v>
      </c>
      <c r="D362" t="s">
        <v>27</v>
      </c>
      <c r="E362" t="s">
        <v>31</v>
      </c>
      <c r="F362" t="s">
        <v>37</v>
      </c>
      <c r="G362">
        <v>65</v>
      </c>
      <c r="H362">
        <v>4</v>
      </c>
      <c r="I362" s="6">
        <v>258.36</v>
      </c>
      <c r="J362" s="6">
        <v>12.917999999999999</v>
      </c>
      <c r="K362" s="6">
        <v>271.27800000000002</v>
      </c>
      <c r="L362" s="1">
        <v>43617</v>
      </c>
      <c r="M362" s="3">
        <v>0.56597222222222221</v>
      </c>
      <c r="N362" t="s">
        <v>23</v>
      </c>
      <c r="O362">
        <v>9</v>
      </c>
    </row>
    <row r="363" spans="1:15" x14ac:dyDescent="0.35">
      <c r="A363" t="s">
        <v>965</v>
      </c>
      <c r="B363" t="s">
        <v>25</v>
      </c>
      <c r="C363" t="s">
        <v>26</v>
      </c>
      <c r="D363" t="s">
        <v>20</v>
      </c>
      <c r="E363" t="s">
        <v>31</v>
      </c>
      <c r="F363" t="s">
        <v>51</v>
      </c>
      <c r="G363">
        <v>52</v>
      </c>
      <c r="H363">
        <v>1</v>
      </c>
      <c r="I363" s="6">
        <v>52.35</v>
      </c>
      <c r="J363" s="6">
        <v>2.6175000000000002</v>
      </c>
      <c r="K363" s="6">
        <v>54.967500000000001</v>
      </c>
      <c r="L363" s="1">
        <v>43801</v>
      </c>
      <c r="M363" s="3">
        <v>0.74236111111111114</v>
      </c>
      <c r="N363" t="s">
        <v>29</v>
      </c>
      <c r="O363">
        <v>4</v>
      </c>
    </row>
    <row r="364" spans="1:15" x14ac:dyDescent="0.35">
      <c r="A364" t="s">
        <v>969</v>
      </c>
      <c r="B364" t="s">
        <v>46</v>
      </c>
      <c r="C364" t="s">
        <v>47</v>
      </c>
      <c r="D364" t="s">
        <v>20</v>
      </c>
      <c r="E364" t="s">
        <v>21</v>
      </c>
      <c r="F364" t="s">
        <v>48</v>
      </c>
      <c r="G364">
        <v>33</v>
      </c>
      <c r="H364">
        <v>10</v>
      </c>
      <c r="I364" s="6">
        <v>332.1</v>
      </c>
      <c r="J364" s="6">
        <v>16.605</v>
      </c>
      <c r="K364" s="6">
        <v>348.70499999999998</v>
      </c>
      <c r="L364" s="1">
        <v>43678</v>
      </c>
      <c r="M364" s="3">
        <v>0.60069444444444442</v>
      </c>
      <c r="N364" t="s">
        <v>23</v>
      </c>
      <c r="O364">
        <v>6</v>
      </c>
    </row>
    <row r="365" spans="1:15" x14ac:dyDescent="0.35">
      <c r="A365" t="s">
        <v>975</v>
      </c>
      <c r="B365" t="s">
        <v>18</v>
      </c>
      <c r="C365" t="s">
        <v>19</v>
      </c>
      <c r="D365" t="s">
        <v>20</v>
      </c>
      <c r="E365" t="s">
        <v>31</v>
      </c>
      <c r="F365" t="s">
        <v>48</v>
      </c>
      <c r="G365">
        <v>88</v>
      </c>
      <c r="H365">
        <v>1</v>
      </c>
      <c r="I365" s="6">
        <v>87.9</v>
      </c>
      <c r="J365" s="6">
        <v>4.3949999999999996</v>
      </c>
      <c r="K365" s="6">
        <v>92.295000000000002</v>
      </c>
      <c r="L365" s="1">
        <v>43587</v>
      </c>
      <c r="M365" s="3">
        <v>0.8208333333333333</v>
      </c>
      <c r="N365" t="s">
        <v>23</v>
      </c>
      <c r="O365">
        <v>7</v>
      </c>
    </row>
    <row r="366" spans="1:15" x14ac:dyDescent="0.35">
      <c r="A366" t="s">
        <v>980</v>
      </c>
      <c r="B366" t="s">
        <v>46</v>
      </c>
      <c r="C366" t="s">
        <v>47</v>
      </c>
      <c r="D366" t="s">
        <v>27</v>
      </c>
      <c r="E366" t="s">
        <v>21</v>
      </c>
      <c r="F366" t="s">
        <v>28</v>
      </c>
      <c r="G366">
        <v>58</v>
      </c>
      <c r="H366">
        <v>8</v>
      </c>
      <c r="I366" s="6">
        <v>463.28</v>
      </c>
      <c r="J366" s="6">
        <v>23.164000000000001</v>
      </c>
      <c r="K366" s="6">
        <v>486.44400000000002</v>
      </c>
      <c r="L366" s="1">
        <v>43648</v>
      </c>
      <c r="M366" s="3">
        <v>0.62916666666666665</v>
      </c>
      <c r="N366" t="s">
        <v>29</v>
      </c>
      <c r="O366">
        <v>8</v>
      </c>
    </row>
    <row r="367" spans="1:15" x14ac:dyDescent="0.35">
      <c r="A367" t="s">
        <v>981</v>
      </c>
      <c r="B367" t="s">
        <v>25</v>
      </c>
      <c r="C367" t="s">
        <v>26</v>
      </c>
      <c r="D367" t="s">
        <v>20</v>
      </c>
      <c r="E367" t="s">
        <v>21</v>
      </c>
      <c r="F367" t="s">
        <v>51</v>
      </c>
      <c r="G367">
        <v>92</v>
      </c>
      <c r="H367">
        <v>5</v>
      </c>
      <c r="I367" s="6">
        <v>462.45</v>
      </c>
      <c r="J367" s="6">
        <v>23.122499999999999</v>
      </c>
      <c r="K367" s="6">
        <v>485.57249999999999</v>
      </c>
      <c r="L367" s="1">
        <v>43499</v>
      </c>
      <c r="M367" s="3">
        <v>0.69097222222222221</v>
      </c>
      <c r="N367" t="s">
        <v>33</v>
      </c>
      <c r="O367">
        <v>9</v>
      </c>
    </row>
    <row r="368" spans="1:15" x14ac:dyDescent="0.35">
      <c r="A368" t="s">
        <v>982</v>
      </c>
      <c r="B368" t="s">
        <v>46</v>
      </c>
      <c r="C368" t="s">
        <v>47</v>
      </c>
      <c r="D368" t="s">
        <v>27</v>
      </c>
      <c r="E368" t="s">
        <v>31</v>
      </c>
      <c r="F368" t="s">
        <v>28</v>
      </c>
      <c r="G368">
        <v>28</v>
      </c>
      <c r="H368">
        <v>5</v>
      </c>
      <c r="I368" s="6">
        <v>141.9</v>
      </c>
      <c r="J368" s="6">
        <v>7.0949999999999998</v>
      </c>
      <c r="K368" s="6">
        <v>148.995</v>
      </c>
      <c r="L368" s="1">
        <v>43619</v>
      </c>
      <c r="M368" s="3">
        <v>0.87291666666666667</v>
      </c>
      <c r="N368" t="s">
        <v>29</v>
      </c>
      <c r="O368">
        <v>9</v>
      </c>
    </row>
    <row r="369" spans="1:15" x14ac:dyDescent="0.35">
      <c r="A369" t="s">
        <v>983</v>
      </c>
      <c r="B369" t="s">
        <v>46</v>
      </c>
      <c r="C369" t="s">
        <v>47</v>
      </c>
      <c r="D369" t="s">
        <v>20</v>
      </c>
      <c r="E369" t="s">
        <v>31</v>
      </c>
      <c r="F369" t="s">
        <v>28</v>
      </c>
      <c r="G369">
        <v>50</v>
      </c>
      <c r="H369">
        <v>6</v>
      </c>
      <c r="I369" s="6">
        <v>302.7</v>
      </c>
      <c r="J369" s="6">
        <v>15.135</v>
      </c>
      <c r="K369" s="6">
        <v>317.83499999999998</v>
      </c>
      <c r="L369" s="1">
        <v>43618</v>
      </c>
      <c r="M369" s="3">
        <v>0.63611111111111107</v>
      </c>
      <c r="N369" t="s">
        <v>33</v>
      </c>
      <c r="O369">
        <v>9</v>
      </c>
    </row>
    <row r="370" spans="1:15" x14ac:dyDescent="0.35">
      <c r="A370" t="s">
        <v>986</v>
      </c>
      <c r="B370" t="s">
        <v>25</v>
      </c>
      <c r="C370" t="s">
        <v>26</v>
      </c>
      <c r="D370" t="s">
        <v>20</v>
      </c>
      <c r="E370" t="s">
        <v>21</v>
      </c>
      <c r="F370" t="s">
        <v>48</v>
      </c>
      <c r="G370">
        <v>47</v>
      </c>
      <c r="H370">
        <v>6</v>
      </c>
      <c r="I370" s="6">
        <v>283.62</v>
      </c>
      <c r="J370" s="6">
        <v>14.180999999999999</v>
      </c>
      <c r="K370" s="6">
        <v>297.80099999999999</v>
      </c>
      <c r="L370" s="1">
        <v>43587</v>
      </c>
      <c r="M370" s="3">
        <v>0.4284722222222222</v>
      </c>
      <c r="N370" t="s">
        <v>29</v>
      </c>
      <c r="O370">
        <v>9</v>
      </c>
    </row>
    <row r="371" spans="1:15" x14ac:dyDescent="0.35">
      <c r="A371" t="s">
        <v>987</v>
      </c>
      <c r="B371" t="s">
        <v>25</v>
      </c>
      <c r="C371" t="s">
        <v>26</v>
      </c>
      <c r="D371" t="s">
        <v>20</v>
      </c>
      <c r="E371" t="s">
        <v>31</v>
      </c>
      <c r="F371" t="s">
        <v>22</v>
      </c>
      <c r="G371">
        <v>86</v>
      </c>
      <c r="H371">
        <v>7</v>
      </c>
      <c r="I371" s="6">
        <v>599.20000000000005</v>
      </c>
      <c r="J371" s="6">
        <v>29.96</v>
      </c>
      <c r="K371" s="6">
        <v>629.16</v>
      </c>
      <c r="L371" s="1">
        <v>43499</v>
      </c>
      <c r="M371" s="3">
        <v>0.57638888888888884</v>
      </c>
      <c r="N371" t="s">
        <v>29</v>
      </c>
      <c r="O371">
        <v>5</v>
      </c>
    </row>
    <row r="372" spans="1:15" x14ac:dyDescent="0.35">
      <c r="A372" t="s">
        <v>988</v>
      </c>
      <c r="B372" t="s">
        <v>18</v>
      </c>
      <c r="C372" t="s">
        <v>19</v>
      </c>
      <c r="D372" t="s">
        <v>20</v>
      </c>
      <c r="E372" t="s">
        <v>31</v>
      </c>
      <c r="F372" t="s">
        <v>48</v>
      </c>
      <c r="G372">
        <v>35</v>
      </c>
      <c r="H372">
        <v>9</v>
      </c>
      <c r="I372" s="6">
        <v>315.36</v>
      </c>
      <c r="J372" s="6">
        <v>15.768000000000001</v>
      </c>
      <c r="K372" s="6">
        <v>331.12799999999999</v>
      </c>
      <c r="L372" s="1">
        <v>43710</v>
      </c>
      <c r="M372" s="3">
        <v>0.80347222222222225</v>
      </c>
      <c r="N372" t="s">
        <v>23</v>
      </c>
      <c r="O372">
        <v>5</v>
      </c>
    </row>
    <row r="373" spans="1:15" x14ac:dyDescent="0.35">
      <c r="A373" t="s">
        <v>990</v>
      </c>
      <c r="B373" t="s">
        <v>46</v>
      </c>
      <c r="C373" t="s">
        <v>47</v>
      </c>
      <c r="D373" t="s">
        <v>27</v>
      </c>
      <c r="E373" t="s">
        <v>31</v>
      </c>
      <c r="F373" t="s">
        <v>32</v>
      </c>
      <c r="G373">
        <v>46</v>
      </c>
      <c r="H373">
        <v>4</v>
      </c>
      <c r="I373" s="6">
        <v>183.88</v>
      </c>
      <c r="J373" s="6">
        <v>9.1940000000000008</v>
      </c>
      <c r="K373" s="6">
        <v>193.07400000000001</v>
      </c>
      <c r="L373" s="1">
        <v>43710</v>
      </c>
      <c r="M373" s="3">
        <v>0.50138888888888888</v>
      </c>
      <c r="N373" t="s">
        <v>23</v>
      </c>
      <c r="O373">
        <v>5</v>
      </c>
    </row>
    <row r="374" spans="1:15" x14ac:dyDescent="0.35">
      <c r="A374" t="s">
        <v>995</v>
      </c>
      <c r="B374" t="s">
        <v>25</v>
      </c>
      <c r="C374" t="s">
        <v>26</v>
      </c>
      <c r="D374" t="s">
        <v>27</v>
      </c>
      <c r="E374" t="s">
        <v>31</v>
      </c>
      <c r="F374" t="s">
        <v>22</v>
      </c>
      <c r="G374">
        <v>85</v>
      </c>
      <c r="H374">
        <v>10</v>
      </c>
      <c r="I374" s="6">
        <v>846.1</v>
      </c>
      <c r="J374" s="6">
        <v>42.305</v>
      </c>
      <c r="K374" s="6">
        <v>888.40499999999997</v>
      </c>
      <c r="L374" s="1">
        <v>43710</v>
      </c>
      <c r="M374" s="3">
        <v>0.79027777777777775</v>
      </c>
      <c r="N374" t="s">
        <v>33</v>
      </c>
      <c r="O374">
        <v>9</v>
      </c>
    </row>
    <row r="375" spans="1:15" x14ac:dyDescent="0.35">
      <c r="A375" t="s">
        <v>1001</v>
      </c>
      <c r="B375" t="s">
        <v>18</v>
      </c>
      <c r="C375" t="s">
        <v>19</v>
      </c>
      <c r="D375" t="s">
        <v>27</v>
      </c>
      <c r="E375" t="s">
        <v>21</v>
      </c>
      <c r="F375" t="s">
        <v>32</v>
      </c>
      <c r="G375">
        <v>93</v>
      </c>
      <c r="H375">
        <v>8</v>
      </c>
      <c r="I375" s="6">
        <v>744.96</v>
      </c>
      <c r="J375" s="6">
        <v>37.247999999999998</v>
      </c>
      <c r="K375" s="6">
        <v>782.20799999999997</v>
      </c>
      <c r="L375" s="1">
        <v>43648</v>
      </c>
      <c r="M375" s="3">
        <v>0.42291666666666666</v>
      </c>
      <c r="N375" t="s">
        <v>29</v>
      </c>
      <c r="O375">
        <v>7</v>
      </c>
    </row>
    <row r="376" spans="1:15" x14ac:dyDescent="0.35">
      <c r="A376" t="s">
        <v>1004</v>
      </c>
      <c r="B376" t="s">
        <v>25</v>
      </c>
      <c r="C376" t="s">
        <v>26</v>
      </c>
      <c r="D376" t="s">
        <v>27</v>
      </c>
      <c r="E376" t="s">
        <v>21</v>
      </c>
      <c r="F376" t="s">
        <v>28</v>
      </c>
      <c r="G376">
        <v>35</v>
      </c>
      <c r="H376">
        <v>6</v>
      </c>
      <c r="I376" s="6">
        <v>212.94</v>
      </c>
      <c r="J376" s="6">
        <v>10.647</v>
      </c>
      <c r="K376" s="6">
        <v>223.58699999999999</v>
      </c>
      <c r="L376" s="1">
        <v>43498</v>
      </c>
      <c r="M376" s="3">
        <v>0.52777777777777779</v>
      </c>
      <c r="N376" t="s">
        <v>29</v>
      </c>
      <c r="O376">
        <v>4</v>
      </c>
    </row>
    <row r="377" spans="1:15" x14ac:dyDescent="0.35">
      <c r="A377" t="s">
        <v>1006</v>
      </c>
      <c r="B377" t="s">
        <v>18</v>
      </c>
      <c r="C377" t="s">
        <v>19</v>
      </c>
      <c r="D377" t="s">
        <v>27</v>
      </c>
      <c r="E377" t="s">
        <v>21</v>
      </c>
      <c r="F377" t="s">
        <v>51</v>
      </c>
      <c r="G377">
        <v>95</v>
      </c>
      <c r="H377">
        <v>4</v>
      </c>
      <c r="I377" s="6">
        <v>378.68</v>
      </c>
      <c r="J377" s="6">
        <v>18.934000000000001</v>
      </c>
      <c r="K377" s="6">
        <v>397.61399999999998</v>
      </c>
      <c r="L377" s="1">
        <v>43772</v>
      </c>
      <c r="M377" s="3">
        <v>0.50277777777777777</v>
      </c>
      <c r="N377" t="s">
        <v>29</v>
      </c>
      <c r="O377">
        <v>7</v>
      </c>
    </row>
    <row r="378" spans="1:15" x14ac:dyDescent="0.35">
      <c r="A378" t="s">
        <v>1008</v>
      </c>
      <c r="B378" t="s">
        <v>46</v>
      </c>
      <c r="C378" t="s">
        <v>47</v>
      </c>
      <c r="D378" t="s">
        <v>20</v>
      </c>
      <c r="E378" t="s">
        <v>21</v>
      </c>
      <c r="F378" t="s">
        <v>28</v>
      </c>
      <c r="G378">
        <v>26</v>
      </c>
      <c r="H378">
        <v>3</v>
      </c>
      <c r="I378" s="6">
        <v>78.78</v>
      </c>
      <c r="J378" s="6">
        <v>3.9390000000000001</v>
      </c>
      <c r="K378" s="6">
        <v>82.718999999999994</v>
      </c>
      <c r="L378" s="1">
        <v>43499</v>
      </c>
      <c r="M378" s="3">
        <v>0.52500000000000002</v>
      </c>
      <c r="N378" t="s">
        <v>23</v>
      </c>
      <c r="O378">
        <v>6</v>
      </c>
    </row>
    <row r="379" spans="1:15" x14ac:dyDescent="0.35">
      <c r="A379" t="s">
        <v>1009</v>
      </c>
      <c r="B379" t="s">
        <v>25</v>
      </c>
      <c r="C379" t="s">
        <v>26</v>
      </c>
      <c r="D379" t="s">
        <v>20</v>
      </c>
      <c r="E379" t="s">
        <v>21</v>
      </c>
      <c r="F379" t="s">
        <v>32</v>
      </c>
      <c r="G379">
        <v>36</v>
      </c>
      <c r="H379">
        <v>9</v>
      </c>
      <c r="I379" s="6">
        <v>322.11</v>
      </c>
      <c r="J379" s="6">
        <v>16.105499999999999</v>
      </c>
      <c r="K379" s="6">
        <v>338.21550000000002</v>
      </c>
      <c r="L379" s="1">
        <v>43741</v>
      </c>
      <c r="M379" s="3">
        <v>0.62916666666666665</v>
      </c>
      <c r="N379" t="s">
        <v>33</v>
      </c>
      <c r="O379">
        <v>5</v>
      </c>
    </row>
    <row r="380" spans="1:15" x14ac:dyDescent="0.35">
      <c r="A380" t="s">
        <v>1010</v>
      </c>
      <c r="B380" t="s">
        <v>46</v>
      </c>
      <c r="C380" t="s">
        <v>47</v>
      </c>
      <c r="D380" t="s">
        <v>27</v>
      </c>
      <c r="E380" t="s">
        <v>21</v>
      </c>
      <c r="F380" t="s">
        <v>32</v>
      </c>
      <c r="G380">
        <v>16</v>
      </c>
      <c r="H380">
        <v>6</v>
      </c>
      <c r="I380" s="6">
        <v>98.22</v>
      </c>
      <c r="J380" s="6">
        <v>4.9109999999999996</v>
      </c>
      <c r="K380" s="6">
        <v>103.131</v>
      </c>
      <c r="L380" s="1">
        <v>43679</v>
      </c>
      <c r="M380" s="3">
        <v>0.45694444444444443</v>
      </c>
      <c r="N380" t="s">
        <v>29</v>
      </c>
      <c r="O380">
        <v>7</v>
      </c>
    </row>
    <row r="381" spans="1:15" x14ac:dyDescent="0.35">
      <c r="A381" t="s">
        <v>1012</v>
      </c>
      <c r="B381" t="s">
        <v>25</v>
      </c>
      <c r="C381" t="s">
        <v>26</v>
      </c>
      <c r="D381" t="s">
        <v>27</v>
      </c>
      <c r="E381" t="s">
        <v>21</v>
      </c>
      <c r="F381" t="s">
        <v>37</v>
      </c>
      <c r="G381">
        <v>83</v>
      </c>
      <c r="H381">
        <v>7</v>
      </c>
      <c r="I381" s="6">
        <v>581.98</v>
      </c>
      <c r="J381" s="6">
        <v>29.099</v>
      </c>
      <c r="K381" s="6">
        <v>611.07899999999995</v>
      </c>
      <c r="L381" s="1">
        <v>43739</v>
      </c>
      <c r="M381" s="3">
        <v>0.43819444444444444</v>
      </c>
      <c r="N381" t="s">
        <v>33</v>
      </c>
      <c r="O381">
        <v>7</v>
      </c>
    </row>
    <row r="382" spans="1:15" x14ac:dyDescent="0.35">
      <c r="A382" t="s">
        <v>1014</v>
      </c>
      <c r="B382" t="s">
        <v>46</v>
      </c>
      <c r="C382" t="s">
        <v>47</v>
      </c>
      <c r="D382" t="s">
        <v>27</v>
      </c>
      <c r="E382" t="s">
        <v>21</v>
      </c>
      <c r="F382" t="s">
        <v>28</v>
      </c>
      <c r="G382">
        <v>14</v>
      </c>
      <c r="H382">
        <v>4</v>
      </c>
      <c r="I382" s="6">
        <v>55.12</v>
      </c>
      <c r="J382" s="6">
        <v>2.7559999999999998</v>
      </c>
      <c r="K382" s="6">
        <v>57.875999999999998</v>
      </c>
      <c r="L382" s="1">
        <v>43739</v>
      </c>
      <c r="M382" s="3">
        <v>0.46527777777777779</v>
      </c>
      <c r="N382" t="s">
        <v>23</v>
      </c>
      <c r="O382">
        <v>9</v>
      </c>
    </row>
    <row r="383" spans="1:15" x14ac:dyDescent="0.35">
      <c r="A383" t="s">
        <v>1018</v>
      </c>
      <c r="B383" t="s">
        <v>46</v>
      </c>
      <c r="C383" t="s">
        <v>47</v>
      </c>
      <c r="D383" t="s">
        <v>27</v>
      </c>
      <c r="E383" t="s">
        <v>31</v>
      </c>
      <c r="F383" t="s">
        <v>37</v>
      </c>
      <c r="G383">
        <v>25</v>
      </c>
      <c r="H383">
        <v>2</v>
      </c>
      <c r="I383" s="6">
        <v>50.62</v>
      </c>
      <c r="J383" s="6">
        <v>2.5310000000000001</v>
      </c>
      <c r="K383" s="6">
        <v>53.151000000000003</v>
      </c>
      <c r="L383" s="1">
        <v>43499</v>
      </c>
      <c r="M383" s="3">
        <v>0.80972222222222223</v>
      </c>
      <c r="N383" t="s">
        <v>23</v>
      </c>
      <c r="O383">
        <v>7</v>
      </c>
    </row>
    <row r="384" spans="1:15" x14ac:dyDescent="0.35">
      <c r="A384" t="s">
        <v>1020</v>
      </c>
      <c r="B384" t="s">
        <v>25</v>
      </c>
      <c r="C384" t="s">
        <v>26</v>
      </c>
      <c r="D384" t="s">
        <v>20</v>
      </c>
      <c r="E384" t="s">
        <v>21</v>
      </c>
      <c r="F384" t="s">
        <v>51</v>
      </c>
      <c r="G384">
        <v>83</v>
      </c>
      <c r="H384">
        <v>2</v>
      </c>
      <c r="I384" s="6">
        <v>166.7</v>
      </c>
      <c r="J384" s="6">
        <v>8.3350000000000009</v>
      </c>
      <c r="K384" s="6">
        <v>175.035</v>
      </c>
      <c r="L384" s="1">
        <v>43498</v>
      </c>
      <c r="M384" s="3">
        <v>0.58680555555555558</v>
      </c>
      <c r="N384" t="s">
        <v>33</v>
      </c>
      <c r="O384">
        <v>10</v>
      </c>
    </row>
    <row r="385" spans="1:15" x14ac:dyDescent="0.35">
      <c r="A385" t="s">
        <v>1023</v>
      </c>
      <c r="B385" t="s">
        <v>46</v>
      </c>
      <c r="C385" t="s">
        <v>47</v>
      </c>
      <c r="D385" t="s">
        <v>27</v>
      </c>
      <c r="E385" t="s">
        <v>21</v>
      </c>
      <c r="F385" t="s">
        <v>32</v>
      </c>
      <c r="G385">
        <v>63</v>
      </c>
      <c r="H385">
        <v>6</v>
      </c>
      <c r="I385" s="6">
        <v>378.9</v>
      </c>
      <c r="J385" s="6">
        <v>18.945</v>
      </c>
      <c r="K385" s="6">
        <v>397.84500000000003</v>
      </c>
      <c r="L385" s="1">
        <v>43525</v>
      </c>
      <c r="M385" s="3">
        <v>0.85</v>
      </c>
      <c r="N385" t="s">
        <v>23</v>
      </c>
      <c r="O385">
        <v>10</v>
      </c>
    </row>
    <row r="386" spans="1:15" x14ac:dyDescent="0.35">
      <c r="A386" t="s">
        <v>1025</v>
      </c>
      <c r="B386" t="s">
        <v>25</v>
      </c>
      <c r="C386" t="s">
        <v>26</v>
      </c>
      <c r="D386" t="s">
        <v>27</v>
      </c>
      <c r="E386" t="s">
        <v>21</v>
      </c>
      <c r="F386" t="s">
        <v>22</v>
      </c>
      <c r="G386">
        <v>79</v>
      </c>
      <c r="H386">
        <v>7</v>
      </c>
      <c r="I386" s="6">
        <v>552.23</v>
      </c>
      <c r="J386" s="6">
        <v>27.611499999999999</v>
      </c>
      <c r="K386" s="6">
        <v>579.8415</v>
      </c>
      <c r="L386" s="1">
        <v>43586</v>
      </c>
      <c r="M386" s="3">
        <v>0.82499999999999996</v>
      </c>
      <c r="N386" t="s">
        <v>23</v>
      </c>
      <c r="O386">
        <v>8</v>
      </c>
    </row>
    <row r="387" spans="1:15" x14ac:dyDescent="0.35">
      <c r="A387" t="s">
        <v>1029</v>
      </c>
      <c r="B387" t="s">
        <v>18</v>
      </c>
      <c r="C387" t="s">
        <v>19</v>
      </c>
      <c r="D387" t="s">
        <v>27</v>
      </c>
      <c r="E387" t="s">
        <v>31</v>
      </c>
      <c r="F387" t="s">
        <v>48</v>
      </c>
      <c r="G387">
        <v>67</v>
      </c>
      <c r="H387">
        <v>4</v>
      </c>
      <c r="I387" s="6">
        <v>266.08</v>
      </c>
      <c r="J387" s="6">
        <v>13.304</v>
      </c>
      <c r="K387" s="6">
        <v>279.38400000000001</v>
      </c>
      <c r="L387" s="1">
        <v>43499</v>
      </c>
      <c r="M387" s="3">
        <v>0.75972222222222219</v>
      </c>
      <c r="N387" t="s">
        <v>23</v>
      </c>
      <c r="O387">
        <v>7</v>
      </c>
    </row>
    <row r="388" spans="1:15" x14ac:dyDescent="0.35">
      <c r="A388" t="s">
        <v>1034</v>
      </c>
      <c r="B388" t="s">
        <v>18</v>
      </c>
      <c r="C388" t="s">
        <v>19</v>
      </c>
      <c r="D388" t="s">
        <v>27</v>
      </c>
      <c r="E388" t="s">
        <v>21</v>
      </c>
      <c r="F388" t="s">
        <v>28</v>
      </c>
      <c r="G388">
        <v>94</v>
      </c>
      <c r="H388">
        <v>7</v>
      </c>
      <c r="I388" s="6">
        <v>657.16</v>
      </c>
      <c r="J388" s="6">
        <v>32.857999999999997</v>
      </c>
      <c r="K388" s="6">
        <v>690.01800000000003</v>
      </c>
      <c r="L388" s="1">
        <v>43586</v>
      </c>
      <c r="M388" s="3">
        <v>0.49375000000000002</v>
      </c>
      <c r="N388" t="s">
        <v>33</v>
      </c>
      <c r="O388">
        <v>7</v>
      </c>
    </row>
    <row r="389" spans="1:15" x14ac:dyDescent="0.35">
      <c r="A389" t="s">
        <v>1036</v>
      </c>
      <c r="B389" t="s">
        <v>46</v>
      </c>
      <c r="C389" t="s">
        <v>47</v>
      </c>
      <c r="D389" t="s">
        <v>20</v>
      </c>
      <c r="E389" t="s">
        <v>31</v>
      </c>
      <c r="F389" t="s">
        <v>51</v>
      </c>
      <c r="G389">
        <v>54</v>
      </c>
      <c r="H389">
        <v>1</v>
      </c>
      <c r="I389" s="6">
        <v>53.78</v>
      </c>
      <c r="J389" s="6">
        <v>2.6890000000000001</v>
      </c>
      <c r="K389" s="6">
        <v>56.469000000000001</v>
      </c>
      <c r="L389" s="1">
        <v>43526</v>
      </c>
      <c r="M389" s="3">
        <v>0.84236111111111112</v>
      </c>
      <c r="N389" t="s">
        <v>23</v>
      </c>
      <c r="O389">
        <v>5</v>
      </c>
    </row>
    <row r="390" spans="1:15" x14ac:dyDescent="0.35">
      <c r="A390" t="s">
        <v>1037</v>
      </c>
      <c r="B390" t="s">
        <v>25</v>
      </c>
      <c r="C390" t="s">
        <v>26</v>
      </c>
      <c r="D390" t="s">
        <v>20</v>
      </c>
      <c r="E390" t="s">
        <v>31</v>
      </c>
      <c r="F390" t="s">
        <v>32</v>
      </c>
      <c r="G390">
        <v>36</v>
      </c>
      <c r="H390">
        <v>5</v>
      </c>
      <c r="I390" s="6">
        <v>179.05</v>
      </c>
      <c r="J390" s="6">
        <v>8.9525000000000006</v>
      </c>
      <c r="K390" s="6">
        <v>188.0025</v>
      </c>
      <c r="L390" s="1">
        <v>43618</v>
      </c>
      <c r="M390" s="3">
        <v>0.78055555555555556</v>
      </c>
      <c r="N390" t="s">
        <v>23</v>
      </c>
      <c r="O390">
        <v>8</v>
      </c>
    </row>
    <row r="391" spans="1:15" x14ac:dyDescent="0.35">
      <c r="A391" t="s">
        <v>1040</v>
      </c>
      <c r="B391" t="s">
        <v>46</v>
      </c>
      <c r="C391" t="s">
        <v>47</v>
      </c>
      <c r="D391" t="s">
        <v>20</v>
      </c>
      <c r="E391" t="s">
        <v>21</v>
      </c>
      <c r="F391" t="s">
        <v>32</v>
      </c>
      <c r="G391">
        <v>22</v>
      </c>
      <c r="H391">
        <v>3</v>
      </c>
      <c r="I391" s="6">
        <v>65.7</v>
      </c>
      <c r="J391" s="6">
        <v>3.2850000000000001</v>
      </c>
      <c r="K391" s="6">
        <v>68.984999999999999</v>
      </c>
      <c r="L391" s="1">
        <v>43709</v>
      </c>
      <c r="M391" s="3">
        <v>0.77986111111111112</v>
      </c>
      <c r="N391" t="s">
        <v>23</v>
      </c>
      <c r="O391">
        <v>5</v>
      </c>
    </row>
    <row r="392" spans="1:15" x14ac:dyDescent="0.35">
      <c r="A392" t="s">
        <v>1043</v>
      </c>
      <c r="B392" t="s">
        <v>46</v>
      </c>
      <c r="C392" t="s">
        <v>47</v>
      </c>
      <c r="D392" t="s">
        <v>20</v>
      </c>
      <c r="E392" t="s">
        <v>31</v>
      </c>
      <c r="F392" t="s">
        <v>32</v>
      </c>
      <c r="G392">
        <v>66</v>
      </c>
      <c r="H392">
        <v>6</v>
      </c>
      <c r="I392" s="6">
        <v>395.46</v>
      </c>
      <c r="J392" s="6">
        <v>19.773</v>
      </c>
      <c r="K392" s="6">
        <v>415.233</v>
      </c>
      <c r="L392" s="1">
        <v>43710</v>
      </c>
      <c r="M392" s="3">
        <v>0.48958333333333331</v>
      </c>
      <c r="N392" t="s">
        <v>29</v>
      </c>
      <c r="O392">
        <v>6</v>
      </c>
    </row>
    <row r="393" spans="1:15" x14ac:dyDescent="0.35">
      <c r="A393" t="s">
        <v>1044</v>
      </c>
      <c r="B393" t="s">
        <v>18</v>
      </c>
      <c r="C393" t="s">
        <v>19</v>
      </c>
      <c r="D393" t="s">
        <v>27</v>
      </c>
      <c r="E393" t="s">
        <v>21</v>
      </c>
      <c r="F393" t="s">
        <v>51</v>
      </c>
      <c r="G393">
        <v>43</v>
      </c>
      <c r="H393">
        <v>7</v>
      </c>
      <c r="I393" s="6">
        <v>297.99</v>
      </c>
      <c r="J393" s="6">
        <v>14.8995</v>
      </c>
      <c r="K393" s="6">
        <v>312.8895</v>
      </c>
      <c r="L393" s="1">
        <v>43617</v>
      </c>
      <c r="M393" s="3">
        <v>0.49375000000000002</v>
      </c>
      <c r="N393" t="s">
        <v>29</v>
      </c>
      <c r="O393">
        <v>7</v>
      </c>
    </row>
    <row r="394" spans="1:15" x14ac:dyDescent="0.35">
      <c r="A394" t="s">
        <v>1045</v>
      </c>
      <c r="B394" t="s">
        <v>25</v>
      </c>
      <c r="C394" t="s">
        <v>26</v>
      </c>
      <c r="D394" t="s">
        <v>20</v>
      </c>
      <c r="E394" t="s">
        <v>31</v>
      </c>
      <c r="F394" t="s">
        <v>48</v>
      </c>
      <c r="G394">
        <v>50</v>
      </c>
      <c r="H394">
        <v>9</v>
      </c>
      <c r="I394" s="6">
        <v>454.41</v>
      </c>
      <c r="J394" s="6">
        <v>22.720500000000001</v>
      </c>
      <c r="K394" s="6">
        <v>477.13049999999998</v>
      </c>
      <c r="L394" s="1">
        <v>43739</v>
      </c>
      <c r="M394" s="3">
        <v>0.71944444444444444</v>
      </c>
      <c r="N394" t="s">
        <v>29</v>
      </c>
      <c r="O394">
        <v>5</v>
      </c>
    </row>
    <row r="395" spans="1:15" x14ac:dyDescent="0.35">
      <c r="A395" t="s">
        <v>1046</v>
      </c>
      <c r="B395" t="s">
        <v>46</v>
      </c>
      <c r="C395" t="s">
        <v>47</v>
      </c>
      <c r="D395" t="s">
        <v>27</v>
      </c>
      <c r="E395" t="s">
        <v>31</v>
      </c>
      <c r="F395" t="s">
        <v>28</v>
      </c>
      <c r="G395">
        <v>46</v>
      </c>
      <c r="H395">
        <v>6</v>
      </c>
      <c r="I395" s="6">
        <v>276.12</v>
      </c>
      <c r="J395" s="6">
        <v>13.805999999999999</v>
      </c>
      <c r="K395" s="6">
        <v>289.92599999999999</v>
      </c>
      <c r="L395" s="1">
        <v>43648</v>
      </c>
      <c r="M395" s="3">
        <v>0.66319444444444442</v>
      </c>
      <c r="N395" t="s">
        <v>29</v>
      </c>
      <c r="O395">
        <v>7</v>
      </c>
    </row>
    <row r="396" spans="1:15" x14ac:dyDescent="0.35">
      <c r="A396" t="s">
        <v>1047</v>
      </c>
      <c r="B396" t="s">
        <v>25</v>
      </c>
      <c r="C396" t="s">
        <v>26</v>
      </c>
      <c r="D396" t="s">
        <v>27</v>
      </c>
      <c r="E396" t="s">
        <v>21</v>
      </c>
      <c r="F396" t="s">
        <v>32</v>
      </c>
      <c r="G396">
        <v>16</v>
      </c>
      <c r="H396">
        <v>10</v>
      </c>
      <c r="I396" s="6">
        <v>158</v>
      </c>
      <c r="J396" s="6">
        <v>7.9</v>
      </c>
      <c r="K396" s="6">
        <v>165.9</v>
      </c>
      <c r="L396" s="1">
        <v>43709</v>
      </c>
      <c r="M396" s="3">
        <v>0.50486111111111109</v>
      </c>
      <c r="N396" t="s">
        <v>29</v>
      </c>
      <c r="O396">
        <v>8</v>
      </c>
    </row>
    <row r="397" spans="1:15" x14ac:dyDescent="0.35">
      <c r="A397" t="s">
        <v>1050</v>
      </c>
      <c r="B397" t="s">
        <v>18</v>
      </c>
      <c r="C397" t="s">
        <v>19</v>
      </c>
      <c r="D397" t="s">
        <v>20</v>
      </c>
      <c r="E397" t="s">
        <v>31</v>
      </c>
      <c r="F397" t="s">
        <v>28</v>
      </c>
      <c r="G397">
        <v>21</v>
      </c>
      <c r="H397">
        <v>2</v>
      </c>
      <c r="I397" s="6">
        <v>41.78</v>
      </c>
      <c r="J397" s="6">
        <v>2.089</v>
      </c>
      <c r="K397" s="6">
        <v>43.869</v>
      </c>
      <c r="L397" s="1">
        <v>43587</v>
      </c>
      <c r="M397" s="3">
        <v>0.78125</v>
      </c>
      <c r="N397" t="s">
        <v>29</v>
      </c>
      <c r="O397">
        <v>10</v>
      </c>
    </row>
    <row r="398" spans="1:15" x14ac:dyDescent="0.35">
      <c r="A398" t="s">
        <v>1054</v>
      </c>
      <c r="B398" t="s">
        <v>46</v>
      </c>
      <c r="C398" t="s">
        <v>47</v>
      </c>
      <c r="D398" t="s">
        <v>27</v>
      </c>
      <c r="E398" t="s">
        <v>21</v>
      </c>
      <c r="F398" t="s">
        <v>28</v>
      </c>
      <c r="G398">
        <v>38</v>
      </c>
      <c r="H398">
        <v>2</v>
      </c>
      <c r="I398" s="6">
        <v>76.540000000000006</v>
      </c>
      <c r="J398" s="6">
        <v>3.827</v>
      </c>
      <c r="K398" s="6">
        <v>80.367000000000004</v>
      </c>
      <c r="L398" s="1">
        <v>43499</v>
      </c>
      <c r="M398" s="3">
        <v>0.76249999999999996</v>
      </c>
      <c r="N398" t="s">
        <v>33</v>
      </c>
      <c r="O398">
        <v>6</v>
      </c>
    </row>
    <row r="399" spans="1:15" x14ac:dyDescent="0.35">
      <c r="A399" t="s">
        <v>1055</v>
      </c>
      <c r="B399" t="s">
        <v>18</v>
      </c>
      <c r="C399" t="s">
        <v>19</v>
      </c>
      <c r="D399" t="s">
        <v>27</v>
      </c>
      <c r="E399" t="s">
        <v>21</v>
      </c>
      <c r="F399" t="s">
        <v>32</v>
      </c>
      <c r="G399">
        <v>33</v>
      </c>
      <c r="H399">
        <v>9</v>
      </c>
      <c r="I399" s="6">
        <v>299.7</v>
      </c>
      <c r="J399" s="6">
        <v>14.984999999999999</v>
      </c>
      <c r="K399" s="6">
        <v>314.685</v>
      </c>
      <c r="L399" s="1">
        <v>43558</v>
      </c>
      <c r="M399" s="3">
        <v>0.64375000000000004</v>
      </c>
      <c r="N399" t="s">
        <v>23</v>
      </c>
      <c r="O399">
        <v>7</v>
      </c>
    </row>
    <row r="400" spans="1:15" x14ac:dyDescent="0.35">
      <c r="A400" t="s">
        <v>1058</v>
      </c>
      <c r="B400" t="s">
        <v>46</v>
      </c>
      <c r="C400" t="s">
        <v>47</v>
      </c>
      <c r="D400" t="s">
        <v>20</v>
      </c>
      <c r="E400" t="s">
        <v>21</v>
      </c>
      <c r="F400" t="s">
        <v>28</v>
      </c>
      <c r="G400">
        <v>34</v>
      </c>
      <c r="H400">
        <v>5</v>
      </c>
      <c r="I400" s="6">
        <v>172.45</v>
      </c>
      <c r="J400" s="6">
        <v>8.6225000000000005</v>
      </c>
      <c r="K400" s="6">
        <v>181.07249999999999</v>
      </c>
      <c r="L400" s="1">
        <v>43772</v>
      </c>
      <c r="M400" s="3">
        <v>0.82222222222222219</v>
      </c>
      <c r="N400" t="s">
        <v>33</v>
      </c>
      <c r="O400">
        <v>9</v>
      </c>
    </row>
    <row r="401" spans="1:15" x14ac:dyDescent="0.35">
      <c r="A401" t="s">
        <v>1059</v>
      </c>
      <c r="B401" t="s">
        <v>46</v>
      </c>
      <c r="C401" t="s">
        <v>47</v>
      </c>
      <c r="D401" t="s">
        <v>20</v>
      </c>
      <c r="E401" t="s">
        <v>21</v>
      </c>
      <c r="F401" t="s">
        <v>48</v>
      </c>
      <c r="G401">
        <v>85</v>
      </c>
      <c r="H401">
        <v>10</v>
      </c>
      <c r="I401" s="6">
        <v>846.3</v>
      </c>
      <c r="J401" s="6">
        <v>42.314999999999998</v>
      </c>
      <c r="K401" s="6">
        <v>888.61500000000001</v>
      </c>
      <c r="L401" s="1">
        <v>43466</v>
      </c>
      <c r="M401" s="3">
        <v>0.48333333333333334</v>
      </c>
      <c r="N401" t="s">
        <v>33</v>
      </c>
      <c r="O401">
        <v>9</v>
      </c>
    </row>
    <row r="402" spans="1:15" x14ac:dyDescent="0.35">
      <c r="A402" t="s">
        <v>1060</v>
      </c>
      <c r="B402" t="s">
        <v>46</v>
      </c>
      <c r="C402" t="s">
        <v>47</v>
      </c>
      <c r="D402" t="s">
        <v>20</v>
      </c>
      <c r="E402" t="s">
        <v>31</v>
      </c>
      <c r="F402" t="s">
        <v>32</v>
      </c>
      <c r="G402">
        <v>37</v>
      </c>
      <c r="H402">
        <v>7</v>
      </c>
      <c r="I402" s="6">
        <v>258.37</v>
      </c>
      <c r="J402" s="6">
        <v>12.9185</v>
      </c>
      <c r="K402" s="6">
        <v>271.2885</v>
      </c>
      <c r="L402" s="1">
        <v>43740</v>
      </c>
      <c r="M402" s="3">
        <v>0.57708333333333328</v>
      </c>
      <c r="N402" t="s">
        <v>23</v>
      </c>
      <c r="O402">
        <v>7</v>
      </c>
    </row>
    <row r="403" spans="1:15" x14ac:dyDescent="0.35">
      <c r="A403" t="s">
        <v>1062</v>
      </c>
      <c r="B403" t="s">
        <v>18</v>
      </c>
      <c r="C403" t="s">
        <v>19</v>
      </c>
      <c r="D403" t="s">
        <v>27</v>
      </c>
      <c r="E403" t="s">
        <v>31</v>
      </c>
      <c r="F403" t="s">
        <v>32</v>
      </c>
      <c r="G403">
        <v>80</v>
      </c>
      <c r="H403">
        <v>3</v>
      </c>
      <c r="I403" s="6">
        <v>240.24</v>
      </c>
      <c r="J403" s="6">
        <v>12.012</v>
      </c>
      <c r="K403" s="6">
        <v>252.25200000000001</v>
      </c>
      <c r="L403" s="1">
        <v>43771</v>
      </c>
      <c r="M403" s="3">
        <v>0.64513888888888893</v>
      </c>
      <c r="N403" t="s">
        <v>29</v>
      </c>
      <c r="O403">
        <v>5</v>
      </c>
    </row>
    <row r="404" spans="1:15" x14ac:dyDescent="0.35">
      <c r="A404" t="s">
        <v>1063</v>
      </c>
      <c r="B404" t="s">
        <v>25</v>
      </c>
      <c r="C404" t="s">
        <v>26</v>
      </c>
      <c r="D404" t="s">
        <v>27</v>
      </c>
      <c r="E404" t="s">
        <v>31</v>
      </c>
      <c r="F404" t="s">
        <v>51</v>
      </c>
      <c r="G404">
        <v>86</v>
      </c>
      <c r="H404">
        <v>2</v>
      </c>
      <c r="I404" s="6">
        <v>172.26</v>
      </c>
      <c r="J404" s="6">
        <v>8.6129999999999995</v>
      </c>
      <c r="K404" s="6">
        <v>180.87299999999999</v>
      </c>
      <c r="L404" s="1">
        <v>43648</v>
      </c>
      <c r="M404" s="3">
        <v>0.74930555555555556</v>
      </c>
      <c r="N404" t="s">
        <v>29</v>
      </c>
      <c r="O404">
        <v>8</v>
      </c>
    </row>
    <row r="405" spans="1:15" x14ac:dyDescent="0.35">
      <c r="A405" t="s">
        <v>1064</v>
      </c>
      <c r="B405" t="s">
        <v>46</v>
      </c>
      <c r="C405" t="s">
        <v>47</v>
      </c>
      <c r="D405" t="s">
        <v>20</v>
      </c>
      <c r="E405" t="s">
        <v>31</v>
      </c>
      <c r="F405" t="s">
        <v>51</v>
      </c>
      <c r="G405">
        <v>50</v>
      </c>
      <c r="H405">
        <v>2</v>
      </c>
      <c r="I405" s="6">
        <v>99.84</v>
      </c>
      <c r="J405" s="6">
        <v>4.992</v>
      </c>
      <c r="K405" s="6">
        <v>104.83199999999999</v>
      </c>
      <c r="L405" s="1">
        <v>43619</v>
      </c>
      <c r="M405" s="3">
        <v>0.49652777777777779</v>
      </c>
      <c r="N405" t="s">
        <v>33</v>
      </c>
      <c r="O405">
        <v>7</v>
      </c>
    </row>
    <row r="406" spans="1:15" x14ac:dyDescent="0.35">
      <c r="A406" t="s">
        <v>1065</v>
      </c>
      <c r="B406" t="s">
        <v>18</v>
      </c>
      <c r="C406" t="s">
        <v>19</v>
      </c>
      <c r="D406" t="s">
        <v>27</v>
      </c>
      <c r="E406" t="s">
        <v>21</v>
      </c>
      <c r="F406" t="s">
        <v>48</v>
      </c>
      <c r="G406">
        <v>75</v>
      </c>
      <c r="H406">
        <v>4</v>
      </c>
      <c r="I406" s="6">
        <v>298.64</v>
      </c>
      <c r="J406" s="6">
        <v>14.932</v>
      </c>
      <c r="K406" s="6">
        <v>313.572</v>
      </c>
      <c r="L406" s="1">
        <v>43558</v>
      </c>
      <c r="M406" s="3">
        <v>0.44374999999999998</v>
      </c>
      <c r="N406" t="s">
        <v>29</v>
      </c>
      <c r="O406">
        <v>8</v>
      </c>
    </row>
    <row r="407" spans="1:15" x14ac:dyDescent="0.35">
      <c r="A407" t="s">
        <v>1067</v>
      </c>
      <c r="B407" t="s">
        <v>46</v>
      </c>
      <c r="C407" t="s">
        <v>47</v>
      </c>
      <c r="D407" t="s">
        <v>27</v>
      </c>
      <c r="E407" t="s">
        <v>21</v>
      </c>
      <c r="F407" t="s">
        <v>28</v>
      </c>
      <c r="G407">
        <v>25</v>
      </c>
      <c r="H407">
        <v>1</v>
      </c>
      <c r="I407" s="6">
        <v>25.45</v>
      </c>
      <c r="J407" s="6">
        <v>1.2725</v>
      </c>
      <c r="K407" s="6">
        <v>26.7225</v>
      </c>
      <c r="L407" s="1">
        <v>43741</v>
      </c>
      <c r="M407" s="3">
        <v>0.75694444444444442</v>
      </c>
      <c r="N407" t="s">
        <v>33</v>
      </c>
      <c r="O407">
        <v>5</v>
      </c>
    </row>
    <row r="408" spans="1:15" x14ac:dyDescent="0.35">
      <c r="A408" t="s">
        <v>1068</v>
      </c>
      <c r="B408" t="s">
        <v>46</v>
      </c>
      <c r="C408" t="s">
        <v>47</v>
      </c>
      <c r="D408" t="s">
        <v>27</v>
      </c>
      <c r="E408" t="s">
        <v>21</v>
      </c>
      <c r="F408" t="s">
        <v>48</v>
      </c>
      <c r="G408">
        <v>68</v>
      </c>
      <c r="H408">
        <v>1</v>
      </c>
      <c r="I408" s="6">
        <v>67.77</v>
      </c>
      <c r="J408" s="6">
        <v>3.3885000000000001</v>
      </c>
      <c r="K408" s="6">
        <v>71.158500000000004</v>
      </c>
      <c r="L408" s="1">
        <v>43557</v>
      </c>
      <c r="M408" s="3">
        <v>0.86319444444444449</v>
      </c>
      <c r="N408" t="s">
        <v>33</v>
      </c>
      <c r="O408">
        <v>6</v>
      </c>
    </row>
    <row r="409" spans="1:15" x14ac:dyDescent="0.35">
      <c r="A409" t="s">
        <v>1073</v>
      </c>
      <c r="B409" t="s">
        <v>25</v>
      </c>
      <c r="C409" t="s">
        <v>26</v>
      </c>
      <c r="D409" t="s">
        <v>27</v>
      </c>
      <c r="E409" t="s">
        <v>31</v>
      </c>
      <c r="F409" t="s">
        <v>28</v>
      </c>
      <c r="G409">
        <v>96</v>
      </c>
      <c r="H409">
        <v>7</v>
      </c>
      <c r="I409" s="6">
        <v>674.59</v>
      </c>
      <c r="J409" s="6">
        <v>33.729500000000002</v>
      </c>
      <c r="K409" s="6">
        <v>708.31949999999995</v>
      </c>
      <c r="L409" s="1">
        <v>43709</v>
      </c>
      <c r="M409" s="3">
        <v>0.4861111111111111</v>
      </c>
      <c r="N409" t="s">
        <v>29</v>
      </c>
      <c r="O409">
        <v>6</v>
      </c>
    </row>
    <row r="410" spans="1:15" x14ac:dyDescent="0.35">
      <c r="A410" t="s">
        <v>1074</v>
      </c>
      <c r="B410" t="s">
        <v>46</v>
      </c>
      <c r="C410" t="s">
        <v>47</v>
      </c>
      <c r="D410" t="s">
        <v>27</v>
      </c>
      <c r="E410" t="s">
        <v>21</v>
      </c>
      <c r="F410" t="s">
        <v>51</v>
      </c>
      <c r="G410">
        <v>64</v>
      </c>
      <c r="H410">
        <v>5</v>
      </c>
      <c r="I410" s="6">
        <v>318.55</v>
      </c>
      <c r="J410" s="6">
        <v>15.9275</v>
      </c>
      <c r="K410" s="6">
        <v>334.47750000000002</v>
      </c>
      <c r="L410" s="1">
        <v>43648</v>
      </c>
      <c r="M410" s="3">
        <v>0.8125</v>
      </c>
      <c r="N410" t="s">
        <v>23</v>
      </c>
      <c r="O410">
        <v>8</v>
      </c>
    </row>
    <row r="411" spans="1:15" x14ac:dyDescent="0.35">
      <c r="A411" t="s">
        <v>1076</v>
      </c>
      <c r="B411" t="s">
        <v>46</v>
      </c>
      <c r="C411" t="s">
        <v>47</v>
      </c>
      <c r="D411" t="s">
        <v>20</v>
      </c>
      <c r="E411" t="s">
        <v>31</v>
      </c>
      <c r="F411" t="s">
        <v>22</v>
      </c>
      <c r="G411">
        <v>62</v>
      </c>
      <c r="H411">
        <v>8</v>
      </c>
      <c r="I411" s="6">
        <v>496</v>
      </c>
      <c r="J411" s="6">
        <v>24.8</v>
      </c>
      <c r="K411" s="6">
        <v>520.79999999999995</v>
      </c>
      <c r="L411" s="1">
        <v>43525</v>
      </c>
      <c r="M411" s="3">
        <v>0.79722222222222228</v>
      </c>
      <c r="N411" t="s">
        <v>33</v>
      </c>
      <c r="O411">
        <v>6</v>
      </c>
    </row>
    <row r="412" spans="1:15" x14ac:dyDescent="0.35">
      <c r="A412" t="s">
        <v>1081</v>
      </c>
      <c r="B412" t="s">
        <v>18</v>
      </c>
      <c r="C412" t="s">
        <v>19</v>
      </c>
      <c r="D412" t="s">
        <v>27</v>
      </c>
      <c r="E412" t="s">
        <v>31</v>
      </c>
      <c r="F412" t="s">
        <v>28</v>
      </c>
      <c r="G412">
        <v>58</v>
      </c>
      <c r="H412">
        <v>2</v>
      </c>
      <c r="I412" s="6">
        <v>116.06</v>
      </c>
      <c r="J412" s="6">
        <v>5.8029999999999999</v>
      </c>
      <c r="K412" s="6">
        <v>121.863</v>
      </c>
      <c r="L412" s="1">
        <v>43741</v>
      </c>
      <c r="M412" s="3">
        <v>0.86527777777777781</v>
      </c>
      <c r="N412" t="s">
        <v>23</v>
      </c>
      <c r="O412">
        <v>9</v>
      </c>
    </row>
    <row r="413" spans="1:15" x14ac:dyDescent="0.35">
      <c r="A413" t="s">
        <v>1085</v>
      </c>
      <c r="B413" t="s">
        <v>46</v>
      </c>
      <c r="C413" t="s">
        <v>47</v>
      </c>
      <c r="D413" t="s">
        <v>27</v>
      </c>
      <c r="E413" t="s">
        <v>21</v>
      </c>
      <c r="F413" t="s">
        <v>32</v>
      </c>
      <c r="G413">
        <v>97</v>
      </c>
      <c r="H413">
        <v>10</v>
      </c>
      <c r="I413" s="6">
        <v>973.8</v>
      </c>
      <c r="J413" s="6">
        <v>48.69</v>
      </c>
      <c r="K413" s="6">
        <v>1022.49</v>
      </c>
      <c r="L413" s="1">
        <v>43499</v>
      </c>
      <c r="M413" s="3">
        <v>0.71944444444444444</v>
      </c>
      <c r="N413" t="s">
        <v>23</v>
      </c>
      <c r="O413">
        <v>4</v>
      </c>
    </row>
    <row r="414" spans="1:15" x14ac:dyDescent="0.35">
      <c r="A414" t="s">
        <v>1086</v>
      </c>
      <c r="B414" t="s">
        <v>18</v>
      </c>
      <c r="C414" t="s">
        <v>19</v>
      </c>
      <c r="D414" t="s">
        <v>20</v>
      </c>
      <c r="E414" t="s">
        <v>31</v>
      </c>
      <c r="F414" t="s">
        <v>48</v>
      </c>
      <c r="G414">
        <v>32</v>
      </c>
      <c r="H414">
        <v>1</v>
      </c>
      <c r="I414" s="6">
        <v>31.84</v>
      </c>
      <c r="J414" s="6">
        <v>1.5920000000000001</v>
      </c>
      <c r="K414" s="6">
        <v>33.432000000000002</v>
      </c>
      <c r="L414" s="1">
        <v>43710</v>
      </c>
      <c r="M414" s="3">
        <v>0.55694444444444446</v>
      </c>
      <c r="N414" t="s">
        <v>29</v>
      </c>
      <c r="O414">
        <v>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C2F1-C4FD-44A6-9638-596DD18B0E87}">
  <dimension ref="A1:Q1001"/>
  <sheetViews>
    <sheetView topLeftCell="G1" workbookViewId="0">
      <selection activeCell="K1" sqref="K1:K1048576"/>
    </sheetView>
  </sheetViews>
  <sheetFormatPr defaultRowHeight="14.5" x14ac:dyDescent="0.35"/>
  <cols>
    <col min="1" max="1" width="13.453125" customWidth="1"/>
    <col min="3" max="3" width="13.453125" customWidth="1"/>
    <col min="4" max="4" width="15.1796875" customWidth="1"/>
    <col min="5" max="5" width="9" customWidth="1"/>
    <col min="6" max="6" width="22.453125" customWidth="1"/>
    <col min="7" max="7" width="10.90625" customWidth="1"/>
    <col min="8" max="8" width="10.1796875" customWidth="1"/>
    <col min="9" max="9" width="11.7265625" customWidth="1"/>
    <col min="11" max="11" width="15.453125" style="1" customWidth="1"/>
    <col min="13" max="13" width="16.81640625" customWidth="1"/>
    <col min="15" max="15" width="23.26953125" customWidth="1"/>
    <col min="16" max="16" width="17.54296875" customWidth="1"/>
  </cols>
  <sheetData>
    <row r="1" spans="1:17" x14ac:dyDescent="0.35">
      <c r="A1" t="s">
        <v>0</v>
      </c>
      <c r="B1" t="s">
        <v>1</v>
      </c>
      <c r="C1" t="s">
        <v>2</v>
      </c>
      <c r="D1" t="s">
        <v>3</v>
      </c>
      <c r="E1" t="s">
        <v>4</v>
      </c>
      <c r="F1" t="s">
        <v>5</v>
      </c>
      <c r="G1" t="s">
        <v>6</v>
      </c>
      <c r="H1" t="s">
        <v>7</v>
      </c>
      <c r="I1" t="s">
        <v>8</v>
      </c>
      <c r="J1" t="s">
        <v>9</v>
      </c>
      <c r="K1" s="1" t="s">
        <v>10</v>
      </c>
      <c r="L1" t="s">
        <v>11</v>
      </c>
      <c r="M1" t="s">
        <v>12</v>
      </c>
      <c r="N1" t="s">
        <v>13</v>
      </c>
      <c r="O1" t="s">
        <v>14</v>
      </c>
      <c r="P1" t="s">
        <v>15</v>
      </c>
      <c r="Q1" t="s">
        <v>16</v>
      </c>
    </row>
    <row r="2" spans="1:17" hidden="1" x14ac:dyDescent="0.35">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hidden="1" x14ac:dyDescent="0.35">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7" hidden="1"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t="s">
        <v>35</v>
      </c>
      <c r="L5" s="2">
        <v>0.85624999999999996</v>
      </c>
      <c r="M5" t="s">
        <v>23</v>
      </c>
      <c r="N5">
        <v>465.76</v>
      </c>
      <c r="O5">
        <v>4.7619047620000003</v>
      </c>
      <c r="P5">
        <v>23.288</v>
      </c>
      <c r="Q5">
        <v>8.4</v>
      </c>
    </row>
    <row r="6" spans="1:17" hidden="1" x14ac:dyDescent="0.35">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17" x14ac:dyDescent="0.35">
      <c r="A7" t="s">
        <v>38</v>
      </c>
      <c r="B7" t="s">
        <v>25</v>
      </c>
      <c r="C7" t="s">
        <v>26</v>
      </c>
      <c r="D7" t="s">
        <v>27</v>
      </c>
      <c r="E7" t="s">
        <v>31</v>
      </c>
      <c r="F7" t="s">
        <v>28</v>
      </c>
      <c r="G7">
        <v>85.39</v>
      </c>
      <c r="H7">
        <v>7</v>
      </c>
      <c r="I7">
        <v>29.886500000000002</v>
      </c>
      <c r="J7">
        <v>627.61649999999997</v>
      </c>
      <c r="K7" s="1" t="s">
        <v>39</v>
      </c>
      <c r="L7" s="2">
        <v>0.77083333333333337</v>
      </c>
      <c r="M7" t="s">
        <v>23</v>
      </c>
      <c r="N7">
        <v>597.73</v>
      </c>
      <c r="O7">
        <v>4.7619047620000003</v>
      </c>
      <c r="P7">
        <v>29.886500000000002</v>
      </c>
      <c r="Q7">
        <v>4.0999999999999996</v>
      </c>
    </row>
    <row r="8" spans="1:17" x14ac:dyDescent="0.35">
      <c r="A8" t="s">
        <v>40</v>
      </c>
      <c r="B8" t="s">
        <v>18</v>
      </c>
      <c r="C8" t="s">
        <v>19</v>
      </c>
      <c r="D8" t="s">
        <v>20</v>
      </c>
      <c r="E8" t="s">
        <v>21</v>
      </c>
      <c r="F8" t="s">
        <v>28</v>
      </c>
      <c r="G8">
        <v>68.84</v>
      </c>
      <c r="H8">
        <v>6</v>
      </c>
      <c r="I8">
        <v>20.652000000000001</v>
      </c>
      <c r="J8">
        <v>433.69200000000001</v>
      </c>
      <c r="K8" s="1" t="s">
        <v>41</v>
      </c>
      <c r="L8" s="2">
        <v>0.60833333333333328</v>
      </c>
      <c r="M8" t="s">
        <v>23</v>
      </c>
      <c r="N8">
        <v>413.04</v>
      </c>
      <c r="O8">
        <v>4.7619047620000003</v>
      </c>
      <c r="P8">
        <v>20.652000000000001</v>
      </c>
      <c r="Q8">
        <v>5.8</v>
      </c>
    </row>
    <row r="9" spans="1:17" x14ac:dyDescent="0.35">
      <c r="A9" t="s">
        <v>42</v>
      </c>
      <c r="B9" t="s">
        <v>25</v>
      </c>
      <c r="C9" t="s">
        <v>26</v>
      </c>
      <c r="D9" t="s">
        <v>27</v>
      </c>
      <c r="E9" t="s">
        <v>21</v>
      </c>
      <c r="F9" t="s">
        <v>32</v>
      </c>
      <c r="G9">
        <v>73.56</v>
      </c>
      <c r="H9">
        <v>10</v>
      </c>
      <c r="I9">
        <v>36.78</v>
      </c>
      <c r="J9">
        <v>772.38</v>
      </c>
      <c r="K9" s="1" t="s">
        <v>43</v>
      </c>
      <c r="L9" s="2">
        <v>0.48472222222222222</v>
      </c>
      <c r="M9" t="s">
        <v>23</v>
      </c>
      <c r="N9">
        <v>735.6</v>
      </c>
      <c r="O9">
        <v>4.7619047620000003</v>
      </c>
      <c r="P9">
        <v>36.78</v>
      </c>
      <c r="Q9">
        <v>8</v>
      </c>
    </row>
    <row r="10" spans="1:17" hidden="1" x14ac:dyDescent="0.3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5">
      <c r="A11" t="s">
        <v>45</v>
      </c>
      <c r="B11" t="s">
        <v>46</v>
      </c>
      <c r="C11" t="s">
        <v>47</v>
      </c>
      <c r="D11" t="s">
        <v>20</v>
      </c>
      <c r="E11" t="s">
        <v>21</v>
      </c>
      <c r="F11" t="s">
        <v>48</v>
      </c>
      <c r="G11">
        <v>54.84</v>
      </c>
      <c r="H11">
        <v>3</v>
      </c>
      <c r="I11">
        <v>8.2260000000000009</v>
      </c>
      <c r="J11">
        <v>172.74600000000001</v>
      </c>
      <c r="K11" s="1" t="s">
        <v>49</v>
      </c>
      <c r="L11" s="2">
        <v>0.56041666666666667</v>
      </c>
      <c r="M11" t="s">
        <v>33</v>
      </c>
      <c r="N11">
        <v>164.52</v>
      </c>
      <c r="O11">
        <v>4.7619047620000003</v>
      </c>
      <c r="P11">
        <v>8.2260000000000009</v>
      </c>
      <c r="Q11">
        <v>5.9</v>
      </c>
    </row>
    <row r="12" spans="1:17" hidden="1" x14ac:dyDescent="0.3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hidden="1" x14ac:dyDescent="0.3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hidden="1" x14ac:dyDescent="0.35">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7" hidden="1" x14ac:dyDescent="0.35">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7" x14ac:dyDescent="0.35">
      <c r="A16" t="s">
        <v>55</v>
      </c>
      <c r="B16" t="s">
        <v>18</v>
      </c>
      <c r="C16" t="s">
        <v>19</v>
      </c>
      <c r="D16" t="s">
        <v>27</v>
      </c>
      <c r="E16" t="s">
        <v>21</v>
      </c>
      <c r="F16" t="s">
        <v>22</v>
      </c>
      <c r="G16">
        <v>71.38</v>
      </c>
      <c r="H16">
        <v>10</v>
      </c>
      <c r="I16">
        <v>35.69</v>
      </c>
      <c r="J16">
        <v>749.49</v>
      </c>
      <c r="K16" s="1" t="s">
        <v>56</v>
      </c>
      <c r="L16" s="2">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s="1" t="s">
        <v>58</v>
      </c>
      <c r="L17" s="2">
        <v>0.67986111111111114</v>
      </c>
      <c r="M17" t="s">
        <v>29</v>
      </c>
      <c r="N17">
        <v>562.32000000000005</v>
      </c>
      <c r="O17">
        <v>4.7619047620000003</v>
      </c>
      <c r="P17">
        <v>28.116</v>
      </c>
      <c r="Q17">
        <v>4.5</v>
      </c>
    </row>
    <row r="18" spans="1:17" hidden="1" x14ac:dyDescent="0.35">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hidden="1" x14ac:dyDescent="0.35">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s="1" t="s">
        <v>62</v>
      </c>
      <c r="L20" s="2">
        <v>0.75</v>
      </c>
      <c r="M20" t="s">
        <v>33</v>
      </c>
      <c r="N20">
        <v>164.01</v>
      </c>
      <c r="O20">
        <v>4.7619047620000003</v>
      </c>
      <c r="P20">
        <v>8.2004999999999999</v>
      </c>
      <c r="Q20">
        <v>8.6</v>
      </c>
    </row>
    <row r="21" spans="1:17" hidden="1" x14ac:dyDescent="0.3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s="1" t="s">
        <v>41</v>
      </c>
      <c r="L22" s="2">
        <v>0.47499999999999998</v>
      </c>
      <c r="M22" t="s">
        <v>23</v>
      </c>
      <c r="N22">
        <v>430.2</v>
      </c>
      <c r="O22">
        <v>4.7619047620000003</v>
      </c>
      <c r="P22">
        <v>21.51</v>
      </c>
      <c r="Q22">
        <v>4.8</v>
      </c>
    </row>
    <row r="23" spans="1:17" hidden="1" x14ac:dyDescent="0.3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s="1" t="s">
        <v>67</v>
      </c>
      <c r="L24" s="2">
        <v>0.51388888888888884</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s="1" t="s">
        <v>69</v>
      </c>
      <c r="L25" s="2">
        <v>0.46875</v>
      </c>
      <c r="M25" t="s">
        <v>23</v>
      </c>
      <c r="N25">
        <v>172.8</v>
      </c>
      <c r="O25">
        <v>4.7619047620000003</v>
      </c>
      <c r="P25">
        <v>8.64</v>
      </c>
      <c r="Q25">
        <v>9.9</v>
      </c>
    </row>
    <row r="26" spans="1:17" hidden="1" x14ac:dyDescent="0.35">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s="1" t="s">
        <v>72</v>
      </c>
      <c r="L27" s="2">
        <v>0.80555555555555558</v>
      </c>
      <c r="M27" t="s">
        <v>33</v>
      </c>
      <c r="N27">
        <v>420.72</v>
      </c>
      <c r="O27">
        <v>4.7619047620000003</v>
      </c>
      <c r="P27">
        <v>21.036000000000001</v>
      </c>
      <c r="Q27">
        <v>8.5</v>
      </c>
    </row>
    <row r="28" spans="1:17" hidden="1" x14ac:dyDescent="0.3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hidden="1" x14ac:dyDescent="0.3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s="1" t="s">
        <v>76</v>
      </c>
      <c r="L30" s="2">
        <v>0.82499999999999996</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s="1" t="s">
        <v>67</v>
      </c>
      <c r="L31" s="2">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s="1" t="s">
        <v>41</v>
      </c>
      <c r="L32" s="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s="1" t="s">
        <v>80</v>
      </c>
      <c r="L33" s="2">
        <v>0.52986111111111112</v>
      </c>
      <c r="M33" t="s">
        <v>29</v>
      </c>
      <c r="N33">
        <v>702.63</v>
      </c>
      <c r="O33">
        <v>4.7619047620000003</v>
      </c>
      <c r="P33">
        <v>35.131500000000003</v>
      </c>
      <c r="Q33">
        <v>4.5</v>
      </c>
    </row>
    <row r="34" spans="1:17" hidden="1" x14ac:dyDescent="0.3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s="1" t="s">
        <v>67</v>
      </c>
      <c r="L35" s="2">
        <v>0.42499999999999999</v>
      </c>
      <c r="M35" t="s">
        <v>33</v>
      </c>
      <c r="N35">
        <v>193.16</v>
      </c>
      <c r="O35">
        <v>4.7619047620000003</v>
      </c>
      <c r="P35">
        <v>9.6579999999999995</v>
      </c>
      <c r="Q35">
        <v>5.0999999999999996</v>
      </c>
    </row>
    <row r="36" spans="1:17" hidden="1" x14ac:dyDescent="0.35">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hidden="1" x14ac:dyDescent="0.3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hidden="1" x14ac:dyDescent="0.3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s="1" t="s">
        <v>58</v>
      </c>
      <c r="L39" s="2">
        <v>0.72013888888888888</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s="1" t="s">
        <v>88</v>
      </c>
      <c r="L40" s="2">
        <v>0.55833333333333335</v>
      </c>
      <c r="M40" t="s">
        <v>23</v>
      </c>
      <c r="N40">
        <v>439.36</v>
      </c>
      <c r="O40">
        <v>4.7619047620000003</v>
      </c>
      <c r="P40">
        <v>21.968</v>
      </c>
      <c r="Q40">
        <v>7.6</v>
      </c>
    </row>
    <row r="41" spans="1:17" hidden="1" x14ac:dyDescent="0.35">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s="1" t="s">
        <v>91</v>
      </c>
      <c r="L42" s="2">
        <v>0.78125</v>
      </c>
      <c r="M42" t="s">
        <v>23</v>
      </c>
      <c r="N42">
        <v>86.72</v>
      </c>
      <c r="O42">
        <v>4.7619047620000003</v>
      </c>
      <c r="P42">
        <v>4.3360000000000003</v>
      </c>
      <c r="Q42">
        <v>7.9</v>
      </c>
    </row>
    <row r="43" spans="1:17" hidden="1" x14ac:dyDescent="0.3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idden="1" x14ac:dyDescent="0.35">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hidden="1" x14ac:dyDescent="0.35">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s="1" t="s">
        <v>96</v>
      </c>
      <c r="L46" s="2">
        <v>0.82430555555555551</v>
      </c>
      <c r="M46" t="s">
        <v>29</v>
      </c>
      <c r="N46">
        <v>30.74</v>
      </c>
      <c r="O46">
        <v>4.7619047620000003</v>
      </c>
      <c r="P46">
        <v>1.5369999999999999</v>
      </c>
      <c r="Q46">
        <v>7.2</v>
      </c>
    </row>
    <row r="47" spans="1:17" hidden="1" x14ac:dyDescent="0.3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s="1" t="s">
        <v>99</v>
      </c>
      <c r="L48" s="2">
        <v>0.72499999999999998</v>
      </c>
      <c r="M48" t="s">
        <v>33</v>
      </c>
      <c r="N48">
        <v>510.21</v>
      </c>
      <c r="O48">
        <v>4.7619047620000003</v>
      </c>
      <c r="P48">
        <v>25.5105</v>
      </c>
      <c r="Q48">
        <v>8.4</v>
      </c>
    </row>
    <row r="49" spans="1:17" hidden="1" x14ac:dyDescent="0.3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hidden="1" x14ac:dyDescent="0.3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s="1" t="s">
        <v>103</v>
      </c>
      <c r="L51" s="2">
        <v>0.71388888888888891</v>
      </c>
      <c r="M51" t="s">
        <v>23</v>
      </c>
      <c r="N51">
        <v>826.3</v>
      </c>
      <c r="O51">
        <v>4.7619047620000003</v>
      </c>
      <c r="P51">
        <v>41.314999999999998</v>
      </c>
      <c r="Q51">
        <v>7.9</v>
      </c>
    </row>
    <row r="52" spans="1:17" hidden="1" x14ac:dyDescent="0.35">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hidden="1" x14ac:dyDescent="0.3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s="1" t="s">
        <v>72</v>
      </c>
      <c r="L54" s="2">
        <v>0.61250000000000004</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s="1" t="s">
        <v>76</v>
      </c>
      <c r="L55" s="2">
        <v>0.65694444444444444</v>
      </c>
      <c r="M55" t="s">
        <v>33</v>
      </c>
      <c r="N55">
        <v>15.43</v>
      </c>
      <c r="O55">
        <v>4.7619047620000003</v>
      </c>
      <c r="P55">
        <v>0.77149999999999996</v>
      </c>
      <c r="Q55">
        <v>6.1</v>
      </c>
    </row>
    <row r="56" spans="1:17" hidden="1" x14ac:dyDescent="0.35">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s="1" t="s">
        <v>110</v>
      </c>
      <c r="L57" s="2">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s="1" t="s">
        <v>112</v>
      </c>
      <c r="L58" s="2">
        <v>0.47638888888888886</v>
      </c>
      <c r="M58" t="s">
        <v>29</v>
      </c>
      <c r="N58">
        <v>88.68</v>
      </c>
      <c r="O58">
        <v>4.7619047620000003</v>
      </c>
      <c r="P58">
        <v>4.4340000000000002</v>
      </c>
      <c r="Q58">
        <v>5.8</v>
      </c>
    </row>
    <row r="59" spans="1:17" hidden="1" x14ac:dyDescent="0.3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s="1" t="s">
        <v>115</v>
      </c>
      <c r="L60" s="2">
        <v>0.66319444444444442</v>
      </c>
      <c r="M60" t="s">
        <v>29</v>
      </c>
      <c r="N60">
        <v>723.5</v>
      </c>
      <c r="O60">
        <v>4.7619047620000003</v>
      </c>
      <c r="P60">
        <v>36.174999999999997</v>
      </c>
      <c r="Q60">
        <v>5.4</v>
      </c>
    </row>
    <row r="61" spans="1:17" hidden="1" x14ac:dyDescent="0.35">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s="1" t="s">
        <v>118</v>
      </c>
      <c r="L62" s="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s="1" t="s">
        <v>43</v>
      </c>
      <c r="L63" s="2">
        <v>0.4548611111111111</v>
      </c>
      <c r="M63" t="s">
        <v>23</v>
      </c>
      <c r="N63">
        <v>334.38</v>
      </c>
      <c r="O63">
        <v>4.7619047620000003</v>
      </c>
      <c r="P63">
        <v>16.719000000000001</v>
      </c>
      <c r="Q63">
        <v>7</v>
      </c>
    </row>
    <row r="64" spans="1:17" hidden="1" x14ac:dyDescent="0.3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hidden="1" x14ac:dyDescent="0.35">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s="1" t="s">
        <v>123</v>
      </c>
      <c r="L66" s="2">
        <v>0.60763888888888884</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s="1" t="s">
        <v>125</v>
      </c>
      <c r="L67" s="2">
        <v>0.69444444444444442</v>
      </c>
      <c r="M67" t="s">
        <v>29</v>
      </c>
      <c r="N67">
        <v>158.69999999999999</v>
      </c>
      <c r="O67">
        <v>4.7619047620000003</v>
      </c>
      <c r="P67">
        <v>7.9349999999999996</v>
      </c>
      <c r="Q67">
        <v>5.8</v>
      </c>
    </row>
    <row r="68" spans="1:17" hidden="1" x14ac:dyDescent="0.3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hidden="1" x14ac:dyDescent="0.3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s="1" t="s">
        <v>129</v>
      </c>
      <c r="L70" s="2">
        <v>0.41944444444444445</v>
      </c>
      <c r="M70" t="s">
        <v>29</v>
      </c>
      <c r="N70">
        <v>787.7</v>
      </c>
      <c r="O70">
        <v>4.7619047620000003</v>
      </c>
      <c r="P70">
        <v>39.384999999999998</v>
      </c>
      <c r="Q70">
        <v>6.4</v>
      </c>
    </row>
    <row r="71" spans="1:17" hidden="1" x14ac:dyDescent="0.3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hidden="1" x14ac:dyDescent="0.3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hidden="1" x14ac:dyDescent="0.3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hidden="1" x14ac:dyDescent="0.35">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hidden="1" x14ac:dyDescent="0.35">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s="1" t="s">
        <v>136</v>
      </c>
      <c r="L76" s="2">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s="1" t="s">
        <v>138</v>
      </c>
      <c r="L77" s="2">
        <v>0.71111111111111114</v>
      </c>
      <c r="M77" t="s">
        <v>33</v>
      </c>
      <c r="N77">
        <v>416.5</v>
      </c>
      <c r="O77">
        <v>4.7619047620000003</v>
      </c>
      <c r="P77">
        <v>20.824999999999999</v>
      </c>
      <c r="Q77">
        <v>5.4</v>
      </c>
    </row>
    <row r="78" spans="1:17" hidden="1" x14ac:dyDescent="0.3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hidden="1" x14ac:dyDescent="0.3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hidden="1" x14ac:dyDescent="0.35">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s="1" t="s">
        <v>136</v>
      </c>
      <c r="L81" s="2">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s="1" t="s">
        <v>62</v>
      </c>
      <c r="L82" s="2">
        <v>0.61250000000000004</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s="1" t="s">
        <v>145</v>
      </c>
      <c r="L83" s="2">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s="1" t="s">
        <v>147</v>
      </c>
      <c r="L84" s="2">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s="1" t="s">
        <v>149</v>
      </c>
      <c r="L85" s="2">
        <v>0.78125</v>
      </c>
      <c r="M85" t="s">
        <v>33</v>
      </c>
      <c r="N85">
        <v>321.44</v>
      </c>
      <c r="O85">
        <v>4.7619047620000003</v>
      </c>
      <c r="P85">
        <v>16.071999999999999</v>
      </c>
      <c r="Q85">
        <v>8.3000000000000007</v>
      </c>
    </row>
    <row r="86" spans="1:17" hidden="1" x14ac:dyDescent="0.3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hidden="1" x14ac:dyDescent="0.35">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s="1" t="s">
        <v>39</v>
      </c>
      <c r="L88" s="2">
        <v>0.43263888888888891</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s="1" t="s">
        <v>112</v>
      </c>
      <c r="L89" s="2">
        <v>0.85763888888888884</v>
      </c>
      <c r="M89" t="s">
        <v>33</v>
      </c>
      <c r="N89">
        <v>345.66</v>
      </c>
      <c r="O89">
        <v>4.7619047620000003</v>
      </c>
      <c r="P89">
        <v>17.283000000000001</v>
      </c>
      <c r="Q89">
        <v>7.3</v>
      </c>
    </row>
    <row r="90" spans="1:17" hidden="1" x14ac:dyDescent="0.35">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s="1" t="s">
        <v>99</v>
      </c>
      <c r="L91" s="2">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s="1" t="s">
        <v>147</v>
      </c>
      <c r="L92" s="2">
        <v>0.43402777777777779</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s="1" t="s">
        <v>145</v>
      </c>
      <c r="L93" s="2">
        <v>0.82916666666666672</v>
      </c>
      <c r="M93" t="s">
        <v>23</v>
      </c>
      <c r="N93">
        <v>448.6</v>
      </c>
      <c r="O93">
        <v>4.7619047620000003</v>
      </c>
      <c r="P93">
        <v>22.43</v>
      </c>
      <c r="Q93">
        <v>8.1999999999999993</v>
      </c>
    </row>
    <row r="94" spans="1:17" hidden="1" x14ac:dyDescent="0.3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hidden="1" x14ac:dyDescent="0.3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hidden="1" x14ac:dyDescent="0.35">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hidden="1" x14ac:dyDescent="0.35">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s="1" t="s">
        <v>56</v>
      </c>
      <c r="L98" s="2">
        <v>0.43402777777777779</v>
      </c>
      <c r="M98" t="s">
        <v>23</v>
      </c>
      <c r="N98">
        <v>878.7</v>
      </c>
      <c r="O98">
        <v>4.7619047620000003</v>
      </c>
      <c r="P98">
        <v>43.935000000000002</v>
      </c>
      <c r="Q98">
        <v>5.0999999999999996</v>
      </c>
    </row>
    <row r="99" spans="1:17" hidden="1" x14ac:dyDescent="0.3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s="1" t="s">
        <v>88</v>
      </c>
      <c r="L100" s="2">
        <v>0.42777777777777776</v>
      </c>
      <c r="M100" t="s">
        <v>23</v>
      </c>
      <c r="N100">
        <v>158.25</v>
      </c>
      <c r="O100">
        <v>4.7619047620000003</v>
      </c>
      <c r="P100">
        <v>7.9124999999999996</v>
      </c>
      <c r="Q100">
        <v>9.3000000000000007</v>
      </c>
    </row>
    <row r="101" spans="1:17" hidden="1" x14ac:dyDescent="0.35">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s="1" t="s">
        <v>167</v>
      </c>
      <c r="L102" s="2">
        <v>0.80555555555555558</v>
      </c>
      <c r="M102" t="s">
        <v>29</v>
      </c>
      <c r="N102">
        <v>48.71</v>
      </c>
      <c r="O102">
        <v>4.7619047620000003</v>
      </c>
      <c r="P102">
        <v>2.4355000000000002</v>
      </c>
      <c r="Q102">
        <v>4.0999999999999996</v>
      </c>
    </row>
    <row r="103" spans="1:17" hidden="1" x14ac:dyDescent="0.3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hidden="1" x14ac:dyDescent="0.35">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s="1" t="s">
        <v>171</v>
      </c>
      <c r="L105" s="2">
        <v>0.69722222222222219</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s="1" t="s">
        <v>103</v>
      </c>
      <c r="L106" s="2">
        <v>0.7631944444444444</v>
      </c>
      <c r="M106" t="s">
        <v>29</v>
      </c>
      <c r="N106">
        <v>212.45</v>
      </c>
      <c r="O106">
        <v>4.7619047620000003</v>
      </c>
      <c r="P106">
        <v>10.6225</v>
      </c>
      <c r="Q106">
        <v>8</v>
      </c>
    </row>
    <row r="107" spans="1:17" hidden="1" x14ac:dyDescent="0.3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hidden="1" x14ac:dyDescent="0.35">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s="1" t="s">
        <v>72</v>
      </c>
      <c r="L109" s="2">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s="1" t="s">
        <v>177</v>
      </c>
      <c r="L110" s="2">
        <v>0.4465277777777778</v>
      </c>
      <c r="M110" t="s">
        <v>29</v>
      </c>
      <c r="N110">
        <v>305.82</v>
      </c>
      <c r="O110">
        <v>4.7619047620000003</v>
      </c>
      <c r="P110">
        <v>15.291</v>
      </c>
      <c r="Q110">
        <v>4.2</v>
      </c>
    </row>
    <row r="111" spans="1:17" hidden="1" x14ac:dyDescent="0.3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idden="1" x14ac:dyDescent="0.3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hidden="1" x14ac:dyDescent="0.35">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s="1" t="s">
        <v>118</v>
      </c>
      <c r="L114" s="2">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s="1" t="s">
        <v>183</v>
      </c>
      <c r="L115" s="2">
        <v>0.83819444444444446</v>
      </c>
      <c r="M115" t="s">
        <v>23</v>
      </c>
      <c r="N115">
        <v>522.63</v>
      </c>
      <c r="O115">
        <v>4.7619047620000003</v>
      </c>
      <c r="P115">
        <v>26.131499999999999</v>
      </c>
      <c r="Q115">
        <v>4.3</v>
      </c>
    </row>
    <row r="116" spans="1:17" hidden="1" x14ac:dyDescent="0.3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hidden="1" x14ac:dyDescent="0.35">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hidden="1" x14ac:dyDescent="0.35">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s="1" t="s">
        <v>188</v>
      </c>
      <c r="L119" s="2">
        <v>0.6430555555555556</v>
      </c>
      <c r="M119" t="s">
        <v>23</v>
      </c>
      <c r="N119">
        <v>51.36</v>
      </c>
      <c r="O119">
        <v>4.7619047620000003</v>
      </c>
      <c r="P119">
        <v>2.5680000000000001</v>
      </c>
      <c r="Q119">
        <v>5.2</v>
      </c>
    </row>
    <row r="120" spans="1:17" hidden="1" x14ac:dyDescent="0.3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s="1" t="s">
        <v>115</v>
      </c>
      <c r="L121" s="2">
        <v>0.85972222222222228</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s="1" t="s">
        <v>123</v>
      </c>
      <c r="L122" s="2">
        <v>0.7104166666666667</v>
      </c>
      <c r="M122" t="s">
        <v>33</v>
      </c>
      <c r="N122">
        <v>796.48</v>
      </c>
      <c r="O122">
        <v>4.7619047620000003</v>
      </c>
      <c r="P122">
        <v>39.823999999999998</v>
      </c>
      <c r="Q122">
        <v>5.2</v>
      </c>
    </row>
    <row r="123" spans="1:17" hidden="1" x14ac:dyDescent="0.3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hidden="1" x14ac:dyDescent="0.3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s="1" t="s">
        <v>125</v>
      </c>
      <c r="L125" s="2">
        <v>0.82777777777777772</v>
      </c>
      <c r="M125" t="s">
        <v>33</v>
      </c>
      <c r="N125">
        <v>511.28</v>
      </c>
      <c r="O125">
        <v>4.7619047620000003</v>
      </c>
      <c r="P125">
        <v>25.564</v>
      </c>
      <c r="Q125">
        <v>4.5999999999999996</v>
      </c>
    </row>
    <row r="126" spans="1:17" hidden="1" x14ac:dyDescent="0.3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hidden="1" x14ac:dyDescent="0.3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s="1" t="s">
        <v>35</v>
      </c>
      <c r="L128" s="2">
        <v>0.55972222222222223</v>
      </c>
      <c r="M128" t="s">
        <v>29</v>
      </c>
      <c r="N128">
        <v>161.25</v>
      </c>
      <c r="O128">
        <v>4.7619047620000003</v>
      </c>
      <c r="P128">
        <v>8.0625</v>
      </c>
      <c r="Q128">
        <v>9</v>
      </c>
    </row>
    <row r="129" spans="1:17" hidden="1" x14ac:dyDescent="0.3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hidden="1" x14ac:dyDescent="0.3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hidden="1" x14ac:dyDescent="0.3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s="1" t="s">
        <v>76</v>
      </c>
      <c r="L132" s="2">
        <v>0.5541666666666667</v>
      </c>
      <c r="M132" t="s">
        <v>29</v>
      </c>
      <c r="N132">
        <v>277.33999999999997</v>
      </c>
      <c r="O132">
        <v>4.7619047620000003</v>
      </c>
      <c r="P132">
        <v>13.867000000000001</v>
      </c>
      <c r="Q132">
        <v>7.5</v>
      </c>
    </row>
    <row r="133" spans="1:17" hidden="1" x14ac:dyDescent="0.3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hidden="1" x14ac:dyDescent="0.3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s="1" t="s">
        <v>69</v>
      </c>
      <c r="L135" s="2">
        <v>0.61111111111111116</v>
      </c>
      <c r="M135" t="s">
        <v>33</v>
      </c>
      <c r="N135">
        <v>524.70000000000005</v>
      </c>
      <c r="O135">
        <v>4.7619047620000003</v>
      </c>
      <c r="P135">
        <v>26.234999999999999</v>
      </c>
      <c r="Q135">
        <v>8.8000000000000007</v>
      </c>
    </row>
    <row r="136" spans="1:17" hidden="1" x14ac:dyDescent="0.3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s="1" t="s">
        <v>207</v>
      </c>
      <c r="L137" s="2">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s="1" t="s">
        <v>209</v>
      </c>
      <c r="L138" s="2">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s="1" t="s">
        <v>207</v>
      </c>
      <c r="L139" s="2">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s="1" t="s">
        <v>212</v>
      </c>
      <c r="L140" s="2">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s="1" t="s">
        <v>96</v>
      </c>
      <c r="L141" s="2">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s="1" t="s">
        <v>147</v>
      </c>
      <c r="L142" s="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s="1" t="s">
        <v>76</v>
      </c>
      <c r="L143" s="2">
        <v>0.57499999999999996</v>
      </c>
      <c r="M143" t="s">
        <v>29</v>
      </c>
      <c r="N143">
        <v>905</v>
      </c>
      <c r="O143">
        <v>4.7619047620000003</v>
      </c>
      <c r="P143">
        <v>45.25</v>
      </c>
      <c r="Q143">
        <v>8.1</v>
      </c>
    </row>
    <row r="144" spans="1:17" hidden="1" x14ac:dyDescent="0.35">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s="1" t="s">
        <v>218</v>
      </c>
      <c r="L145" s="2">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s="1" t="s">
        <v>62</v>
      </c>
      <c r="L146" s="2">
        <v>0.69236111111111109</v>
      </c>
      <c r="M146" t="s">
        <v>23</v>
      </c>
      <c r="N146">
        <v>467.7</v>
      </c>
      <c r="O146">
        <v>4.7619047620000003</v>
      </c>
      <c r="P146">
        <v>23.385000000000002</v>
      </c>
      <c r="Q146">
        <v>8</v>
      </c>
    </row>
    <row r="147" spans="1:17" hidden="1" x14ac:dyDescent="0.3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hidden="1" x14ac:dyDescent="0.3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s="1" t="s">
        <v>103</v>
      </c>
      <c r="L149" s="2">
        <v>0.53194444444444444</v>
      </c>
      <c r="M149" t="s">
        <v>33</v>
      </c>
      <c r="N149">
        <v>264.56</v>
      </c>
      <c r="O149">
        <v>4.7619047620000003</v>
      </c>
      <c r="P149">
        <v>13.228</v>
      </c>
      <c r="Q149">
        <v>5.6</v>
      </c>
    </row>
    <row r="150" spans="1:17" hidden="1" x14ac:dyDescent="0.3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s="1" t="s">
        <v>112</v>
      </c>
      <c r="L151" s="2">
        <v>0.57499999999999996</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s="1" t="s">
        <v>88</v>
      </c>
      <c r="L152" s="2">
        <v>0.80555555555555558</v>
      </c>
      <c r="M152" t="s">
        <v>33</v>
      </c>
      <c r="N152">
        <v>366.16</v>
      </c>
      <c r="O152">
        <v>4.7619047620000003</v>
      </c>
      <c r="P152">
        <v>18.308</v>
      </c>
      <c r="Q152">
        <v>4.8</v>
      </c>
    </row>
    <row r="153" spans="1:17" hidden="1" x14ac:dyDescent="0.35">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s="1" t="s">
        <v>228</v>
      </c>
      <c r="L154" s="2">
        <v>0.49722222222222223</v>
      </c>
      <c r="M154" t="s">
        <v>33</v>
      </c>
      <c r="N154">
        <v>749.16</v>
      </c>
      <c r="O154">
        <v>4.7619047620000003</v>
      </c>
      <c r="P154">
        <v>37.457999999999998</v>
      </c>
      <c r="Q154">
        <v>7.4</v>
      </c>
    </row>
    <row r="155" spans="1:17" hidden="1" x14ac:dyDescent="0.35">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s="1" t="s">
        <v>80</v>
      </c>
      <c r="L156" s="2">
        <v>0.54513888888888884</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s="1" t="s">
        <v>49</v>
      </c>
      <c r="L157" s="2">
        <v>0.66319444444444442</v>
      </c>
      <c r="M157" t="s">
        <v>33</v>
      </c>
      <c r="N157">
        <v>461.45</v>
      </c>
      <c r="O157">
        <v>4.7619047620000003</v>
      </c>
      <c r="P157">
        <v>23.072500000000002</v>
      </c>
      <c r="Q157">
        <v>9</v>
      </c>
    </row>
    <row r="158" spans="1:17" hidden="1" x14ac:dyDescent="0.35">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hidden="1" x14ac:dyDescent="0.3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s="1" t="s">
        <v>235</v>
      </c>
      <c r="L160" s="2">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s="1" t="s">
        <v>112</v>
      </c>
      <c r="L161" s="2">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s="1" t="s">
        <v>183</v>
      </c>
      <c r="L162" s="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s="1" t="s">
        <v>41</v>
      </c>
      <c r="L163" s="2">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s="1" t="s">
        <v>125</v>
      </c>
      <c r="L164" s="2">
        <v>0.82222222222222219</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s="1" t="s">
        <v>241</v>
      </c>
      <c r="L165" s="2">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s="1" t="s">
        <v>49</v>
      </c>
      <c r="L166" s="2">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s="1" t="s">
        <v>41</v>
      </c>
      <c r="L167" s="2">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s="1" t="s">
        <v>188</v>
      </c>
      <c r="L168" s="2">
        <v>0.56388888888888888</v>
      </c>
      <c r="M168" t="s">
        <v>29</v>
      </c>
      <c r="N168">
        <v>955.8</v>
      </c>
      <c r="O168">
        <v>4.7619047620000003</v>
      </c>
      <c r="P168">
        <v>47.79</v>
      </c>
      <c r="Q168">
        <v>4.8</v>
      </c>
    </row>
    <row r="169" spans="1:17" hidden="1" x14ac:dyDescent="0.35">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s="1" t="s">
        <v>183</v>
      </c>
      <c r="L170" s="2">
        <v>0.68819444444444444</v>
      </c>
      <c r="M170" t="s">
        <v>29</v>
      </c>
      <c r="N170">
        <v>307.68</v>
      </c>
      <c r="O170">
        <v>4.7619047620000003</v>
      </c>
      <c r="P170">
        <v>15.384</v>
      </c>
      <c r="Q170">
        <v>6.5</v>
      </c>
    </row>
    <row r="171" spans="1:17" hidden="1" x14ac:dyDescent="0.3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hidden="1" x14ac:dyDescent="0.3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s="1" t="s">
        <v>145</v>
      </c>
      <c r="L173" s="2">
        <v>0.53125</v>
      </c>
      <c r="M173" t="s">
        <v>33</v>
      </c>
      <c r="N173">
        <v>400.25</v>
      </c>
      <c r="O173">
        <v>4.7619047620000003</v>
      </c>
      <c r="P173">
        <v>20.012499999999999</v>
      </c>
      <c r="Q173">
        <v>9.4</v>
      </c>
    </row>
    <row r="174" spans="1:17" hidden="1" x14ac:dyDescent="0.3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s="1" t="s">
        <v>183</v>
      </c>
      <c r="L175" s="2">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s="1" t="s">
        <v>209</v>
      </c>
      <c r="L176" s="2">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s="1" t="s">
        <v>254</v>
      </c>
      <c r="L177" s="2">
        <v>0.68125000000000002</v>
      </c>
      <c r="M177" t="s">
        <v>23</v>
      </c>
      <c r="N177">
        <v>304.56</v>
      </c>
      <c r="O177">
        <v>4.7619047620000003</v>
      </c>
      <c r="P177">
        <v>15.228</v>
      </c>
      <c r="Q177">
        <v>8.8000000000000007</v>
      </c>
    </row>
    <row r="178" spans="1:17" hidden="1" x14ac:dyDescent="0.35">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s="1" t="s">
        <v>257</v>
      </c>
      <c r="L179" s="2">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s="1" t="s">
        <v>88</v>
      </c>
      <c r="L180" s="2">
        <v>0.80277777777777781</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s="1" t="s">
        <v>80</v>
      </c>
      <c r="L181" s="2">
        <v>0.69930555555555551</v>
      </c>
      <c r="M181" t="s">
        <v>23</v>
      </c>
      <c r="N181">
        <v>260.39999999999998</v>
      </c>
      <c r="O181">
        <v>4.7619047620000003</v>
      </c>
      <c r="P181">
        <v>13.02</v>
      </c>
      <c r="Q181">
        <v>9.9</v>
      </c>
    </row>
    <row r="182" spans="1:17" hidden="1" x14ac:dyDescent="0.3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s="1" t="s">
        <v>147</v>
      </c>
      <c r="L183" s="2">
        <v>0.49375000000000002</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s="1" t="s">
        <v>88</v>
      </c>
      <c r="L184" s="2">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s="1" t="s">
        <v>76</v>
      </c>
      <c r="L185" s="2">
        <v>0.625</v>
      </c>
      <c r="M185" t="s">
        <v>23</v>
      </c>
      <c r="N185">
        <v>274.48</v>
      </c>
      <c r="O185">
        <v>4.7619047620000003</v>
      </c>
      <c r="P185">
        <v>13.724</v>
      </c>
      <c r="Q185">
        <v>5.7</v>
      </c>
    </row>
    <row r="186" spans="1:17" hidden="1" x14ac:dyDescent="0.3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hidden="1" x14ac:dyDescent="0.3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hidden="1" x14ac:dyDescent="0.3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hidden="1" x14ac:dyDescent="0.3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hidden="1" x14ac:dyDescent="0.3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s="1" t="s">
        <v>80</v>
      </c>
      <c r="L191" s="2">
        <v>0.86805555555555558</v>
      </c>
      <c r="M191" t="s">
        <v>33</v>
      </c>
      <c r="N191">
        <v>279.24</v>
      </c>
      <c r="O191">
        <v>4.7619047620000003</v>
      </c>
      <c r="P191">
        <v>13.962</v>
      </c>
      <c r="Q191">
        <v>5.9</v>
      </c>
    </row>
    <row r="192" spans="1:17" hidden="1" x14ac:dyDescent="0.35">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s="1" t="s">
        <v>58</v>
      </c>
      <c r="L193" s="2">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s="1" t="s">
        <v>96</v>
      </c>
      <c r="L194" s="2">
        <v>0.79722222222222228</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s="1" t="s">
        <v>145</v>
      </c>
      <c r="L195" s="2">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s="1" t="s">
        <v>103</v>
      </c>
      <c r="L196" s="2">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s="1" t="s">
        <v>138</v>
      </c>
      <c r="L197" s="2">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s="1" t="s">
        <v>167</v>
      </c>
      <c r="L198" s="2">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s="1" t="s">
        <v>88</v>
      </c>
      <c r="L199" s="2">
        <v>0.42569444444444443</v>
      </c>
      <c r="M199" t="s">
        <v>23</v>
      </c>
      <c r="N199">
        <v>25.29</v>
      </c>
      <c r="O199">
        <v>4.7619047620000003</v>
      </c>
      <c r="P199">
        <v>1.2645</v>
      </c>
      <c r="Q199">
        <v>6.1</v>
      </c>
    </row>
    <row r="200" spans="1:17" hidden="1" x14ac:dyDescent="0.35">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s="1" t="s">
        <v>69</v>
      </c>
      <c r="L201" s="2">
        <v>0.83125000000000004</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s="1" t="s">
        <v>228</v>
      </c>
      <c r="L202" s="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s="1" t="s">
        <v>67</v>
      </c>
      <c r="L203" s="2">
        <v>0.49791666666666667</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s="1" t="s">
        <v>283</v>
      </c>
      <c r="L204" s="2">
        <v>0.41805555555555557</v>
      </c>
      <c r="M204" t="s">
        <v>29</v>
      </c>
      <c r="N204">
        <v>429.87</v>
      </c>
      <c r="O204">
        <v>4.7619047620000003</v>
      </c>
      <c r="P204">
        <v>21.493500000000001</v>
      </c>
      <c r="Q204">
        <v>9.8000000000000007</v>
      </c>
    </row>
    <row r="205" spans="1:17" hidden="1" x14ac:dyDescent="0.3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s="1" t="s">
        <v>118</v>
      </c>
      <c r="L206" s="2">
        <v>0.52916666666666667</v>
      </c>
      <c r="M206" t="s">
        <v>33</v>
      </c>
      <c r="N206">
        <v>88.85</v>
      </c>
      <c r="O206">
        <v>4.7619047620000003</v>
      </c>
      <c r="P206">
        <v>4.4424999999999999</v>
      </c>
      <c r="Q206">
        <v>5.4</v>
      </c>
    </row>
    <row r="207" spans="1:17" hidden="1" x14ac:dyDescent="0.3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hidden="1" x14ac:dyDescent="0.3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s="1" t="s">
        <v>289</v>
      </c>
      <c r="L209" s="2">
        <v>0.73472222222222228</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s="1" t="s">
        <v>171</v>
      </c>
      <c r="L210" s="2">
        <v>0.57013888888888886</v>
      </c>
      <c r="M210" t="s">
        <v>23</v>
      </c>
      <c r="N210">
        <v>91.11</v>
      </c>
      <c r="O210">
        <v>4.7619047620000003</v>
      </c>
      <c r="P210">
        <v>4.5555000000000003</v>
      </c>
      <c r="Q210">
        <v>5.0999999999999996</v>
      </c>
    </row>
    <row r="211" spans="1:17" hidden="1" x14ac:dyDescent="0.3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s="1" t="s">
        <v>76</v>
      </c>
      <c r="L212" s="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s="1" t="s">
        <v>188</v>
      </c>
      <c r="L213" s="2">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s="1" t="s">
        <v>295</v>
      </c>
      <c r="L214" s="2">
        <v>0.80347222222222225</v>
      </c>
      <c r="M214" t="s">
        <v>23</v>
      </c>
      <c r="N214">
        <v>461.8</v>
      </c>
      <c r="O214">
        <v>4.7619047620000003</v>
      </c>
      <c r="P214">
        <v>23.09</v>
      </c>
      <c r="Q214">
        <v>4.9000000000000004</v>
      </c>
    </row>
    <row r="215" spans="1:17" hidden="1" x14ac:dyDescent="0.3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hidden="1" x14ac:dyDescent="0.3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s="1" t="s">
        <v>72</v>
      </c>
      <c r="L217" s="2">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s="1" t="s">
        <v>177</v>
      </c>
      <c r="L218" s="2">
        <v>0.76875000000000004</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s="1" t="s">
        <v>301</v>
      </c>
      <c r="L219" s="2">
        <v>0.70486111111111116</v>
      </c>
      <c r="M219" t="s">
        <v>29</v>
      </c>
      <c r="N219">
        <v>283.92</v>
      </c>
      <c r="O219">
        <v>4.7619047620000003</v>
      </c>
      <c r="P219">
        <v>14.196</v>
      </c>
      <c r="Q219">
        <v>5.5</v>
      </c>
    </row>
    <row r="220" spans="1:17" hidden="1" x14ac:dyDescent="0.3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hidden="1" x14ac:dyDescent="0.35">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s="1" t="s">
        <v>305</v>
      </c>
      <c r="L222" s="2">
        <v>0.57222222222222219</v>
      </c>
      <c r="M222" t="s">
        <v>23</v>
      </c>
      <c r="N222">
        <v>272.10000000000002</v>
      </c>
      <c r="O222">
        <v>4.7619047620000003</v>
      </c>
      <c r="P222">
        <v>13.605</v>
      </c>
      <c r="Q222">
        <v>6.1</v>
      </c>
    </row>
    <row r="223" spans="1:17" hidden="1" x14ac:dyDescent="0.35">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s="1" t="s">
        <v>69</v>
      </c>
      <c r="L224" s="2">
        <v>0.75416666666666665</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s="1" t="s">
        <v>301</v>
      </c>
      <c r="L225" s="2">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s="1" t="s">
        <v>295</v>
      </c>
      <c r="L226" s="2">
        <v>0.66388888888888886</v>
      </c>
      <c r="M226" t="s">
        <v>29</v>
      </c>
      <c r="N226">
        <v>86.5</v>
      </c>
      <c r="O226">
        <v>4.7619047620000003</v>
      </c>
      <c r="P226">
        <v>4.3250000000000002</v>
      </c>
      <c r="Q226">
        <v>6.2</v>
      </c>
    </row>
    <row r="227" spans="1:17" hidden="1" x14ac:dyDescent="0.3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s="1" t="s">
        <v>145</v>
      </c>
      <c r="L228" s="2">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s="1" t="s">
        <v>305</v>
      </c>
      <c r="L229" s="2">
        <v>0.68333333333333335</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s="1" t="s">
        <v>314</v>
      </c>
      <c r="L230" s="2">
        <v>0.45277777777777778</v>
      </c>
      <c r="M230" t="s">
        <v>29</v>
      </c>
      <c r="N230">
        <v>544.20000000000005</v>
      </c>
      <c r="O230">
        <v>4.7619047620000003</v>
      </c>
      <c r="P230">
        <v>27.21</v>
      </c>
      <c r="Q230">
        <v>5.3</v>
      </c>
    </row>
    <row r="231" spans="1:17" hidden="1" x14ac:dyDescent="0.3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s="1" t="s">
        <v>145</v>
      </c>
      <c r="L232" s="2">
        <v>0.81111111111111112</v>
      </c>
      <c r="M232" t="s">
        <v>29</v>
      </c>
      <c r="N232">
        <v>162.74</v>
      </c>
      <c r="O232">
        <v>4.7619047620000003</v>
      </c>
      <c r="P232">
        <v>8.1370000000000005</v>
      </c>
      <c r="Q232">
        <v>6.5</v>
      </c>
    </row>
    <row r="233" spans="1:17" hidden="1" x14ac:dyDescent="0.35">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hidden="1" x14ac:dyDescent="0.3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s="1" t="s">
        <v>301</v>
      </c>
      <c r="L235" s="2">
        <v>0.77152777777777781</v>
      </c>
      <c r="M235" t="s">
        <v>29</v>
      </c>
      <c r="N235">
        <v>295.27999999999997</v>
      </c>
      <c r="O235">
        <v>4.7619047620000003</v>
      </c>
      <c r="P235">
        <v>14.763999999999999</v>
      </c>
      <c r="Q235">
        <v>6.7</v>
      </c>
    </row>
    <row r="236" spans="1:17" hidden="1" x14ac:dyDescent="0.35">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s="1" t="s">
        <v>115</v>
      </c>
      <c r="L237" s="2">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s="1" t="s">
        <v>80</v>
      </c>
      <c r="L238" s="2">
        <v>0.63611111111111107</v>
      </c>
      <c r="M238" t="s">
        <v>33</v>
      </c>
      <c r="N238">
        <v>87.05</v>
      </c>
      <c r="O238">
        <v>4.7619047620000003</v>
      </c>
      <c r="P238">
        <v>4.3525</v>
      </c>
      <c r="Q238">
        <v>4.9000000000000004</v>
      </c>
    </row>
    <row r="239" spans="1:17" hidden="1" x14ac:dyDescent="0.3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hidden="1" x14ac:dyDescent="0.3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hidden="1" x14ac:dyDescent="0.35">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hidden="1" x14ac:dyDescent="0.3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hidden="1" x14ac:dyDescent="0.3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s="1" t="s">
        <v>110</v>
      </c>
      <c r="L244" s="2">
        <v>0.77569444444444446</v>
      </c>
      <c r="M244" t="s">
        <v>33</v>
      </c>
      <c r="N244">
        <v>186.4</v>
      </c>
      <c r="O244">
        <v>4.7619047620000003</v>
      </c>
      <c r="P244">
        <v>9.32</v>
      </c>
      <c r="Q244">
        <v>6</v>
      </c>
    </row>
    <row r="245" spans="1:17" hidden="1" x14ac:dyDescent="0.3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hidden="1" x14ac:dyDescent="0.3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hidden="1" x14ac:dyDescent="0.3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idden="1" x14ac:dyDescent="0.3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s="1" t="s">
        <v>147</v>
      </c>
      <c r="L249" s="2">
        <v>0.58611111111111114</v>
      </c>
      <c r="M249" t="s">
        <v>23</v>
      </c>
      <c r="N249">
        <v>89.7</v>
      </c>
      <c r="O249">
        <v>4.7619047620000003</v>
      </c>
      <c r="P249">
        <v>4.4850000000000003</v>
      </c>
      <c r="Q249">
        <v>6.8</v>
      </c>
    </row>
    <row r="250" spans="1:17" hidden="1" x14ac:dyDescent="0.3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s="1" t="s">
        <v>283</v>
      </c>
      <c r="L251" s="2">
        <v>0.79583333333333328</v>
      </c>
      <c r="M251" t="s">
        <v>33</v>
      </c>
      <c r="N251">
        <v>511.42</v>
      </c>
      <c r="O251">
        <v>4.7619047620000003</v>
      </c>
      <c r="P251">
        <v>25.571000000000002</v>
      </c>
      <c r="Q251">
        <v>4.2</v>
      </c>
    </row>
    <row r="252" spans="1:17" hidden="1" x14ac:dyDescent="0.3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s="1" t="s">
        <v>338</v>
      </c>
      <c r="L253" s="2">
        <v>0.79583333333333328</v>
      </c>
      <c r="M253" t="s">
        <v>33</v>
      </c>
      <c r="N253">
        <v>351.9</v>
      </c>
      <c r="O253">
        <v>4.7619047620000003</v>
      </c>
      <c r="P253">
        <v>17.594999999999999</v>
      </c>
      <c r="Q253">
        <v>8.4</v>
      </c>
    </row>
    <row r="254" spans="1:17" hidden="1" x14ac:dyDescent="0.35">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s="1" t="s">
        <v>96</v>
      </c>
      <c r="L255" s="2">
        <v>0.47361111111111109</v>
      </c>
      <c r="M255" t="s">
        <v>29</v>
      </c>
      <c r="N255">
        <v>95</v>
      </c>
      <c r="O255">
        <v>4.7619047620000003</v>
      </c>
      <c r="P255">
        <v>4.75</v>
      </c>
      <c r="Q255">
        <v>5.2</v>
      </c>
    </row>
    <row r="256" spans="1:17" hidden="1" x14ac:dyDescent="0.3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s="1" t="s">
        <v>228</v>
      </c>
      <c r="L257" s="2">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s="1" t="s">
        <v>305</v>
      </c>
      <c r="L258" s="2">
        <v>0.44861111111111113</v>
      </c>
      <c r="M258" t="s">
        <v>33</v>
      </c>
      <c r="N258">
        <v>66.349999999999994</v>
      </c>
      <c r="O258">
        <v>4.7619047620000003</v>
      </c>
      <c r="P258">
        <v>3.3174999999999999</v>
      </c>
      <c r="Q258">
        <v>9.6999999999999993</v>
      </c>
    </row>
    <row r="259" spans="1:17" hidden="1" x14ac:dyDescent="0.35">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s="1" t="s">
        <v>257</v>
      </c>
      <c r="L260" s="2">
        <v>0.52638888888888891</v>
      </c>
      <c r="M260" t="s">
        <v>23</v>
      </c>
      <c r="N260">
        <v>129</v>
      </c>
      <c r="O260">
        <v>4.7619047620000003</v>
      </c>
      <c r="P260">
        <v>6.45</v>
      </c>
      <c r="Q260">
        <v>6.5</v>
      </c>
    </row>
    <row r="261" spans="1:17" hidden="1" x14ac:dyDescent="0.35">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s="1" t="s">
        <v>103</v>
      </c>
      <c r="L262" s="2">
        <v>0.55902777777777779</v>
      </c>
      <c r="M262" t="s">
        <v>23</v>
      </c>
      <c r="N262">
        <v>675.54</v>
      </c>
      <c r="O262">
        <v>4.7619047620000003</v>
      </c>
      <c r="P262">
        <v>33.777000000000001</v>
      </c>
      <c r="Q262">
        <v>6.2</v>
      </c>
    </row>
    <row r="263" spans="1:17" hidden="1" x14ac:dyDescent="0.3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s="1" t="s">
        <v>125</v>
      </c>
      <c r="L264" s="2">
        <v>0.80694444444444446</v>
      </c>
      <c r="M264" t="s">
        <v>29</v>
      </c>
      <c r="N264">
        <v>153.19999999999999</v>
      </c>
      <c r="O264">
        <v>4.7619047620000003</v>
      </c>
      <c r="P264">
        <v>7.66</v>
      </c>
      <c r="Q264">
        <v>5.7</v>
      </c>
    </row>
    <row r="265" spans="1:17" hidden="1" x14ac:dyDescent="0.3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s="1" t="s">
        <v>314</v>
      </c>
      <c r="L266" s="2">
        <v>0.80833333333333335</v>
      </c>
      <c r="M266" t="s">
        <v>23</v>
      </c>
      <c r="N266">
        <v>54.45</v>
      </c>
      <c r="O266">
        <v>4.7619047620000003</v>
      </c>
      <c r="P266">
        <v>2.7225000000000001</v>
      </c>
      <c r="Q266">
        <v>7.9</v>
      </c>
    </row>
    <row r="267" spans="1:17" hidden="1" x14ac:dyDescent="0.3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s="1" t="s">
        <v>354</v>
      </c>
      <c r="L268" s="2">
        <v>0.72361111111111109</v>
      </c>
      <c r="M268" t="s">
        <v>33</v>
      </c>
      <c r="N268">
        <v>141.88</v>
      </c>
      <c r="O268">
        <v>4.7619047620000003</v>
      </c>
      <c r="P268">
        <v>7.0940000000000003</v>
      </c>
      <c r="Q268">
        <v>6.9</v>
      </c>
    </row>
    <row r="269" spans="1:17" hidden="1" x14ac:dyDescent="0.3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hidden="1" x14ac:dyDescent="0.3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hidden="1" x14ac:dyDescent="0.3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hidden="1" x14ac:dyDescent="0.3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hidden="1" x14ac:dyDescent="0.3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hidden="1" x14ac:dyDescent="0.3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s="1" t="s">
        <v>35</v>
      </c>
      <c r="L275" s="2">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s="1" t="s">
        <v>314</v>
      </c>
      <c r="L276" s="2">
        <v>0.70277777777777772</v>
      </c>
      <c r="M276" t="s">
        <v>23</v>
      </c>
      <c r="N276">
        <v>598.26</v>
      </c>
      <c r="O276">
        <v>4.7619047620000003</v>
      </c>
      <c r="P276">
        <v>29.913</v>
      </c>
      <c r="Q276">
        <v>7.9</v>
      </c>
    </row>
    <row r="277" spans="1:17" hidden="1" x14ac:dyDescent="0.3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hidden="1" x14ac:dyDescent="0.35">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hidden="1" x14ac:dyDescent="0.3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s="1" t="s">
        <v>295</v>
      </c>
      <c r="L280" s="2">
        <v>0.68611111111111112</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s="1" t="s">
        <v>295</v>
      </c>
      <c r="L281" s="2">
        <v>0.83125000000000004</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s="1" t="s">
        <v>118</v>
      </c>
      <c r="L282" s="2">
        <v>0.70902777777777781</v>
      </c>
      <c r="M282" t="s">
        <v>33</v>
      </c>
      <c r="N282">
        <v>559.67999999999995</v>
      </c>
      <c r="O282">
        <v>4.7619047620000003</v>
      </c>
      <c r="P282">
        <v>27.984000000000002</v>
      </c>
      <c r="Q282">
        <v>6.4</v>
      </c>
    </row>
    <row r="283" spans="1:17" hidden="1" x14ac:dyDescent="0.3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hidden="1" x14ac:dyDescent="0.3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hidden="1" x14ac:dyDescent="0.3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hidden="1" x14ac:dyDescent="0.3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s="1" t="s">
        <v>49</v>
      </c>
      <c r="L287" s="2">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s="1" t="s">
        <v>177</v>
      </c>
      <c r="L288" s="2">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s="1" t="s">
        <v>305</v>
      </c>
      <c r="L289" s="2">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s="1" t="s">
        <v>76</v>
      </c>
      <c r="L290" s="2">
        <v>0.5625</v>
      </c>
      <c r="M290" t="s">
        <v>33</v>
      </c>
      <c r="N290">
        <v>339.57</v>
      </c>
      <c r="O290">
        <v>4.7619047620000003</v>
      </c>
      <c r="P290">
        <v>16.9785</v>
      </c>
      <c r="Q290">
        <v>5.2</v>
      </c>
    </row>
    <row r="291" spans="1:17" hidden="1" x14ac:dyDescent="0.35">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s="1" t="s">
        <v>129</v>
      </c>
      <c r="L292" s="2">
        <v>0.73402777777777772</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s="1" t="s">
        <v>354</v>
      </c>
      <c r="L293" s="2">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s="1" t="s">
        <v>207</v>
      </c>
      <c r="L294" s="2">
        <v>0.85347222222222219</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s="1" t="s">
        <v>62</v>
      </c>
      <c r="L295" s="2">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s="1" t="s">
        <v>125</v>
      </c>
      <c r="L296" s="2">
        <v>0.49027777777777776</v>
      </c>
      <c r="M296" t="s">
        <v>23</v>
      </c>
      <c r="N296">
        <v>181.1</v>
      </c>
      <c r="O296">
        <v>4.7619047620000003</v>
      </c>
      <c r="P296">
        <v>9.0549999999999997</v>
      </c>
      <c r="Q296">
        <v>5.9</v>
      </c>
    </row>
    <row r="297" spans="1:17" hidden="1" x14ac:dyDescent="0.3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s="1" t="s">
        <v>56</v>
      </c>
      <c r="L298" s="2">
        <v>0.61388888888888893</v>
      </c>
      <c r="M298" t="s">
        <v>29</v>
      </c>
      <c r="N298">
        <v>115.36</v>
      </c>
      <c r="O298">
        <v>4.7619047620000003</v>
      </c>
      <c r="P298">
        <v>5.7679999999999998</v>
      </c>
      <c r="Q298">
        <v>6.4</v>
      </c>
    </row>
    <row r="299" spans="1:17" hidden="1" x14ac:dyDescent="0.3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s="1" t="s">
        <v>76</v>
      </c>
      <c r="L300" s="2">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s="1" t="s">
        <v>183</v>
      </c>
      <c r="L301" s="2">
        <v>0.43125000000000002</v>
      </c>
      <c r="M301" t="s">
        <v>29</v>
      </c>
      <c r="N301">
        <v>88.61</v>
      </c>
      <c r="O301">
        <v>4.7619047620000003</v>
      </c>
      <c r="P301">
        <v>4.4305000000000003</v>
      </c>
      <c r="Q301">
        <v>7.7</v>
      </c>
    </row>
    <row r="302" spans="1:17" hidden="1" x14ac:dyDescent="0.3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hidden="1" x14ac:dyDescent="0.3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s="1" t="s">
        <v>41</v>
      </c>
      <c r="L304" s="2">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s="1" t="s">
        <v>289</v>
      </c>
      <c r="L305" s="2">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s="1" t="s">
        <v>149</v>
      </c>
      <c r="L306" s="2">
        <v>0.52013888888888893</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s="1" t="s">
        <v>167</v>
      </c>
      <c r="L307" s="2">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s="1" t="s">
        <v>235</v>
      </c>
      <c r="L308" s="2">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s="1" t="s">
        <v>69</v>
      </c>
      <c r="L309" s="2">
        <v>0.71458333333333335</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s="1" t="s">
        <v>254</v>
      </c>
      <c r="L310" s="2">
        <v>0.44444444444444442</v>
      </c>
      <c r="M310" t="s">
        <v>23</v>
      </c>
      <c r="N310">
        <v>79.44</v>
      </c>
      <c r="O310">
        <v>4.7619047620000003</v>
      </c>
      <c r="P310">
        <v>3.972</v>
      </c>
      <c r="Q310">
        <v>4.7</v>
      </c>
    </row>
    <row r="311" spans="1:17" hidden="1" x14ac:dyDescent="0.35">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s="1" t="s">
        <v>305</v>
      </c>
      <c r="L312" s="2">
        <v>0.58611111111111114</v>
      </c>
      <c r="M312" t="s">
        <v>29</v>
      </c>
      <c r="N312">
        <v>479.58</v>
      </c>
      <c r="O312">
        <v>4.7619047620000003</v>
      </c>
      <c r="P312">
        <v>23.978999999999999</v>
      </c>
      <c r="Q312">
        <v>5.5</v>
      </c>
    </row>
    <row r="313" spans="1:17" hidden="1" x14ac:dyDescent="0.3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hidden="1" x14ac:dyDescent="0.3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hidden="1" x14ac:dyDescent="0.35">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hidden="1" x14ac:dyDescent="0.3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s="1" t="s">
        <v>123</v>
      </c>
      <c r="L317" s="2">
        <v>0.72847222222222219</v>
      </c>
      <c r="M317" t="s">
        <v>29</v>
      </c>
      <c r="N317">
        <v>198.74</v>
      </c>
      <c r="O317">
        <v>4.7619047620000003</v>
      </c>
      <c r="P317">
        <v>9.9369999999999994</v>
      </c>
      <c r="Q317">
        <v>5.2</v>
      </c>
    </row>
    <row r="318" spans="1:17" hidden="1" x14ac:dyDescent="0.35">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hidden="1" x14ac:dyDescent="0.3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hidden="1" x14ac:dyDescent="0.3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s="1" t="s">
        <v>207</v>
      </c>
      <c r="L321" s="2">
        <v>0.68611111111111112</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s="1" t="s">
        <v>314</v>
      </c>
      <c r="L322" s="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s="1" t="s">
        <v>209</v>
      </c>
      <c r="L323" s="2">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s="1" t="s">
        <v>118</v>
      </c>
      <c r="L324" s="2">
        <v>0.75208333333333333</v>
      </c>
      <c r="M324" t="s">
        <v>23</v>
      </c>
      <c r="N324">
        <v>91.56</v>
      </c>
      <c r="O324">
        <v>4.7619047620000003</v>
      </c>
      <c r="P324">
        <v>4.5780000000000003</v>
      </c>
      <c r="Q324">
        <v>9.8000000000000007</v>
      </c>
    </row>
    <row r="325" spans="1:17" hidden="1" x14ac:dyDescent="0.3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s="1" t="s">
        <v>91</v>
      </c>
      <c r="L326" s="2">
        <v>0.53333333333333333</v>
      </c>
      <c r="M326" t="s">
        <v>33</v>
      </c>
      <c r="N326">
        <v>129.12</v>
      </c>
      <c r="O326">
        <v>4.7619047620000003</v>
      </c>
      <c r="P326">
        <v>6.4560000000000004</v>
      </c>
      <c r="Q326">
        <v>9.4</v>
      </c>
    </row>
    <row r="327" spans="1:17" hidden="1" x14ac:dyDescent="0.35">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hidden="1" x14ac:dyDescent="0.35">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hidden="1" x14ac:dyDescent="0.3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s="1" t="s">
        <v>76</v>
      </c>
      <c r="L330" s="2">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s="1" t="s">
        <v>39</v>
      </c>
      <c r="L331" s="2">
        <v>0.54652777777777772</v>
      </c>
      <c r="M331" t="s">
        <v>29</v>
      </c>
      <c r="N331">
        <v>145.44</v>
      </c>
      <c r="O331">
        <v>4.7619047620000003</v>
      </c>
      <c r="P331">
        <v>7.2720000000000002</v>
      </c>
      <c r="Q331">
        <v>7.6</v>
      </c>
    </row>
    <row r="332" spans="1:17" hidden="1" x14ac:dyDescent="0.3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s="1" t="s">
        <v>69</v>
      </c>
      <c r="L333" s="2">
        <v>0.7270833333333333</v>
      </c>
      <c r="M333" t="s">
        <v>33</v>
      </c>
      <c r="N333">
        <v>98.7</v>
      </c>
      <c r="O333">
        <v>4.7619047620000003</v>
      </c>
      <c r="P333">
        <v>4.9349999999999996</v>
      </c>
      <c r="Q333">
        <v>9.1</v>
      </c>
    </row>
    <row r="334" spans="1:17" hidden="1" x14ac:dyDescent="0.3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s="1" t="s">
        <v>354</v>
      </c>
      <c r="L335" s="2">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s="1" t="s">
        <v>177</v>
      </c>
      <c r="L336" s="2">
        <v>0.57499999999999996</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s="1" t="s">
        <v>254</v>
      </c>
      <c r="L337" s="2">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s="1" t="s">
        <v>103</v>
      </c>
      <c r="L338" s="2">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s="1" t="s">
        <v>43</v>
      </c>
      <c r="L339" s="2">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s="1" t="s">
        <v>171</v>
      </c>
      <c r="L340" s="2">
        <v>0.54027777777777775</v>
      </c>
      <c r="M340" t="s">
        <v>33</v>
      </c>
      <c r="N340">
        <v>142.94999999999999</v>
      </c>
      <c r="O340">
        <v>4.7619047620000003</v>
      </c>
      <c r="P340">
        <v>7.1475</v>
      </c>
      <c r="Q340">
        <v>9.5</v>
      </c>
    </row>
    <row r="341" spans="1:17" hidden="1" x14ac:dyDescent="0.3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hidden="1" x14ac:dyDescent="0.35">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hidden="1" x14ac:dyDescent="0.35">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s="1" t="s">
        <v>118</v>
      </c>
      <c r="L344" s="2">
        <v>0.84791666666666665</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s="1" t="s">
        <v>241</v>
      </c>
      <c r="L345" s="2">
        <v>0.68333333333333335</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s="1" t="s">
        <v>123</v>
      </c>
      <c r="L346" s="2">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s="1" t="s">
        <v>99</v>
      </c>
      <c r="L347" s="2">
        <v>0.67361111111111116</v>
      </c>
      <c r="M347" t="s">
        <v>23</v>
      </c>
      <c r="N347">
        <v>701.37</v>
      </c>
      <c r="O347">
        <v>4.7619047620000003</v>
      </c>
      <c r="P347">
        <v>35.0685</v>
      </c>
      <c r="Q347">
        <v>7.6</v>
      </c>
    </row>
    <row r="348" spans="1:17" hidden="1" x14ac:dyDescent="0.3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s="1" t="s">
        <v>115</v>
      </c>
      <c r="L349" s="2">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s="1" t="s">
        <v>171</v>
      </c>
      <c r="L350" s="2">
        <v>0.73472222222222228</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s="1" t="s">
        <v>99</v>
      </c>
      <c r="L351" s="2">
        <v>0.46250000000000002</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s="1" t="s">
        <v>118</v>
      </c>
      <c r="L352" s="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s="1" t="s">
        <v>145</v>
      </c>
      <c r="L353" s="2">
        <v>0.76527777777777772</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s="1" t="s">
        <v>354</v>
      </c>
      <c r="L354" s="2">
        <v>0.79305555555555551</v>
      </c>
      <c r="M354" t="s">
        <v>33</v>
      </c>
      <c r="N354">
        <v>383.11</v>
      </c>
      <c r="O354">
        <v>4.7619047620000003</v>
      </c>
      <c r="P354">
        <v>19.1555</v>
      </c>
      <c r="Q354">
        <v>8.5</v>
      </c>
    </row>
    <row r="355" spans="1:17" hidden="1" x14ac:dyDescent="0.3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hidden="1" x14ac:dyDescent="0.3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hidden="1" x14ac:dyDescent="0.35">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hidden="1" x14ac:dyDescent="0.35">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hidden="1" x14ac:dyDescent="0.3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hidden="1" x14ac:dyDescent="0.3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s="1" t="s">
        <v>96</v>
      </c>
      <c r="L361" s="2">
        <v>0.70694444444444449</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s="1" t="s">
        <v>69</v>
      </c>
      <c r="L362" s="2">
        <v>0.46666666666666667</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s="1" t="s">
        <v>99</v>
      </c>
      <c r="L363" s="2">
        <v>0.6333333333333333</v>
      </c>
      <c r="M363" t="s">
        <v>29</v>
      </c>
      <c r="N363">
        <v>755.76</v>
      </c>
      <c r="O363">
        <v>4.7619047620000003</v>
      </c>
      <c r="P363">
        <v>37.787999999999997</v>
      </c>
      <c r="Q363">
        <v>9.1</v>
      </c>
    </row>
    <row r="364" spans="1:17" hidden="1" x14ac:dyDescent="0.35">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s="1" t="s">
        <v>62</v>
      </c>
      <c r="L365" s="2">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s="1" t="s">
        <v>453</v>
      </c>
      <c r="L366" s="2">
        <v>0.68263888888888891</v>
      </c>
      <c r="M366" t="s">
        <v>29</v>
      </c>
      <c r="N366">
        <v>164.96</v>
      </c>
      <c r="O366">
        <v>4.7619047620000003</v>
      </c>
      <c r="P366">
        <v>8.2479999999999993</v>
      </c>
      <c r="Q366">
        <v>7.1</v>
      </c>
    </row>
    <row r="367" spans="1:17" hidden="1" x14ac:dyDescent="0.3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s="1" t="s">
        <v>354</v>
      </c>
      <c r="L368" s="2">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s="1" t="s">
        <v>177</v>
      </c>
      <c r="L369" s="2">
        <v>0.43680555555555556</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s="1" t="s">
        <v>35</v>
      </c>
      <c r="L370" s="2">
        <v>0.60277777777777775</v>
      </c>
      <c r="M370" t="s">
        <v>29</v>
      </c>
      <c r="N370">
        <v>143.6</v>
      </c>
      <c r="O370">
        <v>4.7619047620000003</v>
      </c>
      <c r="P370">
        <v>7.18</v>
      </c>
      <c r="Q370">
        <v>5.4</v>
      </c>
    </row>
    <row r="371" spans="1:17" hidden="1" x14ac:dyDescent="0.3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hidden="1" x14ac:dyDescent="0.35">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s="1" t="s">
        <v>76</v>
      </c>
      <c r="L373" s="2">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s="1" t="s">
        <v>354</v>
      </c>
      <c r="L374" s="2">
        <v>0.74583333333333335</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s="1" t="s">
        <v>228</v>
      </c>
      <c r="L375" s="2">
        <v>0.51736111111111116</v>
      </c>
      <c r="M375" t="s">
        <v>29</v>
      </c>
      <c r="N375">
        <v>252.48</v>
      </c>
      <c r="O375">
        <v>4.7619047620000003</v>
      </c>
      <c r="P375">
        <v>12.624000000000001</v>
      </c>
      <c r="Q375">
        <v>8.9</v>
      </c>
    </row>
    <row r="376" spans="1:17" hidden="1" x14ac:dyDescent="0.35">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s="1" t="s">
        <v>283</v>
      </c>
      <c r="L377" s="2">
        <v>0.53611111111111109</v>
      </c>
      <c r="M377" t="s">
        <v>23</v>
      </c>
      <c r="N377">
        <v>483.5</v>
      </c>
      <c r="O377">
        <v>4.7619047620000003</v>
      </c>
      <c r="P377">
        <v>24.175000000000001</v>
      </c>
      <c r="Q377">
        <v>7</v>
      </c>
    </row>
    <row r="378" spans="1:17" hidden="1" x14ac:dyDescent="0.3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s="1" t="s">
        <v>218</v>
      </c>
      <c r="L379" s="2">
        <v>0.76180555555555551</v>
      </c>
      <c r="M379" t="s">
        <v>23</v>
      </c>
      <c r="N379">
        <v>668.43</v>
      </c>
      <c r="O379">
        <v>4.7619047620000003</v>
      </c>
      <c r="P379">
        <v>33.421500000000002</v>
      </c>
      <c r="Q379">
        <v>8.6999999999999993</v>
      </c>
    </row>
    <row r="380" spans="1:17" hidden="1" x14ac:dyDescent="0.3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s="1" t="s">
        <v>241</v>
      </c>
      <c r="L381" s="2">
        <v>0.56388888888888888</v>
      </c>
      <c r="M381" t="s">
        <v>33</v>
      </c>
      <c r="N381">
        <v>94.6</v>
      </c>
      <c r="O381">
        <v>4.7619047620000003</v>
      </c>
      <c r="P381">
        <v>4.7300000000000004</v>
      </c>
      <c r="Q381">
        <v>4</v>
      </c>
    </row>
    <row r="382" spans="1:17" hidden="1" x14ac:dyDescent="0.35">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s="1" t="s">
        <v>103</v>
      </c>
      <c r="L383" s="2">
        <v>0.60763888888888884</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s="1" t="s">
        <v>283</v>
      </c>
      <c r="L384" s="2">
        <v>0.50624999999999998</v>
      </c>
      <c r="M384" t="s">
        <v>29</v>
      </c>
      <c r="N384">
        <v>498.45</v>
      </c>
      <c r="O384">
        <v>4.7619047620000003</v>
      </c>
      <c r="P384">
        <v>24.922499999999999</v>
      </c>
      <c r="Q384">
        <v>9.9</v>
      </c>
    </row>
    <row r="385" spans="1:17" hidden="1" x14ac:dyDescent="0.3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hidden="1" x14ac:dyDescent="0.3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s="1" t="s">
        <v>305</v>
      </c>
      <c r="L387" s="2">
        <v>0.55486111111111114</v>
      </c>
      <c r="M387" t="s">
        <v>29</v>
      </c>
      <c r="N387">
        <v>75.819999999999993</v>
      </c>
      <c r="O387">
        <v>4.7619047620000003</v>
      </c>
      <c r="P387">
        <v>3.7909999999999999</v>
      </c>
      <c r="Q387">
        <v>5.8</v>
      </c>
    </row>
    <row r="388" spans="1:17" hidden="1" x14ac:dyDescent="0.3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s="1" t="s">
        <v>49</v>
      </c>
      <c r="L389" s="2">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s="1" t="s">
        <v>35</v>
      </c>
      <c r="L390" s="2">
        <v>0.62152777777777779</v>
      </c>
      <c r="M390" t="s">
        <v>23</v>
      </c>
      <c r="N390">
        <v>486.63</v>
      </c>
      <c r="O390">
        <v>4.7619047620000003</v>
      </c>
      <c r="P390">
        <v>24.331499999999998</v>
      </c>
      <c r="Q390">
        <v>9.5</v>
      </c>
    </row>
    <row r="391" spans="1:17" hidden="1" x14ac:dyDescent="0.3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s="1" t="s">
        <v>118</v>
      </c>
      <c r="L392" s="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s="1" t="s">
        <v>145</v>
      </c>
      <c r="L393" s="2">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s="1" t="s">
        <v>257</v>
      </c>
      <c r="L394" s="2">
        <v>0.76875000000000004</v>
      </c>
      <c r="M394" t="s">
        <v>23</v>
      </c>
      <c r="N394">
        <v>76.819999999999993</v>
      </c>
      <c r="O394">
        <v>4.7619047620000003</v>
      </c>
      <c r="P394">
        <v>3.8410000000000002</v>
      </c>
      <c r="Q394">
        <v>7.2</v>
      </c>
    </row>
    <row r="395" spans="1:17" hidden="1" x14ac:dyDescent="0.3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hidden="1" x14ac:dyDescent="0.3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s="1" t="s">
        <v>129</v>
      </c>
      <c r="L397" s="2">
        <v>0.85833333333333328</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s="1" t="s">
        <v>125</v>
      </c>
      <c r="L398" s="2">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s="1" t="s">
        <v>67</v>
      </c>
      <c r="L399" s="2">
        <v>0.43472222222222223</v>
      </c>
      <c r="M399" t="s">
        <v>29</v>
      </c>
      <c r="N399">
        <v>122.31</v>
      </c>
      <c r="O399">
        <v>4.7619047620000003</v>
      </c>
      <c r="P399">
        <v>6.1154999999999999</v>
      </c>
      <c r="Q399">
        <v>5.8</v>
      </c>
    </row>
    <row r="400" spans="1:17" hidden="1" x14ac:dyDescent="0.3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hidden="1" x14ac:dyDescent="0.35">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s="1" t="s">
        <v>39</v>
      </c>
      <c r="L402" s="2">
        <v>0.84583333333333333</v>
      </c>
      <c r="M402" t="s">
        <v>33</v>
      </c>
      <c r="N402">
        <v>236.58</v>
      </c>
      <c r="O402">
        <v>4.7619047620000003</v>
      </c>
      <c r="P402">
        <v>11.829000000000001</v>
      </c>
      <c r="Q402">
        <v>9.4</v>
      </c>
    </row>
    <row r="403" spans="1:17" hidden="1" x14ac:dyDescent="0.3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hidden="1" x14ac:dyDescent="0.3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s="1" t="s">
        <v>218</v>
      </c>
      <c r="L405" s="2">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s="1" t="s">
        <v>212</v>
      </c>
      <c r="L406" s="2">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s="1" t="s">
        <v>183</v>
      </c>
      <c r="L407" s="2">
        <v>0.64444444444444449</v>
      </c>
      <c r="M407" t="s">
        <v>33</v>
      </c>
      <c r="N407">
        <v>269.04000000000002</v>
      </c>
      <c r="O407">
        <v>4.7619047620000003</v>
      </c>
      <c r="P407">
        <v>13.452</v>
      </c>
      <c r="Q407">
        <v>8</v>
      </c>
    </row>
    <row r="408" spans="1:17" hidden="1" x14ac:dyDescent="0.35">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hidden="1" x14ac:dyDescent="0.3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hidden="1" x14ac:dyDescent="0.35">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s="1" t="s">
        <v>80</v>
      </c>
      <c r="L411" s="2">
        <v>0.80833333333333335</v>
      </c>
      <c r="M411" t="s">
        <v>23</v>
      </c>
      <c r="N411">
        <v>119.1</v>
      </c>
      <c r="O411">
        <v>4.7619047620000003</v>
      </c>
      <c r="P411">
        <v>5.9550000000000001</v>
      </c>
      <c r="Q411">
        <v>5.4</v>
      </c>
    </row>
    <row r="412" spans="1:17" hidden="1" x14ac:dyDescent="0.3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s="1" t="s">
        <v>76</v>
      </c>
      <c r="L413" s="2">
        <v>0.60347222222222219</v>
      </c>
      <c r="M413" t="s">
        <v>23</v>
      </c>
      <c r="N413">
        <v>43.74</v>
      </c>
      <c r="O413">
        <v>4.7619047620000003</v>
      </c>
      <c r="P413">
        <v>2.1869999999999998</v>
      </c>
      <c r="Q413">
        <v>6.9</v>
      </c>
    </row>
    <row r="414" spans="1:17" hidden="1" x14ac:dyDescent="0.3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hidden="1" x14ac:dyDescent="0.35">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s="1" t="s">
        <v>72</v>
      </c>
      <c r="L416" s="2">
        <v>0.81666666666666665</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s="1" t="s">
        <v>76</v>
      </c>
      <c r="L417" s="2">
        <v>0.68611111111111112</v>
      </c>
      <c r="M417" t="s">
        <v>23</v>
      </c>
      <c r="N417">
        <v>96.11</v>
      </c>
      <c r="O417">
        <v>4.7619047620000003</v>
      </c>
      <c r="P417">
        <v>4.8055000000000003</v>
      </c>
      <c r="Q417">
        <v>7.8</v>
      </c>
    </row>
    <row r="418" spans="1:17" hidden="1" x14ac:dyDescent="0.35">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s="1" t="s">
        <v>136</v>
      </c>
      <c r="L419" s="2">
        <v>0.45624999999999999</v>
      </c>
      <c r="M419" t="s">
        <v>23</v>
      </c>
      <c r="N419">
        <v>81.510000000000005</v>
      </c>
      <c r="O419">
        <v>4.7619047620000003</v>
      </c>
      <c r="P419">
        <v>4.0754999999999999</v>
      </c>
      <c r="Q419">
        <v>9.1999999999999993</v>
      </c>
    </row>
    <row r="420" spans="1:17" hidden="1" x14ac:dyDescent="0.35">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hidden="1" x14ac:dyDescent="0.35">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s="1" t="s">
        <v>171</v>
      </c>
      <c r="L422" s="2">
        <v>0.58125000000000004</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s="1" t="s">
        <v>147</v>
      </c>
      <c r="L423" s="2">
        <v>0.56180555555555556</v>
      </c>
      <c r="M423" t="s">
        <v>29</v>
      </c>
      <c r="N423">
        <v>252.15</v>
      </c>
      <c r="O423">
        <v>4.7619047620000003</v>
      </c>
      <c r="P423">
        <v>12.6075</v>
      </c>
      <c r="Q423">
        <v>9.8000000000000007</v>
      </c>
    </row>
    <row r="424" spans="1:17" hidden="1" x14ac:dyDescent="0.3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s="1" t="s">
        <v>103</v>
      </c>
      <c r="L425" s="2">
        <v>0.8208333333333333</v>
      </c>
      <c r="M425" t="s">
        <v>33</v>
      </c>
      <c r="N425">
        <v>203.36</v>
      </c>
      <c r="O425">
        <v>4.7619047620000003</v>
      </c>
      <c r="P425">
        <v>10.167999999999999</v>
      </c>
      <c r="Q425">
        <v>6.7</v>
      </c>
    </row>
    <row r="426" spans="1:17" hidden="1" x14ac:dyDescent="0.3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hidden="1" x14ac:dyDescent="0.3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s="1" t="s">
        <v>62</v>
      </c>
      <c r="L428" s="2">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s="1" t="s">
        <v>295</v>
      </c>
      <c r="L429" s="2">
        <v>0.57847222222222228</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s="1" t="s">
        <v>99</v>
      </c>
      <c r="L430" s="2">
        <v>0.7270833333333333</v>
      </c>
      <c r="M430" t="s">
        <v>29</v>
      </c>
      <c r="N430">
        <v>336.35</v>
      </c>
      <c r="O430">
        <v>4.7619047620000003</v>
      </c>
      <c r="P430">
        <v>16.817499999999999</v>
      </c>
      <c r="Q430">
        <v>6.9</v>
      </c>
    </row>
    <row r="431" spans="1:17" hidden="1" x14ac:dyDescent="0.3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s="1" t="s">
        <v>305</v>
      </c>
      <c r="L432" s="2">
        <v>0.82499999999999996</v>
      </c>
      <c r="M432" t="s">
        <v>33</v>
      </c>
      <c r="N432">
        <v>138.16</v>
      </c>
      <c r="O432">
        <v>4.7619047620000003</v>
      </c>
      <c r="P432">
        <v>6.9080000000000004</v>
      </c>
      <c r="Q432">
        <v>6.9</v>
      </c>
    </row>
    <row r="433" spans="1:17" hidden="1" x14ac:dyDescent="0.35">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s="1" t="s">
        <v>138</v>
      </c>
      <c r="L434" s="2">
        <v>0.80138888888888893</v>
      </c>
      <c r="M434" t="s">
        <v>23</v>
      </c>
      <c r="N434">
        <v>140.76</v>
      </c>
      <c r="O434">
        <v>4.7619047620000003</v>
      </c>
      <c r="P434">
        <v>7.0380000000000003</v>
      </c>
      <c r="Q434">
        <v>6.4</v>
      </c>
    </row>
    <row r="435" spans="1:17" hidden="1" x14ac:dyDescent="0.3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s="1" t="s">
        <v>218</v>
      </c>
      <c r="L436" s="2">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s="1" t="s">
        <v>103</v>
      </c>
      <c r="L437" s="2">
        <v>0.79791666666666672</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s="1" t="s">
        <v>115</v>
      </c>
      <c r="L438" s="2">
        <v>0.70208333333333328</v>
      </c>
      <c r="M438" t="s">
        <v>23</v>
      </c>
      <c r="N438">
        <v>331.72</v>
      </c>
      <c r="O438">
        <v>4.7619047620000003</v>
      </c>
      <c r="P438">
        <v>16.585999999999999</v>
      </c>
      <c r="Q438">
        <v>9.6</v>
      </c>
    </row>
    <row r="439" spans="1:17" hidden="1" x14ac:dyDescent="0.3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hidden="1" x14ac:dyDescent="0.3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hidden="1" x14ac:dyDescent="0.35">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s="1" t="s">
        <v>58</v>
      </c>
      <c r="L442" s="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s="1" t="s">
        <v>72</v>
      </c>
      <c r="L443" s="2">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s="1" t="s">
        <v>58</v>
      </c>
      <c r="L444" s="2">
        <v>0.65416666666666667</v>
      </c>
      <c r="M444" t="s">
        <v>33</v>
      </c>
      <c r="N444">
        <v>802.89</v>
      </c>
      <c r="O444">
        <v>4.7619047620000003</v>
      </c>
      <c r="P444">
        <v>40.144500000000001</v>
      </c>
      <c r="Q444">
        <v>6.5</v>
      </c>
    </row>
    <row r="445" spans="1:17" hidden="1" x14ac:dyDescent="0.3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s="1" t="s">
        <v>58</v>
      </c>
      <c r="L446" s="2">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s="1" t="s">
        <v>80</v>
      </c>
      <c r="L447" s="2">
        <v>0.74861111111111112</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s="1" t="s">
        <v>123</v>
      </c>
      <c r="L448" s="2">
        <v>0.47638888888888886</v>
      </c>
      <c r="M448" t="s">
        <v>33</v>
      </c>
      <c r="N448">
        <v>276.60000000000002</v>
      </c>
      <c r="O448">
        <v>4.7619047620000003</v>
      </c>
      <c r="P448">
        <v>13.83</v>
      </c>
      <c r="Q448">
        <v>8.9</v>
      </c>
    </row>
    <row r="449" spans="1:17" hidden="1" x14ac:dyDescent="0.35">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hidden="1" x14ac:dyDescent="0.3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s="1" t="s">
        <v>167</v>
      </c>
      <c r="L451" s="2">
        <v>0.4597222222222222</v>
      </c>
      <c r="M451" t="s">
        <v>33</v>
      </c>
      <c r="N451">
        <v>39.119999999999997</v>
      </c>
      <c r="O451">
        <v>4.7619047620000003</v>
      </c>
      <c r="P451">
        <v>1.956</v>
      </c>
      <c r="Q451">
        <v>9.6</v>
      </c>
    </row>
    <row r="452" spans="1:17" hidden="1" x14ac:dyDescent="0.35">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hidden="1" x14ac:dyDescent="0.3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s="1" t="s">
        <v>96</v>
      </c>
      <c r="L454" s="2">
        <v>0.52986111111111112</v>
      </c>
      <c r="M454" t="s">
        <v>23</v>
      </c>
      <c r="N454">
        <v>318.05</v>
      </c>
      <c r="O454">
        <v>4.7619047620000003</v>
      </c>
      <c r="P454">
        <v>15.9025</v>
      </c>
      <c r="Q454">
        <v>4.8</v>
      </c>
    </row>
    <row r="455" spans="1:17" hidden="1" x14ac:dyDescent="0.3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s="1" t="s">
        <v>305</v>
      </c>
      <c r="L456" s="2">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s="1" t="s">
        <v>257</v>
      </c>
      <c r="L457" s="2">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s="1" t="s">
        <v>118</v>
      </c>
      <c r="L458" s="2">
        <v>0.59375</v>
      </c>
      <c r="M458" t="s">
        <v>33</v>
      </c>
      <c r="N458">
        <v>696.6</v>
      </c>
      <c r="O458">
        <v>4.7619047620000003</v>
      </c>
      <c r="P458">
        <v>34.83</v>
      </c>
      <c r="Q458">
        <v>4.5</v>
      </c>
    </row>
    <row r="459" spans="1:17" hidden="1" x14ac:dyDescent="0.3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s="1" t="s">
        <v>35</v>
      </c>
      <c r="L460" s="2">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s="1" t="s">
        <v>149</v>
      </c>
      <c r="L461" s="2">
        <v>0.70277777777777772</v>
      </c>
      <c r="M461" t="s">
        <v>33</v>
      </c>
      <c r="N461">
        <v>35.89</v>
      </c>
      <c r="O461">
        <v>4.7619047620000003</v>
      </c>
      <c r="P461">
        <v>1.7945</v>
      </c>
      <c r="Q461">
        <v>7.9</v>
      </c>
    </row>
    <row r="462" spans="1:17" hidden="1" x14ac:dyDescent="0.3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hidden="1" x14ac:dyDescent="0.35">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hidden="1" x14ac:dyDescent="0.3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s="1" t="s">
        <v>338</v>
      </c>
      <c r="L465" s="2">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s="1" t="s">
        <v>171</v>
      </c>
      <c r="L466" s="2">
        <v>0.64652777777777781</v>
      </c>
      <c r="M466" t="s">
        <v>33</v>
      </c>
      <c r="N466">
        <v>256.7</v>
      </c>
      <c r="O466">
        <v>4.7619047620000003</v>
      </c>
      <c r="P466">
        <v>12.835000000000001</v>
      </c>
      <c r="Q466">
        <v>9.1</v>
      </c>
    </row>
    <row r="467" spans="1:17" hidden="1" x14ac:dyDescent="0.35">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hidden="1" x14ac:dyDescent="0.35">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s="1" t="s">
        <v>72</v>
      </c>
      <c r="L469" s="2">
        <v>0.7729166666666667</v>
      </c>
      <c r="M469" t="s">
        <v>29</v>
      </c>
      <c r="N469">
        <v>222.12</v>
      </c>
      <c r="O469">
        <v>4.7619047620000003</v>
      </c>
      <c r="P469">
        <v>11.106</v>
      </c>
      <c r="Q469">
        <v>4.5</v>
      </c>
    </row>
    <row r="470" spans="1:17" hidden="1" x14ac:dyDescent="0.3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s="1" t="s">
        <v>118</v>
      </c>
      <c r="L471" s="2">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s="1" t="s">
        <v>147</v>
      </c>
      <c r="L472" s="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s="1" t="s">
        <v>76</v>
      </c>
      <c r="L473" s="2">
        <v>0.4861111111111111</v>
      </c>
      <c r="M473" t="s">
        <v>29</v>
      </c>
      <c r="N473">
        <v>160.19999999999999</v>
      </c>
      <c r="O473">
        <v>4.7619047620000003</v>
      </c>
      <c r="P473">
        <v>8.01</v>
      </c>
      <c r="Q473">
        <v>9.6999999999999993</v>
      </c>
    </row>
    <row r="474" spans="1:17" hidden="1" x14ac:dyDescent="0.35">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s="1" t="s">
        <v>235</v>
      </c>
      <c r="L475" s="2">
        <v>0.74861111111111112</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s="1" t="s">
        <v>235</v>
      </c>
      <c r="L476" s="2">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s="1" t="s">
        <v>41</v>
      </c>
      <c r="L477" s="2">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s="1" t="s">
        <v>289</v>
      </c>
      <c r="L478" s="2">
        <v>0.67361111111111116</v>
      </c>
      <c r="M478" t="s">
        <v>33</v>
      </c>
      <c r="N478">
        <v>166.3</v>
      </c>
      <c r="O478">
        <v>4.7619047620000003</v>
      </c>
      <c r="P478">
        <v>8.3149999999999995</v>
      </c>
      <c r="Q478">
        <v>4.2</v>
      </c>
    </row>
    <row r="479" spans="1:17" hidden="1" x14ac:dyDescent="0.35">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s="1" t="s">
        <v>96</v>
      </c>
      <c r="L480" s="2">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s="1" t="s">
        <v>228</v>
      </c>
      <c r="L481" s="2">
        <v>0.47638888888888886</v>
      </c>
      <c r="M481" t="s">
        <v>23</v>
      </c>
      <c r="N481">
        <v>38.6</v>
      </c>
      <c r="O481">
        <v>4.7619047620000003</v>
      </c>
      <c r="P481">
        <v>1.93</v>
      </c>
      <c r="Q481">
        <v>6.7</v>
      </c>
    </row>
    <row r="482" spans="1:17" hidden="1" x14ac:dyDescent="0.35">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s="1" t="s">
        <v>118</v>
      </c>
      <c r="L483" s="2">
        <v>0.5083333333333333</v>
      </c>
      <c r="M483" t="s">
        <v>29</v>
      </c>
      <c r="N483">
        <v>328</v>
      </c>
      <c r="O483">
        <v>4.7619047620000003</v>
      </c>
      <c r="P483">
        <v>16.399999999999999</v>
      </c>
      <c r="Q483">
        <v>6.2</v>
      </c>
    </row>
    <row r="484" spans="1:17" hidden="1" x14ac:dyDescent="0.35">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hidden="1" x14ac:dyDescent="0.3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hidden="1" x14ac:dyDescent="0.35">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s="1" t="s">
        <v>254</v>
      </c>
      <c r="L487" s="2">
        <v>0.64236111111111116</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s="1" t="s">
        <v>110</v>
      </c>
      <c r="L488" s="2">
        <v>0.61250000000000004</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s="1" t="s">
        <v>88</v>
      </c>
      <c r="L489" s="2">
        <v>0.79097222222222219</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s="1" t="s">
        <v>241</v>
      </c>
      <c r="L490" s="2">
        <v>0.86597222222222225</v>
      </c>
      <c r="M490" t="s">
        <v>29</v>
      </c>
      <c r="N490">
        <v>22.96</v>
      </c>
      <c r="O490">
        <v>4.7619047620000003</v>
      </c>
      <c r="P490">
        <v>1.1479999999999999</v>
      </c>
      <c r="Q490">
        <v>4.3</v>
      </c>
    </row>
    <row r="491" spans="1:17" hidden="1" x14ac:dyDescent="0.3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s="1" t="s">
        <v>125</v>
      </c>
      <c r="L492" s="2">
        <v>0.82499999999999996</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s="1" t="s">
        <v>67</v>
      </c>
      <c r="L493" s="2">
        <v>0.76388888888888884</v>
      </c>
      <c r="M493" t="s">
        <v>33</v>
      </c>
      <c r="N493">
        <v>196.6</v>
      </c>
      <c r="O493">
        <v>4.7619047620000003</v>
      </c>
      <c r="P493">
        <v>9.83</v>
      </c>
      <c r="Q493">
        <v>7.2</v>
      </c>
    </row>
    <row r="494" spans="1:17" hidden="1" x14ac:dyDescent="0.3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hidden="1" x14ac:dyDescent="0.3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s="1" t="s">
        <v>314</v>
      </c>
      <c r="L496" s="2">
        <v>0.49166666666666664</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s="1" t="s">
        <v>295</v>
      </c>
      <c r="L497" s="2">
        <v>0.59305555555555556</v>
      </c>
      <c r="M497" t="s">
        <v>29</v>
      </c>
      <c r="N497">
        <v>607.36</v>
      </c>
      <c r="O497">
        <v>4.7619047620000003</v>
      </c>
      <c r="P497">
        <v>30.367999999999999</v>
      </c>
      <c r="Q497">
        <v>5.5</v>
      </c>
    </row>
    <row r="498" spans="1:17" hidden="1" x14ac:dyDescent="0.3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s="1" t="s">
        <v>35</v>
      </c>
      <c r="L499" s="2">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s="1" t="s">
        <v>62</v>
      </c>
      <c r="L500" s="2">
        <v>0.73333333333333328</v>
      </c>
      <c r="M500" t="s">
        <v>29</v>
      </c>
      <c r="N500">
        <v>98.13</v>
      </c>
      <c r="O500">
        <v>4.7619047620000003</v>
      </c>
      <c r="P500">
        <v>4.9065000000000003</v>
      </c>
      <c r="Q500">
        <v>8.9</v>
      </c>
    </row>
    <row r="501" spans="1:17" hidden="1" x14ac:dyDescent="0.3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hidden="1" x14ac:dyDescent="0.3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hidden="1" x14ac:dyDescent="0.3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s="1" t="s">
        <v>35</v>
      </c>
      <c r="L504" s="2">
        <v>0.82499999999999996</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s="1" t="s">
        <v>39</v>
      </c>
      <c r="L505" s="2">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s="1" t="s">
        <v>41</v>
      </c>
      <c r="L506" s="2">
        <v>0.69166666666666665</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s="1" t="s">
        <v>80</v>
      </c>
      <c r="L507" s="2">
        <v>0.87083333333333335</v>
      </c>
      <c r="M507" t="s">
        <v>23</v>
      </c>
      <c r="N507">
        <v>193.44</v>
      </c>
      <c r="O507">
        <v>4.7619047620000003</v>
      </c>
      <c r="P507">
        <v>9.6720000000000006</v>
      </c>
      <c r="Q507">
        <v>9.8000000000000007</v>
      </c>
    </row>
    <row r="508" spans="1:17" hidden="1" x14ac:dyDescent="0.3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s="1" t="s">
        <v>228</v>
      </c>
      <c r="L509" s="2">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s="1" t="s">
        <v>56</v>
      </c>
      <c r="L510" s="2">
        <v>0.60277777777777775</v>
      </c>
      <c r="M510" t="s">
        <v>29</v>
      </c>
      <c r="N510">
        <v>306.45</v>
      </c>
      <c r="O510">
        <v>4.7619047620000003</v>
      </c>
      <c r="P510">
        <v>15.3225</v>
      </c>
      <c r="Q510">
        <v>7</v>
      </c>
    </row>
    <row r="511" spans="1:17" hidden="1" x14ac:dyDescent="0.3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s="1" t="s">
        <v>188</v>
      </c>
      <c r="L512" s="2">
        <v>0.75208333333333333</v>
      </c>
      <c r="M512" t="s">
        <v>33</v>
      </c>
      <c r="N512">
        <v>635.17999999999995</v>
      </c>
      <c r="O512">
        <v>4.7619047620000003</v>
      </c>
      <c r="P512">
        <v>31.759</v>
      </c>
      <c r="Q512">
        <v>6.2</v>
      </c>
    </row>
    <row r="513" spans="1:17" hidden="1" x14ac:dyDescent="0.35">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s="1" t="s">
        <v>35</v>
      </c>
      <c r="L514" s="2">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s="1" t="s">
        <v>354</v>
      </c>
      <c r="L515" s="2">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s="1" t="s">
        <v>149</v>
      </c>
      <c r="L516" s="2">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s="1" t="s">
        <v>289</v>
      </c>
      <c r="L517" s="2">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s="1" t="s">
        <v>56</v>
      </c>
      <c r="L518" s="2">
        <v>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s="1" t="s">
        <v>136</v>
      </c>
      <c r="L519" s="2">
        <v>0.86527777777777781</v>
      </c>
      <c r="M519" t="s">
        <v>33</v>
      </c>
      <c r="N519">
        <v>196.95</v>
      </c>
      <c r="O519">
        <v>4.7619047620000003</v>
      </c>
      <c r="P519">
        <v>9.8475000000000001</v>
      </c>
      <c r="Q519">
        <v>8.6999999999999993</v>
      </c>
    </row>
    <row r="520" spans="1:17" hidden="1" x14ac:dyDescent="0.35">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s="1" t="s">
        <v>91</v>
      </c>
      <c r="L521" s="2">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s="1" t="s">
        <v>167</v>
      </c>
      <c r="L522" s="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s="1" t="s">
        <v>295</v>
      </c>
      <c r="L523" s="2">
        <v>0.47430555555555554</v>
      </c>
      <c r="M523" t="s">
        <v>29</v>
      </c>
      <c r="N523">
        <v>499.02</v>
      </c>
      <c r="O523">
        <v>4.7619047620000003</v>
      </c>
      <c r="P523">
        <v>24.951000000000001</v>
      </c>
      <c r="Q523">
        <v>7.3</v>
      </c>
    </row>
    <row r="524" spans="1:17" hidden="1" x14ac:dyDescent="0.35">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hidden="1" x14ac:dyDescent="0.3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s="1" t="s">
        <v>35</v>
      </c>
      <c r="L526" s="2">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s="1" t="s">
        <v>41</v>
      </c>
      <c r="L527" s="2">
        <v>0.66874999999999996</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s="1" t="s">
        <v>188</v>
      </c>
      <c r="L528" s="2">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s="1" t="s">
        <v>138</v>
      </c>
      <c r="L529" s="2">
        <v>0.62152777777777779</v>
      </c>
      <c r="M529" t="s">
        <v>23</v>
      </c>
      <c r="N529">
        <v>119.72</v>
      </c>
      <c r="O529">
        <v>4.7619047620000003</v>
      </c>
      <c r="P529">
        <v>5.9859999999999998</v>
      </c>
      <c r="Q529">
        <v>6.7</v>
      </c>
    </row>
    <row r="530" spans="1:17" hidden="1" x14ac:dyDescent="0.3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s="1" t="s">
        <v>69</v>
      </c>
      <c r="L531" s="2">
        <v>0.82013888888888886</v>
      </c>
      <c r="M531" t="s">
        <v>29</v>
      </c>
      <c r="N531">
        <v>882.81</v>
      </c>
      <c r="O531">
        <v>4.7619047620000003</v>
      </c>
      <c r="P531">
        <v>44.140500000000003</v>
      </c>
      <c r="Q531">
        <v>9.3000000000000007</v>
      </c>
    </row>
    <row r="532" spans="1:17" hidden="1" x14ac:dyDescent="0.3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s="1" t="s">
        <v>129</v>
      </c>
      <c r="L533" s="2">
        <v>0.75277777777777777</v>
      </c>
      <c r="M533" t="s">
        <v>33</v>
      </c>
      <c r="N533">
        <v>693.44</v>
      </c>
      <c r="O533">
        <v>4.7619047620000003</v>
      </c>
      <c r="P533">
        <v>34.671999999999997</v>
      </c>
      <c r="Q533">
        <v>7.2</v>
      </c>
    </row>
    <row r="534" spans="1:17" hidden="1" x14ac:dyDescent="0.35">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s="1" t="s">
        <v>167</v>
      </c>
      <c r="L535" s="2">
        <v>0.43819444444444444</v>
      </c>
      <c r="M535" t="s">
        <v>23</v>
      </c>
      <c r="N535">
        <v>146.79</v>
      </c>
      <c r="O535">
        <v>4.7619047620000003</v>
      </c>
      <c r="P535">
        <v>7.3395000000000001</v>
      </c>
      <c r="Q535">
        <v>8.4</v>
      </c>
    </row>
    <row r="536" spans="1:17" hidden="1" x14ac:dyDescent="0.3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hidden="1" x14ac:dyDescent="0.3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hidden="1" x14ac:dyDescent="0.3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hidden="1" x14ac:dyDescent="0.3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s="1" t="s">
        <v>41</v>
      </c>
      <c r="L540" s="2">
        <v>0.71944444444444444</v>
      </c>
      <c r="M540" t="s">
        <v>33</v>
      </c>
      <c r="N540">
        <v>292.2</v>
      </c>
      <c r="O540">
        <v>4.7619047620000003</v>
      </c>
      <c r="P540">
        <v>14.61</v>
      </c>
      <c r="Q540">
        <v>4.9000000000000004</v>
      </c>
    </row>
    <row r="541" spans="1:17" hidden="1" x14ac:dyDescent="0.35">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s="1" t="s">
        <v>136</v>
      </c>
      <c r="L542" s="2">
        <v>0.45833333333333331</v>
      </c>
      <c r="M542" t="s">
        <v>23</v>
      </c>
      <c r="N542">
        <v>92.04</v>
      </c>
      <c r="O542">
        <v>4.7619047620000003</v>
      </c>
      <c r="P542">
        <v>4.6020000000000003</v>
      </c>
      <c r="Q542">
        <v>9.1</v>
      </c>
    </row>
    <row r="543" spans="1:17" hidden="1" x14ac:dyDescent="0.3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s="1" t="s">
        <v>257</v>
      </c>
      <c r="L544" s="2">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s="1" t="s">
        <v>80</v>
      </c>
      <c r="L545" s="2">
        <v>0.69652777777777775</v>
      </c>
      <c r="M545" t="s">
        <v>33</v>
      </c>
      <c r="N545">
        <v>112.62</v>
      </c>
      <c r="O545">
        <v>4.7619047620000003</v>
      </c>
      <c r="P545">
        <v>5.6310000000000002</v>
      </c>
      <c r="Q545">
        <v>5.5</v>
      </c>
    </row>
    <row r="546" spans="1:17" hidden="1" x14ac:dyDescent="0.3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s="1" t="s">
        <v>103</v>
      </c>
      <c r="L547" s="2">
        <v>0.56944444444444442</v>
      </c>
      <c r="M547" t="s">
        <v>23</v>
      </c>
      <c r="N547">
        <v>155.24</v>
      </c>
      <c r="O547">
        <v>4.7619047620000003</v>
      </c>
      <c r="P547">
        <v>7.7619999999999996</v>
      </c>
      <c r="Q547">
        <v>4.9000000000000004</v>
      </c>
    </row>
    <row r="548" spans="1:17" hidden="1" x14ac:dyDescent="0.3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hidden="1" x14ac:dyDescent="0.3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s="1" t="s">
        <v>145</v>
      </c>
      <c r="L550" s="2">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s="1" t="s">
        <v>147</v>
      </c>
      <c r="L551" s="2">
        <v>0.43611111111111112</v>
      </c>
      <c r="M551" t="s">
        <v>29</v>
      </c>
      <c r="N551">
        <v>396.36</v>
      </c>
      <c r="O551">
        <v>4.7619047620000003</v>
      </c>
      <c r="P551">
        <v>19.818000000000001</v>
      </c>
      <c r="Q551">
        <v>7.3</v>
      </c>
    </row>
    <row r="552" spans="1:17" hidden="1" x14ac:dyDescent="0.3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s="1" t="s">
        <v>218</v>
      </c>
      <c r="L553" s="2">
        <v>0.45069444444444445</v>
      </c>
      <c r="M553" t="s">
        <v>29</v>
      </c>
      <c r="N553">
        <v>488.79</v>
      </c>
      <c r="O553">
        <v>4.7619047620000003</v>
      </c>
      <c r="P553">
        <v>24.439499999999999</v>
      </c>
      <c r="Q553">
        <v>8.9</v>
      </c>
    </row>
    <row r="554" spans="1:17" hidden="1" x14ac:dyDescent="0.3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hidden="1" x14ac:dyDescent="0.35">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s="1" t="s">
        <v>39</v>
      </c>
      <c r="L556" s="2">
        <v>0.78541666666666665</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s="1" t="s">
        <v>115</v>
      </c>
      <c r="L557" s="2">
        <v>0.57291666666666663</v>
      </c>
      <c r="M557" t="s">
        <v>33</v>
      </c>
      <c r="N557">
        <v>112.44</v>
      </c>
      <c r="O557">
        <v>4.7619047620000003</v>
      </c>
      <c r="P557">
        <v>5.6219999999999999</v>
      </c>
      <c r="Q557">
        <v>7.7</v>
      </c>
    </row>
    <row r="558" spans="1:17" hidden="1" x14ac:dyDescent="0.3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s="1" t="s">
        <v>241</v>
      </c>
      <c r="L559" s="2">
        <v>0.84930555555555554</v>
      </c>
      <c r="M559" t="s">
        <v>23</v>
      </c>
      <c r="N559">
        <v>985.2</v>
      </c>
      <c r="O559">
        <v>4.7619047620000003</v>
      </c>
      <c r="P559">
        <v>49.26</v>
      </c>
      <c r="Q559">
        <v>4.5</v>
      </c>
    </row>
    <row r="560" spans="1:17" hidden="1" x14ac:dyDescent="0.3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s="1" t="s">
        <v>56</v>
      </c>
      <c r="L561" s="2">
        <v>0.70416666666666672</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s="1" t="s">
        <v>354</v>
      </c>
      <c r="L562" s="2">
        <v>0.52222222222222225</v>
      </c>
      <c r="M562" t="s">
        <v>29</v>
      </c>
      <c r="N562">
        <v>194.22</v>
      </c>
      <c r="O562">
        <v>4.7619047620000003</v>
      </c>
      <c r="P562">
        <v>9.7110000000000003</v>
      </c>
      <c r="Q562">
        <v>7.3</v>
      </c>
    </row>
    <row r="563" spans="1:17" hidden="1" x14ac:dyDescent="0.3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s="1" t="s">
        <v>241</v>
      </c>
      <c r="L564" s="2">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s="1" t="s">
        <v>295</v>
      </c>
      <c r="L565" s="2">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s="1" t="s">
        <v>295</v>
      </c>
      <c r="L566" s="2">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s="1" t="s">
        <v>91</v>
      </c>
      <c r="L567" s="2">
        <v>0.54236111111111107</v>
      </c>
      <c r="M567" t="s">
        <v>33</v>
      </c>
      <c r="N567">
        <v>812.1</v>
      </c>
      <c r="O567">
        <v>4.7619047620000003</v>
      </c>
      <c r="P567">
        <v>40.604999999999997</v>
      </c>
      <c r="Q567">
        <v>6.3</v>
      </c>
    </row>
    <row r="568" spans="1:17" hidden="1" x14ac:dyDescent="0.35">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hidden="1" x14ac:dyDescent="0.35">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hidden="1" x14ac:dyDescent="0.35">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hidden="1" x14ac:dyDescent="0.3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s="1" t="s">
        <v>41</v>
      </c>
      <c r="L572" s="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s="1" t="s">
        <v>228</v>
      </c>
      <c r="L573" s="2">
        <v>0.49166666666666664</v>
      </c>
      <c r="M573" t="s">
        <v>29</v>
      </c>
      <c r="N573">
        <v>266.7</v>
      </c>
      <c r="O573">
        <v>4.7619047620000003</v>
      </c>
      <c r="P573">
        <v>13.335000000000001</v>
      </c>
      <c r="Q573">
        <v>8.6</v>
      </c>
    </row>
    <row r="574" spans="1:17" hidden="1" x14ac:dyDescent="0.3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s="1" t="s">
        <v>138</v>
      </c>
      <c r="L575" s="2">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s="1" t="s">
        <v>72</v>
      </c>
      <c r="L576" s="2">
        <v>0.60624999999999996</v>
      </c>
      <c r="M576" t="s">
        <v>33</v>
      </c>
      <c r="N576">
        <v>429.55</v>
      </c>
      <c r="O576">
        <v>4.7619047620000003</v>
      </c>
      <c r="P576">
        <v>21.477499999999999</v>
      </c>
      <c r="Q576">
        <v>8.6</v>
      </c>
    </row>
    <row r="577" spans="1:17" hidden="1" x14ac:dyDescent="0.3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s="1" t="s">
        <v>49</v>
      </c>
      <c r="L578" s="2">
        <v>0.77986111111111112</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s="1" t="s">
        <v>283</v>
      </c>
      <c r="L579" s="2">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s="1" t="s">
        <v>167</v>
      </c>
      <c r="L580" s="2">
        <v>0.57916666666666672</v>
      </c>
      <c r="M580" t="s">
        <v>29</v>
      </c>
      <c r="N580">
        <v>257.08</v>
      </c>
      <c r="O580">
        <v>4.7619047620000003</v>
      </c>
      <c r="P580">
        <v>12.853999999999999</v>
      </c>
      <c r="Q580">
        <v>7.7</v>
      </c>
    </row>
    <row r="581" spans="1:17" hidden="1" x14ac:dyDescent="0.3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hidden="1" x14ac:dyDescent="0.3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hidden="1" x14ac:dyDescent="0.35">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s="1" t="s">
        <v>257</v>
      </c>
      <c r="L584" s="2">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s="1" t="s">
        <v>283</v>
      </c>
      <c r="L585" s="2">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s="1" t="s">
        <v>183</v>
      </c>
      <c r="L586" s="2">
        <v>0.66527777777777775</v>
      </c>
      <c r="M586" t="s">
        <v>23</v>
      </c>
      <c r="N586">
        <v>189.18</v>
      </c>
      <c r="O586">
        <v>4.7619047620000003</v>
      </c>
      <c r="P586">
        <v>9.4589999999999996</v>
      </c>
      <c r="Q586">
        <v>7</v>
      </c>
    </row>
    <row r="587" spans="1:17" hidden="1" x14ac:dyDescent="0.35">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s="1" t="s">
        <v>112</v>
      </c>
      <c r="L588" s="2">
        <v>0.5854166666666667</v>
      </c>
      <c r="M588" t="s">
        <v>29</v>
      </c>
      <c r="N588">
        <v>157.02000000000001</v>
      </c>
      <c r="O588">
        <v>4.7619047620000003</v>
      </c>
      <c r="P588">
        <v>7.851</v>
      </c>
      <c r="Q588">
        <v>9.1999999999999993</v>
      </c>
    </row>
    <row r="589" spans="1:17" hidden="1" x14ac:dyDescent="0.3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s="1" t="s">
        <v>354</v>
      </c>
      <c r="L590" s="2">
        <v>0.46319444444444446</v>
      </c>
      <c r="M590" t="s">
        <v>29</v>
      </c>
      <c r="N590">
        <v>596.1</v>
      </c>
      <c r="O590">
        <v>4.7619047620000003</v>
      </c>
      <c r="P590">
        <v>29.805</v>
      </c>
      <c r="Q590">
        <v>5.3</v>
      </c>
    </row>
    <row r="591" spans="1:17" hidden="1" x14ac:dyDescent="0.35">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hidden="1" x14ac:dyDescent="0.3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s="1" t="s">
        <v>35</v>
      </c>
      <c r="L593" s="2">
        <v>0.73472222222222228</v>
      </c>
      <c r="M593" t="s">
        <v>23</v>
      </c>
      <c r="N593">
        <v>169.68</v>
      </c>
      <c r="O593">
        <v>4.7619047620000003</v>
      </c>
      <c r="P593">
        <v>8.484</v>
      </c>
      <c r="Q593">
        <v>9.4</v>
      </c>
    </row>
    <row r="594" spans="1:17" hidden="1" x14ac:dyDescent="0.3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hidden="1" x14ac:dyDescent="0.35">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s="1" t="s">
        <v>67</v>
      </c>
      <c r="L596" s="2">
        <v>0.54513888888888884</v>
      </c>
      <c r="M596" t="s">
        <v>29</v>
      </c>
      <c r="N596">
        <v>290.39999999999998</v>
      </c>
      <c r="O596">
        <v>4.7619047620000003</v>
      </c>
      <c r="P596">
        <v>14.52</v>
      </c>
      <c r="Q596">
        <v>5.3</v>
      </c>
    </row>
    <row r="597" spans="1:17" hidden="1" x14ac:dyDescent="0.3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s="1" t="s">
        <v>118</v>
      </c>
      <c r="L598" s="2">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s="1" t="s">
        <v>69</v>
      </c>
      <c r="L599" s="2">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s="1" t="s">
        <v>145</v>
      </c>
      <c r="L600" s="2">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s="1" t="s">
        <v>177</v>
      </c>
      <c r="L601" s="2">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s="1" t="s">
        <v>147</v>
      </c>
      <c r="L602" s="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s="1" t="s">
        <v>145</v>
      </c>
      <c r="L603" s="2">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s="1" t="s">
        <v>354</v>
      </c>
      <c r="L604" s="2">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s="1" t="s">
        <v>338</v>
      </c>
      <c r="L605" s="2">
        <v>0.57916666666666672</v>
      </c>
      <c r="M605" t="s">
        <v>23</v>
      </c>
      <c r="N605">
        <v>327.06</v>
      </c>
      <c r="O605">
        <v>4.7619047620000003</v>
      </c>
      <c r="P605">
        <v>16.353000000000002</v>
      </c>
      <c r="Q605">
        <v>7.8</v>
      </c>
    </row>
    <row r="606" spans="1:17" hidden="1" x14ac:dyDescent="0.3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hidden="1" x14ac:dyDescent="0.3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hidden="1" x14ac:dyDescent="0.3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s="1" t="s">
        <v>171</v>
      </c>
      <c r="L609" s="2">
        <v>0.80277777777777781</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s="1" t="s">
        <v>147</v>
      </c>
      <c r="L610" s="2">
        <v>0.51388888888888884</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s="1" t="s">
        <v>91</v>
      </c>
      <c r="L611" s="2">
        <v>0.44236111111111109</v>
      </c>
      <c r="M611" t="s">
        <v>23</v>
      </c>
      <c r="N611">
        <v>115.78</v>
      </c>
      <c r="O611">
        <v>4.7619047620000003</v>
      </c>
      <c r="P611">
        <v>5.7889999999999997</v>
      </c>
      <c r="Q611">
        <v>8.9</v>
      </c>
    </row>
    <row r="612" spans="1:17" hidden="1" x14ac:dyDescent="0.35">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hidden="1" x14ac:dyDescent="0.3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s="1" t="s">
        <v>129</v>
      </c>
      <c r="L614" s="2">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s="1" t="s">
        <v>183</v>
      </c>
      <c r="L615" s="2">
        <v>0.67222222222222228</v>
      </c>
      <c r="M615" t="s">
        <v>33</v>
      </c>
      <c r="N615">
        <v>80.930000000000007</v>
      </c>
      <c r="O615">
        <v>4.7619047620000003</v>
      </c>
      <c r="P615">
        <v>4.0465</v>
      </c>
      <c r="Q615">
        <v>9</v>
      </c>
    </row>
    <row r="616" spans="1:17" hidden="1" x14ac:dyDescent="0.3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s="1" t="s">
        <v>295</v>
      </c>
      <c r="L617" s="2">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s="1" t="s">
        <v>138</v>
      </c>
      <c r="L618" s="2">
        <v>0.82708333333333328</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s="1" t="s">
        <v>354</v>
      </c>
      <c r="L619" s="2">
        <v>0.75694444444444442</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s="1" t="s">
        <v>147</v>
      </c>
      <c r="L620" s="2">
        <v>0.47361111111111109</v>
      </c>
      <c r="M620" t="s">
        <v>33</v>
      </c>
      <c r="N620">
        <v>591.17999999999995</v>
      </c>
      <c r="O620">
        <v>4.7619047620000003</v>
      </c>
      <c r="P620">
        <v>29.559000000000001</v>
      </c>
      <c r="Q620">
        <v>4</v>
      </c>
    </row>
    <row r="621" spans="1:17" hidden="1" x14ac:dyDescent="0.3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s="1" t="s">
        <v>171</v>
      </c>
      <c r="L622" s="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s="1" t="s">
        <v>295</v>
      </c>
      <c r="L623" s="2">
        <v>0.82222222222222219</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s="1" t="s">
        <v>91</v>
      </c>
      <c r="L624" s="2">
        <v>0.64375000000000004</v>
      </c>
      <c r="M624" t="s">
        <v>33</v>
      </c>
      <c r="N624">
        <v>662.13</v>
      </c>
      <c r="O624">
        <v>4.7619047620000003</v>
      </c>
      <c r="P624">
        <v>33.106499999999997</v>
      </c>
      <c r="Q624">
        <v>4.9000000000000004</v>
      </c>
    </row>
    <row r="625" spans="1:17" hidden="1" x14ac:dyDescent="0.3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s="1" t="s">
        <v>212</v>
      </c>
      <c r="L626" s="2">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s="1" t="s">
        <v>145</v>
      </c>
      <c r="L627" s="2">
        <v>0.6694444444444444</v>
      </c>
      <c r="M627" t="s">
        <v>29</v>
      </c>
      <c r="N627">
        <v>157.76</v>
      </c>
      <c r="O627">
        <v>4.7619047620000003</v>
      </c>
      <c r="P627">
        <v>7.8879999999999999</v>
      </c>
      <c r="Q627">
        <v>9.1</v>
      </c>
    </row>
    <row r="628" spans="1:17" hidden="1" x14ac:dyDescent="0.3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s="1" t="s">
        <v>354</v>
      </c>
      <c r="L629" s="2">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s="1" t="s">
        <v>76</v>
      </c>
      <c r="L630" s="2">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s="1" t="s">
        <v>145</v>
      </c>
      <c r="L631" s="2">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s="1" t="s">
        <v>183</v>
      </c>
      <c r="L632" s="2">
        <v>0.58888888888888891</v>
      </c>
      <c r="M632" t="s">
        <v>33</v>
      </c>
      <c r="N632">
        <v>641.9</v>
      </c>
      <c r="O632">
        <v>4.7619047620000003</v>
      </c>
      <c r="P632">
        <v>32.094999999999999</v>
      </c>
      <c r="Q632">
        <v>6.7</v>
      </c>
    </row>
    <row r="633" spans="1:17" hidden="1" x14ac:dyDescent="0.3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s="1" t="s">
        <v>58</v>
      </c>
      <c r="L634" s="2">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s="1" t="s">
        <v>289</v>
      </c>
      <c r="L635" s="2">
        <v>0.47847222222222224</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s="1" t="s">
        <v>295</v>
      </c>
      <c r="L636" s="2">
        <v>0.81111111111111112</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s="1" t="s">
        <v>58</v>
      </c>
      <c r="L637" s="2">
        <v>0.62569444444444444</v>
      </c>
      <c r="M637" t="s">
        <v>33</v>
      </c>
      <c r="N637">
        <v>664.7</v>
      </c>
      <c r="O637">
        <v>4.7619047620000003</v>
      </c>
      <c r="P637">
        <v>33.234999999999999</v>
      </c>
      <c r="Q637">
        <v>5</v>
      </c>
    </row>
    <row r="638" spans="1:17" hidden="1" x14ac:dyDescent="0.3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s="1" t="s">
        <v>103</v>
      </c>
      <c r="L639" s="2">
        <v>0.51111111111111107</v>
      </c>
      <c r="M639" t="s">
        <v>29</v>
      </c>
      <c r="N639">
        <v>46.2</v>
      </c>
      <c r="O639">
        <v>4.7619047620000003</v>
      </c>
      <c r="P639">
        <v>2.31</v>
      </c>
      <c r="Q639">
        <v>6.3</v>
      </c>
    </row>
    <row r="640" spans="1:17" hidden="1" x14ac:dyDescent="0.35">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s="1" t="s">
        <v>99</v>
      </c>
      <c r="L641" s="2">
        <v>0.73333333333333328</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s="1" t="s">
        <v>149</v>
      </c>
      <c r="L642" s="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s="1" t="s">
        <v>103</v>
      </c>
      <c r="L643" s="2">
        <v>0.64513888888888893</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s="1" t="s">
        <v>112</v>
      </c>
      <c r="L644" s="2">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s="1" t="s">
        <v>235</v>
      </c>
      <c r="L645" s="2">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s="1" t="s">
        <v>212</v>
      </c>
      <c r="L646" s="2">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s="1" t="s">
        <v>209</v>
      </c>
      <c r="L647" s="2">
        <v>0.77986111111111112</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s="1" t="s">
        <v>235</v>
      </c>
      <c r="L648" s="2">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s="1" t="s">
        <v>295</v>
      </c>
      <c r="L649" s="2">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s="1" t="s">
        <v>188</v>
      </c>
      <c r="L650" s="2">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s="1" t="s">
        <v>43</v>
      </c>
      <c r="L651" s="2">
        <v>0.69722222222222219</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s="1" t="s">
        <v>58</v>
      </c>
      <c r="L652" s="2">
        <v>0.76527777777777772</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s="1" t="s">
        <v>136</v>
      </c>
      <c r="L653" s="2">
        <v>0.49444444444444446</v>
      </c>
      <c r="M653" t="s">
        <v>29</v>
      </c>
      <c r="N653">
        <v>334.86</v>
      </c>
      <c r="O653">
        <v>4.7619047620000003</v>
      </c>
      <c r="P653">
        <v>16.742999999999999</v>
      </c>
      <c r="Q653">
        <v>9.9</v>
      </c>
    </row>
    <row r="654" spans="1:17" hidden="1" x14ac:dyDescent="0.3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hidden="1" x14ac:dyDescent="0.3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s="1" t="s">
        <v>212</v>
      </c>
      <c r="L656" s="2">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s="1" t="s">
        <v>354</v>
      </c>
      <c r="L657" s="2">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s="1" t="s">
        <v>99</v>
      </c>
      <c r="L658" s="2">
        <v>0.43263888888888891</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s="1" t="s">
        <v>209</v>
      </c>
      <c r="L659" s="2">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s="1" t="s">
        <v>228</v>
      </c>
      <c r="L660" s="2">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s="1" t="s">
        <v>314</v>
      </c>
      <c r="L661" s="2">
        <v>0.74027777777777781</v>
      </c>
      <c r="M661" t="s">
        <v>33</v>
      </c>
      <c r="N661">
        <v>55.45</v>
      </c>
      <c r="O661">
        <v>4.7619047620000003</v>
      </c>
      <c r="P661">
        <v>2.7725</v>
      </c>
      <c r="Q661">
        <v>4.9000000000000004</v>
      </c>
    </row>
    <row r="662" spans="1:17" hidden="1" x14ac:dyDescent="0.35">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s="1" t="s">
        <v>188</v>
      </c>
      <c r="L663" s="2">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s="1" t="s">
        <v>177</v>
      </c>
      <c r="L664" s="2">
        <v>0.75972222222222219</v>
      </c>
      <c r="M664" t="s">
        <v>33</v>
      </c>
      <c r="N664">
        <v>352.5</v>
      </c>
      <c r="O664">
        <v>4.7619047620000003</v>
      </c>
      <c r="P664">
        <v>17.625</v>
      </c>
      <c r="Q664">
        <v>5.9</v>
      </c>
    </row>
    <row r="665" spans="1:17" hidden="1" x14ac:dyDescent="0.3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s="1" t="s">
        <v>301</v>
      </c>
      <c r="L666" s="2">
        <v>0.48541666666666666</v>
      </c>
      <c r="M666" t="s">
        <v>29</v>
      </c>
      <c r="N666">
        <v>197.6</v>
      </c>
      <c r="O666">
        <v>4.7619047620000003</v>
      </c>
      <c r="P666">
        <v>9.8800000000000008</v>
      </c>
      <c r="Q666">
        <v>7.7</v>
      </c>
    </row>
    <row r="667" spans="1:17" hidden="1" x14ac:dyDescent="0.3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s="1" t="s">
        <v>49</v>
      </c>
      <c r="L668" s="2">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s="1" t="s">
        <v>149</v>
      </c>
      <c r="L669" s="2">
        <v>0.86319444444444449</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s="1" t="s">
        <v>212</v>
      </c>
      <c r="L670" s="2">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s="1" t="s">
        <v>91</v>
      </c>
      <c r="L671" s="2">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s="1" t="s">
        <v>283</v>
      </c>
      <c r="L672" s="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s="1" t="s">
        <v>235</v>
      </c>
      <c r="L673" s="2">
        <v>0.69027777777777777</v>
      </c>
      <c r="M673" t="s">
        <v>29</v>
      </c>
      <c r="N673">
        <v>186.8</v>
      </c>
      <c r="O673">
        <v>4.7619047620000003</v>
      </c>
      <c r="P673">
        <v>9.34</v>
      </c>
      <c r="Q673">
        <v>5.5</v>
      </c>
    </row>
    <row r="674" spans="1:17" hidden="1" x14ac:dyDescent="0.35">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s="1" t="s">
        <v>118</v>
      </c>
      <c r="L675" s="2">
        <v>0.71527777777777779</v>
      </c>
      <c r="M675" t="s">
        <v>33</v>
      </c>
      <c r="N675">
        <v>269.12</v>
      </c>
      <c r="O675">
        <v>4.7619047620000003</v>
      </c>
      <c r="P675">
        <v>13.456</v>
      </c>
      <c r="Q675">
        <v>9.3000000000000007</v>
      </c>
    </row>
    <row r="676" spans="1:17" hidden="1" x14ac:dyDescent="0.3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s="1" t="s">
        <v>43</v>
      </c>
      <c r="L677" s="2">
        <v>0.83125000000000004</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s="1" t="s">
        <v>453</v>
      </c>
      <c r="L678" s="2">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s="1" t="s">
        <v>149</v>
      </c>
      <c r="L679" s="2">
        <v>0.77083333333333337</v>
      </c>
      <c r="M679" t="s">
        <v>29</v>
      </c>
      <c r="N679">
        <v>293.88</v>
      </c>
      <c r="O679">
        <v>4.7619047620000003</v>
      </c>
      <c r="P679">
        <v>14.694000000000001</v>
      </c>
      <c r="Q679">
        <v>6</v>
      </c>
    </row>
    <row r="680" spans="1:17" hidden="1" x14ac:dyDescent="0.3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hidden="1" x14ac:dyDescent="0.35">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hidden="1" x14ac:dyDescent="0.3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s="1" t="s">
        <v>283</v>
      </c>
      <c r="L683" s="2">
        <v>0.42430555555555555</v>
      </c>
      <c r="M683" t="s">
        <v>33</v>
      </c>
      <c r="N683">
        <v>34.81</v>
      </c>
      <c r="O683">
        <v>4.7619047620000003</v>
      </c>
      <c r="P683">
        <v>1.7404999999999999</v>
      </c>
      <c r="Q683">
        <v>7</v>
      </c>
    </row>
    <row r="684" spans="1:17" hidden="1" x14ac:dyDescent="0.35">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s="1" t="s">
        <v>99</v>
      </c>
      <c r="L685" s="2">
        <v>0.51527777777777772</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s="1" t="s">
        <v>129</v>
      </c>
      <c r="L686" s="2">
        <v>0.80555555555555558</v>
      </c>
      <c r="M686" t="s">
        <v>23</v>
      </c>
      <c r="N686">
        <v>138.47999999999999</v>
      </c>
      <c r="O686">
        <v>4.7619047620000003</v>
      </c>
      <c r="P686">
        <v>6.9240000000000004</v>
      </c>
      <c r="Q686">
        <v>4.9000000000000004</v>
      </c>
    </row>
    <row r="687" spans="1:17" hidden="1" x14ac:dyDescent="0.3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hidden="1" x14ac:dyDescent="0.35">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s="1" t="s">
        <v>188</v>
      </c>
      <c r="L689" s="2">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s="1" t="s">
        <v>125</v>
      </c>
      <c r="L690" s="2">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s="1" t="s">
        <v>118</v>
      </c>
      <c r="L691" s="2">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s="1" t="s">
        <v>76</v>
      </c>
      <c r="L692" s="2">
        <v>0.56805555555555554</v>
      </c>
      <c r="M692" t="s">
        <v>29</v>
      </c>
      <c r="N692">
        <v>631.71</v>
      </c>
      <c r="O692">
        <v>4.7619047620000003</v>
      </c>
      <c r="P692">
        <v>31.5855</v>
      </c>
      <c r="Q692">
        <v>6.7</v>
      </c>
    </row>
    <row r="693" spans="1:17" hidden="1" x14ac:dyDescent="0.3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hidden="1" x14ac:dyDescent="0.3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hidden="1" x14ac:dyDescent="0.3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s="1" t="s">
        <v>188</v>
      </c>
      <c r="L696" s="2">
        <v>0.61250000000000004</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s="1" t="s">
        <v>228</v>
      </c>
      <c r="L697" s="2">
        <v>0.82291666666666663</v>
      </c>
      <c r="M697" t="s">
        <v>29</v>
      </c>
      <c r="N697">
        <v>436.85</v>
      </c>
      <c r="O697">
        <v>4.7619047620000003</v>
      </c>
      <c r="P697">
        <v>21.842500000000001</v>
      </c>
      <c r="Q697">
        <v>6.6</v>
      </c>
    </row>
    <row r="698" spans="1:17" hidden="1" x14ac:dyDescent="0.3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hidden="1" x14ac:dyDescent="0.3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s="1" t="s">
        <v>453</v>
      </c>
      <c r="L700" s="2">
        <v>0.81805555555555554</v>
      </c>
      <c r="M700" t="s">
        <v>33</v>
      </c>
      <c r="N700">
        <v>626.22</v>
      </c>
      <c r="O700">
        <v>4.7619047620000003</v>
      </c>
      <c r="P700">
        <v>31.311</v>
      </c>
      <c r="Q700">
        <v>7.8</v>
      </c>
    </row>
    <row r="701" spans="1:17" hidden="1" x14ac:dyDescent="0.3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hidden="1" x14ac:dyDescent="0.35">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s="1" t="s">
        <v>112</v>
      </c>
      <c r="L703" s="2">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s="1" t="s">
        <v>99</v>
      </c>
      <c r="L704" s="2">
        <v>0.7895833333333333</v>
      </c>
      <c r="M704" t="s">
        <v>33</v>
      </c>
      <c r="N704">
        <v>197.7</v>
      </c>
      <c r="O704">
        <v>4.7619047620000003</v>
      </c>
      <c r="P704">
        <v>9.8849999999999998</v>
      </c>
      <c r="Q704">
        <v>5</v>
      </c>
    </row>
    <row r="705" spans="1:17" hidden="1" x14ac:dyDescent="0.35">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hidden="1" x14ac:dyDescent="0.3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s="1" t="s">
        <v>56</v>
      </c>
      <c r="L707" s="2">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s="1" t="s">
        <v>305</v>
      </c>
      <c r="L708" s="2">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s="1" t="s">
        <v>62</v>
      </c>
      <c r="L709" s="2">
        <v>0.84236111111111112</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s="1" t="s">
        <v>115</v>
      </c>
      <c r="L710" s="2">
        <v>0.85902777777777772</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s="1" t="s">
        <v>91</v>
      </c>
      <c r="L711" s="2">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s="1" t="s">
        <v>110</v>
      </c>
      <c r="L712" s="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s="1" t="s">
        <v>103</v>
      </c>
      <c r="L713" s="2">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s="1" t="s">
        <v>453</v>
      </c>
      <c r="L714" s="2">
        <v>0.63472222222222219</v>
      </c>
      <c r="M714" t="s">
        <v>23</v>
      </c>
      <c r="N714">
        <v>698.67</v>
      </c>
      <c r="O714">
        <v>4.7619047620000003</v>
      </c>
      <c r="P714">
        <v>34.933500000000002</v>
      </c>
      <c r="Q714">
        <v>7.2</v>
      </c>
    </row>
    <row r="715" spans="1:17" hidden="1" x14ac:dyDescent="0.3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s="1" t="s">
        <v>305</v>
      </c>
      <c r="L716" s="2">
        <v>0.44166666666666665</v>
      </c>
      <c r="M716" t="s">
        <v>23</v>
      </c>
      <c r="N716">
        <v>789.6</v>
      </c>
      <c r="O716">
        <v>4.7619047620000003</v>
      </c>
      <c r="P716">
        <v>39.479999999999997</v>
      </c>
      <c r="Q716">
        <v>8.5</v>
      </c>
    </row>
    <row r="717" spans="1:17" hidden="1" x14ac:dyDescent="0.3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s="1" t="s">
        <v>171</v>
      </c>
      <c r="L718" s="2">
        <v>0.67083333333333328</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s="1" t="s">
        <v>183</v>
      </c>
      <c r="L719" s="2">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s="1" t="s">
        <v>69</v>
      </c>
      <c r="L720" s="2">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s="1" t="s">
        <v>209</v>
      </c>
      <c r="L721" s="2">
        <v>0.62777777777777777</v>
      </c>
      <c r="M721" t="s">
        <v>33</v>
      </c>
      <c r="N721">
        <v>104.88</v>
      </c>
      <c r="O721">
        <v>4.7619047620000003</v>
      </c>
      <c r="P721">
        <v>5.2439999999999998</v>
      </c>
      <c r="Q721">
        <v>6.1</v>
      </c>
    </row>
    <row r="722" spans="1:17" hidden="1" x14ac:dyDescent="0.35">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s="1" t="s">
        <v>209</v>
      </c>
      <c r="L723" s="2">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s="1" t="s">
        <v>289</v>
      </c>
      <c r="L724" s="2">
        <v>0.57291666666666663</v>
      </c>
      <c r="M724" t="s">
        <v>33</v>
      </c>
      <c r="N724">
        <v>132.36000000000001</v>
      </c>
      <c r="O724">
        <v>4.7619047620000003</v>
      </c>
      <c r="P724">
        <v>6.6180000000000003</v>
      </c>
      <c r="Q724">
        <v>7.9</v>
      </c>
    </row>
    <row r="725" spans="1:17" hidden="1" x14ac:dyDescent="0.3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hidden="1" x14ac:dyDescent="0.3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hidden="1" x14ac:dyDescent="0.3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hidden="1" x14ac:dyDescent="0.3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hidden="1" x14ac:dyDescent="0.3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s="1" t="s">
        <v>96</v>
      </c>
      <c r="L730" s="2">
        <v>0.6479166666666667</v>
      </c>
      <c r="M730" t="s">
        <v>23</v>
      </c>
      <c r="N730">
        <v>389.04</v>
      </c>
      <c r="O730">
        <v>4.7619047620000003</v>
      </c>
      <c r="P730">
        <v>19.452000000000002</v>
      </c>
      <c r="Q730">
        <v>6.8</v>
      </c>
    </row>
    <row r="731" spans="1:17" hidden="1" x14ac:dyDescent="0.3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hidden="1" x14ac:dyDescent="0.3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s="1" t="s">
        <v>110</v>
      </c>
      <c r="L733" s="2">
        <v>0.81458333333333333</v>
      </c>
      <c r="M733" t="s">
        <v>23</v>
      </c>
      <c r="N733">
        <v>168</v>
      </c>
      <c r="O733">
        <v>4.7619047620000003</v>
      </c>
      <c r="P733">
        <v>8.4</v>
      </c>
      <c r="Q733">
        <v>4.8</v>
      </c>
    </row>
    <row r="734" spans="1:17" hidden="1" x14ac:dyDescent="0.3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s="1" t="s">
        <v>129</v>
      </c>
      <c r="L735" s="2">
        <v>0.44305555555555554</v>
      </c>
      <c r="M735" t="s">
        <v>23</v>
      </c>
      <c r="N735">
        <v>531.16</v>
      </c>
      <c r="O735">
        <v>4.7619047620000003</v>
      </c>
      <c r="P735">
        <v>26.558</v>
      </c>
      <c r="Q735">
        <v>8.9</v>
      </c>
    </row>
    <row r="736" spans="1:17" hidden="1" x14ac:dyDescent="0.3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hidden="1" x14ac:dyDescent="0.3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s="1" t="s">
        <v>88</v>
      </c>
      <c r="L738" s="2">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s="1" t="s">
        <v>228</v>
      </c>
      <c r="L739" s="2">
        <v>0.60138888888888886</v>
      </c>
      <c r="M739" t="s">
        <v>23</v>
      </c>
      <c r="N739">
        <v>587.6</v>
      </c>
      <c r="O739">
        <v>4.7619047620000003</v>
      </c>
      <c r="P739">
        <v>29.38</v>
      </c>
      <c r="Q739">
        <v>9</v>
      </c>
    </row>
    <row r="740" spans="1:17" hidden="1" x14ac:dyDescent="0.35">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s="1" t="s">
        <v>295</v>
      </c>
      <c r="L741" s="2">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s="1" t="s">
        <v>88</v>
      </c>
      <c r="L742" s="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s="1" t="s">
        <v>283</v>
      </c>
      <c r="L743" s="2">
        <v>0.63888888888888884</v>
      </c>
      <c r="M743" t="s">
        <v>23</v>
      </c>
      <c r="N743">
        <v>84.83</v>
      </c>
      <c r="O743">
        <v>4.7619047620000003</v>
      </c>
      <c r="P743">
        <v>4.2415000000000003</v>
      </c>
      <c r="Q743">
        <v>8.8000000000000007</v>
      </c>
    </row>
    <row r="744" spans="1:17" hidden="1" x14ac:dyDescent="0.35">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s="1" t="s">
        <v>49</v>
      </c>
      <c r="L745" s="2">
        <v>0.64513888888888893</v>
      </c>
      <c r="M745" t="s">
        <v>23</v>
      </c>
      <c r="N745">
        <v>75.38</v>
      </c>
      <c r="O745">
        <v>4.7619047620000003</v>
      </c>
      <c r="P745">
        <v>3.7690000000000001</v>
      </c>
      <c r="Q745">
        <v>9.5</v>
      </c>
    </row>
    <row r="746" spans="1:17" hidden="1" x14ac:dyDescent="0.3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hidden="1" x14ac:dyDescent="0.3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hidden="1" x14ac:dyDescent="0.35">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s="1" t="s">
        <v>241</v>
      </c>
      <c r="L749" s="2">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s="1" t="s">
        <v>167</v>
      </c>
      <c r="L750" s="2">
        <v>0.81111111111111112</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s="1" t="s">
        <v>58</v>
      </c>
      <c r="L751" s="2">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s="1" t="s">
        <v>354</v>
      </c>
      <c r="L752" s="2">
        <v>0.46944444444444444</v>
      </c>
      <c r="M752" t="s">
        <v>23</v>
      </c>
      <c r="N752">
        <v>89.28</v>
      </c>
      <c r="O752">
        <v>4.7619047620000003</v>
      </c>
      <c r="P752">
        <v>4.4640000000000004</v>
      </c>
      <c r="Q752">
        <v>4.0999999999999996</v>
      </c>
    </row>
    <row r="753" spans="1:17" hidden="1" x14ac:dyDescent="0.35">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s="1" t="s">
        <v>218</v>
      </c>
      <c r="L754" s="2">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s="1" t="s">
        <v>129</v>
      </c>
      <c r="L755" s="2">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s="1" t="s">
        <v>76</v>
      </c>
      <c r="L756" s="2">
        <v>0.77083333333333337</v>
      </c>
      <c r="M756" t="s">
        <v>23</v>
      </c>
      <c r="N756">
        <v>254.61</v>
      </c>
      <c r="O756">
        <v>4.7619047620000003</v>
      </c>
      <c r="P756">
        <v>12.730499999999999</v>
      </c>
      <c r="Q756">
        <v>7.4</v>
      </c>
    </row>
    <row r="757" spans="1:17" hidden="1" x14ac:dyDescent="0.3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s="1" t="s">
        <v>69</v>
      </c>
      <c r="L758" s="2">
        <v>0.64444444444444449</v>
      </c>
      <c r="M758" t="s">
        <v>23</v>
      </c>
      <c r="N758">
        <v>285.92</v>
      </c>
      <c r="O758">
        <v>4.7619047620000003</v>
      </c>
      <c r="P758">
        <v>14.295999999999999</v>
      </c>
      <c r="Q758">
        <v>4.9000000000000004</v>
      </c>
    </row>
    <row r="759" spans="1:17" hidden="1" x14ac:dyDescent="0.3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s="1" t="s">
        <v>99</v>
      </c>
      <c r="L760" s="2">
        <v>0.76666666666666672</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s="1" t="s">
        <v>39</v>
      </c>
      <c r="L761" s="2">
        <v>0.6381944444444444</v>
      </c>
      <c r="M761" t="s">
        <v>23</v>
      </c>
      <c r="N761">
        <v>221.56</v>
      </c>
      <c r="O761">
        <v>4.7619047620000003</v>
      </c>
      <c r="P761">
        <v>11.077999999999999</v>
      </c>
      <c r="Q761">
        <v>8</v>
      </c>
    </row>
    <row r="762" spans="1:17" hidden="1" x14ac:dyDescent="0.3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s="1" t="s">
        <v>305</v>
      </c>
      <c r="L763" s="2">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s="1" t="s">
        <v>115</v>
      </c>
      <c r="L764" s="2">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s="1" t="s">
        <v>167</v>
      </c>
      <c r="L765" s="2">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s="1" t="s">
        <v>115</v>
      </c>
      <c r="L766" s="2">
        <v>0.65833333333333333</v>
      </c>
      <c r="M766" t="s">
        <v>33</v>
      </c>
      <c r="N766">
        <v>222</v>
      </c>
      <c r="O766">
        <v>4.7619047620000003</v>
      </c>
      <c r="P766">
        <v>11.1</v>
      </c>
      <c r="Q766">
        <v>6.6</v>
      </c>
    </row>
    <row r="767" spans="1:17" hidden="1" x14ac:dyDescent="0.35">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hidden="1" x14ac:dyDescent="0.3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s="1" t="s">
        <v>257</v>
      </c>
      <c r="L769" s="2">
        <v>0.58263888888888893</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s="1" t="s">
        <v>96</v>
      </c>
      <c r="L770" s="2">
        <v>0.78541666666666665</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s="1" t="s">
        <v>58</v>
      </c>
      <c r="L771" s="2">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s="1" t="s">
        <v>314</v>
      </c>
      <c r="L772" s="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s="1" t="s">
        <v>99</v>
      </c>
      <c r="L773" s="2">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s="1" t="s">
        <v>69</v>
      </c>
      <c r="L774" s="2">
        <v>0.70138888888888884</v>
      </c>
      <c r="M774" t="s">
        <v>23</v>
      </c>
      <c r="N774">
        <v>475.93</v>
      </c>
      <c r="O774">
        <v>4.7619047620000003</v>
      </c>
      <c r="P774">
        <v>23.796500000000002</v>
      </c>
      <c r="Q774">
        <v>5.7</v>
      </c>
    </row>
    <row r="775" spans="1:17" hidden="1" x14ac:dyDescent="0.3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s="1" t="s">
        <v>91</v>
      </c>
      <c r="L776" s="2">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s="1" t="s">
        <v>136</v>
      </c>
      <c r="L777" s="2">
        <v>0.75555555555555554</v>
      </c>
      <c r="M777" t="s">
        <v>33</v>
      </c>
      <c r="N777">
        <v>144.30000000000001</v>
      </c>
      <c r="O777">
        <v>4.7619047620000003</v>
      </c>
      <c r="P777">
        <v>7.2149999999999999</v>
      </c>
      <c r="Q777">
        <v>8</v>
      </c>
    </row>
    <row r="778" spans="1:17" hidden="1" x14ac:dyDescent="0.35">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hidden="1" x14ac:dyDescent="0.35">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s="1" t="s">
        <v>295</v>
      </c>
      <c r="L780" s="2">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s="1" t="s">
        <v>305</v>
      </c>
      <c r="L781" s="2">
        <v>0.85555555555555551</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s="1" t="s">
        <v>453</v>
      </c>
      <c r="L782" s="2">
        <v>0.80833333333333335</v>
      </c>
      <c r="M782" t="s">
        <v>29</v>
      </c>
      <c r="N782">
        <v>174.4</v>
      </c>
      <c r="O782">
        <v>4.7619047620000003</v>
      </c>
      <c r="P782">
        <v>8.7200000000000006</v>
      </c>
      <c r="Q782">
        <v>8.3000000000000007</v>
      </c>
    </row>
    <row r="783" spans="1:17" hidden="1" x14ac:dyDescent="0.35">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hidden="1" x14ac:dyDescent="0.3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hidden="1" x14ac:dyDescent="0.35">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s="1" t="s">
        <v>43</v>
      </c>
      <c r="L786" s="2">
        <v>0.54722222222222228</v>
      </c>
      <c r="M786" t="s">
        <v>23</v>
      </c>
      <c r="N786">
        <v>50.8</v>
      </c>
      <c r="O786">
        <v>4.7619047620000003</v>
      </c>
      <c r="P786">
        <v>2.54</v>
      </c>
      <c r="Q786">
        <v>4.0999999999999996</v>
      </c>
    </row>
    <row r="787" spans="1:17" hidden="1" x14ac:dyDescent="0.35">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s="1" t="s">
        <v>453</v>
      </c>
      <c r="L788" s="2">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s="1" t="s">
        <v>147</v>
      </c>
      <c r="L789" s="2">
        <v>0.42916666666666664</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s="1" t="s">
        <v>283</v>
      </c>
      <c r="L790" s="2">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s="1" t="s">
        <v>91</v>
      </c>
      <c r="L791" s="2">
        <v>0.63541666666666663</v>
      </c>
      <c r="M791" t="s">
        <v>23</v>
      </c>
      <c r="N791">
        <v>412.37</v>
      </c>
      <c r="O791">
        <v>4.7619047620000003</v>
      </c>
      <c r="P791">
        <v>20.618500000000001</v>
      </c>
      <c r="Q791">
        <v>9.6999999999999993</v>
      </c>
    </row>
    <row r="792" spans="1:17" hidden="1" x14ac:dyDescent="0.3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s="1" t="s">
        <v>118</v>
      </c>
      <c r="L793" s="2">
        <v>0.84791666666666665</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s="1" t="s">
        <v>58</v>
      </c>
      <c r="L794" s="2">
        <v>0.57499999999999996</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s="1" t="s">
        <v>99</v>
      </c>
      <c r="L795" s="2">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s="1" t="s">
        <v>314</v>
      </c>
      <c r="L796" s="2">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s="1" t="s">
        <v>67</v>
      </c>
      <c r="L797" s="2">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s="1" t="s">
        <v>129</v>
      </c>
      <c r="L798" s="2">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s="1" t="s">
        <v>218</v>
      </c>
      <c r="L799" s="2">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s="1" t="s">
        <v>67</v>
      </c>
      <c r="L800" s="2">
        <v>0.4513888888888889</v>
      </c>
      <c r="M800" t="s">
        <v>33</v>
      </c>
      <c r="N800">
        <v>92.78</v>
      </c>
      <c r="O800">
        <v>4.7619047620000003</v>
      </c>
      <c r="P800">
        <v>4.6390000000000002</v>
      </c>
      <c r="Q800">
        <v>9.8000000000000007</v>
      </c>
    </row>
    <row r="801" spans="1:17" hidden="1" x14ac:dyDescent="0.3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hidden="1" x14ac:dyDescent="0.3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hidden="1" x14ac:dyDescent="0.3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s="1" t="s">
        <v>88</v>
      </c>
      <c r="L804" s="2">
        <v>0.55763888888888891</v>
      </c>
      <c r="M804" t="s">
        <v>23</v>
      </c>
      <c r="N804">
        <v>471.73</v>
      </c>
      <c r="O804">
        <v>4.7619047620000003</v>
      </c>
      <c r="P804">
        <v>23.586500000000001</v>
      </c>
      <c r="Q804">
        <v>6.9</v>
      </c>
    </row>
    <row r="805" spans="1:17" hidden="1" x14ac:dyDescent="0.35">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s="1" t="s">
        <v>149</v>
      </c>
      <c r="L806" s="2">
        <v>0.46666666666666667</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s="1" t="s">
        <v>338</v>
      </c>
      <c r="L807" s="2">
        <v>0.69166666666666665</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s="1" t="s">
        <v>188</v>
      </c>
      <c r="L808" s="2">
        <v>0.77847222222222223</v>
      </c>
      <c r="M808" t="s">
        <v>33</v>
      </c>
      <c r="N808">
        <v>186.36</v>
      </c>
      <c r="O808">
        <v>4.7619047620000003</v>
      </c>
      <c r="P808">
        <v>9.3179999999999996</v>
      </c>
      <c r="Q808">
        <v>8.5</v>
      </c>
    </row>
    <row r="809" spans="1:17" hidden="1" x14ac:dyDescent="0.3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s="1" t="s">
        <v>283</v>
      </c>
      <c r="L810" s="2">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s="1" t="s">
        <v>305</v>
      </c>
      <c r="L811" s="2">
        <v>0.43958333333333333</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s="1" t="s">
        <v>67</v>
      </c>
      <c r="L812" s="2">
        <v>0.60972222222222228</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s="1" t="s">
        <v>43</v>
      </c>
      <c r="L813" s="2">
        <v>0.75416666666666665</v>
      </c>
      <c r="M813" t="s">
        <v>33</v>
      </c>
      <c r="N813">
        <v>402.6</v>
      </c>
      <c r="O813">
        <v>4.7619047620000003</v>
      </c>
      <c r="P813">
        <v>20.13</v>
      </c>
      <c r="Q813">
        <v>5</v>
      </c>
    </row>
    <row r="814" spans="1:17" hidden="1" x14ac:dyDescent="0.3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s="1" t="s">
        <v>72</v>
      </c>
      <c r="L815" s="2">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s="1" t="s">
        <v>129</v>
      </c>
      <c r="L816" s="2">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s="1" t="s">
        <v>354</v>
      </c>
      <c r="L817" s="2">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s="1" t="s">
        <v>147</v>
      </c>
      <c r="L818" s="2">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s="1" t="s">
        <v>183</v>
      </c>
      <c r="L819" s="2">
        <v>0.85347222222222219</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s="1" t="s">
        <v>35</v>
      </c>
      <c r="L820" s="2">
        <v>0.8354166666666667</v>
      </c>
      <c r="M820" t="s">
        <v>33</v>
      </c>
      <c r="N820">
        <v>384.64</v>
      </c>
      <c r="O820">
        <v>4.7619047620000003</v>
      </c>
      <c r="P820">
        <v>19.231999999999999</v>
      </c>
      <c r="Q820">
        <v>8.4</v>
      </c>
    </row>
    <row r="821" spans="1:17" hidden="1" x14ac:dyDescent="0.35">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s="1" t="s">
        <v>39</v>
      </c>
      <c r="L822" s="2">
        <v>0.68888888888888888</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s="1" t="s">
        <v>43</v>
      </c>
      <c r="L823" s="2">
        <v>0.4236111111111111</v>
      </c>
      <c r="M823" t="s">
        <v>33</v>
      </c>
      <c r="N823">
        <v>95.36</v>
      </c>
      <c r="O823">
        <v>4.7619047620000003</v>
      </c>
      <c r="P823">
        <v>4.7679999999999998</v>
      </c>
      <c r="Q823">
        <v>4.0999999999999996</v>
      </c>
    </row>
    <row r="824" spans="1:17" hidden="1" x14ac:dyDescent="0.3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hidden="1" x14ac:dyDescent="0.3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s="1" t="s">
        <v>123</v>
      </c>
      <c r="L826" s="2">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s="1" t="s">
        <v>228</v>
      </c>
      <c r="L827" s="2">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s="1" t="s">
        <v>80</v>
      </c>
      <c r="L828" s="2">
        <v>0.57847222222222228</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s="1" t="s">
        <v>167</v>
      </c>
      <c r="L829" s="2">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s="1" t="s">
        <v>177</v>
      </c>
      <c r="L830" s="2">
        <v>0.76875000000000004</v>
      </c>
      <c r="M830" t="s">
        <v>29</v>
      </c>
      <c r="N830">
        <v>649.5</v>
      </c>
      <c r="O830">
        <v>4.7619047620000003</v>
      </c>
      <c r="P830">
        <v>32.475000000000001</v>
      </c>
      <c r="Q830">
        <v>5.2</v>
      </c>
    </row>
    <row r="831" spans="1:17" hidden="1" x14ac:dyDescent="0.35">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s="1" t="s">
        <v>129</v>
      </c>
      <c r="L832" s="2">
        <v>0.73819444444444449</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s="1" t="s">
        <v>41</v>
      </c>
      <c r="L833" s="2">
        <v>0.77569444444444446</v>
      </c>
      <c r="M833" t="s">
        <v>29</v>
      </c>
      <c r="N833">
        <v>250.28</v>
      </c>
      <c r="O833">
        <v>4.7619047620000003</v>
      </c>
      <c r="P833">
        <v>12.513999999999999</v>
      </c>
      <c r="Q833">
        <v>9.5</v>
      </c>
    </row>
    <row r="834" spans="1:17" hidden="1" x14ac:dyDescent="0.3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s="1" t="s">
        <v>123</v>
      </c>
      <c r="L835" s="2">
        <v>0.61250000000000004</v>
      </c>
      <c r="M835" t="s">
        <v>23</v>
      </c>
      <c r="N835">
        <v>91.3</v>
      </c>
      <c r="O835">
        <v>4.7619047620000003</v>
      </c>
      <c r="P835">
        <v>4.5650000000000004</v>
      </c>
      <c r="Q835">
        <v>9.1999999999999993</v>
      </c>
    </row>
    <row r="836" spans="1:17" hidden="1" x14ac:dyDescent="0.35">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s="1" t="s">
        <v>167</v>
      </c>
      <c r="L837" s="2">
        <v>0.82222222222222219</v>
      </c>
      <c r="M837" t="s">
        <v>29</v>
      </c>
      <c r="N837">
        <v>52.38</v>
      </c>
      <c r="O837">
        <v>4.7619047620000003</v>
      </c>
      <c r="P837">
        <v>2.6190000000000002</v>
      </c>
      <c r="Q837">
        <v>5.8</v>
      </c>
    </row>
    <row r="838" spans="1:17" hidden="1" x14ac:dyDescent="0.3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hidden="1" x14ac:dyDescent="0.3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s="1" t="s">
        <v>58</v>
      </c>
      <c r="L840" s="2">
        <v>0.62569444444444444</v>
      </c>
      <c r="M840" t="s">
        <v>29</v>
      </c>
      <c r="N840">
        <v>558.70000000000005</v>
      </c>
      <c r="O840">
        <v>4.7619047620000003</v>
      </c>
      <c r="P840">
        <v>27.934999999999999</v>
      </c>
      <c r="Q840">
        <v>5.8</v>
      </c>
    </row>
    <row r="841" spans="1:17" hidden="1" x14ac:dyDescent="0.3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s="1" t="s">
        <v>118</v>
      </c>
      <c r="L842" s="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s="1" t="s">
        <v>110</v>
      </c>
      <c r="L843" s="2">
        <v>0.73472222222222228</v>
      </c>
      <c r="M843" t="s">
        <v>29</v>
      </c>
      <c r="N843">
        <v>60.3</v>
      </c>
      <c r="O843">
        <v>4.7619047620000003</v>
      </c>
      <c r="P843">
        <v>3.0150000000000001</v>
      </c>
      <c r="Q843">
        <v>6</v>
      </c>
    </row>
    <row r="844" spans="1:17" hidden="1" x14ac:dyDescent="0.35">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s="1" t="s">
        <v>257</v>
      </c>
      <c r="L845" s="2">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s="1" t="s">
        <v>145</v>
      </c>
      <c r="L846" s="2">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s="1" t="s">
        <v>241</v>
      </c>
      <c r="L847" s="2">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s="1" t="s">
        <v>35</v>
      </c>
      <c r="L848" s="2">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s="1" t="s">
        <v>241</v>
      </c>
      <c r="L849" s="2">
        <v>0.71388888888888891</v>
      </c>
      <c r="M849" t="s">
        <v>33</v>
      </c>
      <c r="N849">
        <v>22.38</v>
      </c>
      <c r="O849">
        <v>4.7619047620000003</v>
      </c>
      <c r="P849">
        <v>1.119</v>
      </c>
      <c r="Q849">
        <v>8.6</v>
      </c>
    </row>
    <row r="850" spans="1:17" hidden="1" x14ac:dyDescent="0.3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s="1" t="s">
        <v>183</v>
      </c>
      <c r="L851" s="2">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s="1" t="s">
        <v>76</v>
      </c>
      <c r="L852" s="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s="1" t="s">
        <v>453</v>
      </c>
      <c r="L853" s="2">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s="1" t="s">
        <v>283</v>
      </c>
      <c r="L854" s="2">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s="1" t="s">
        <v>41</v>
      </c>
      <c r="L855" s="2">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s="1" t="s">
        <v>147</v>
      </c>
      <c r="L856" s="2">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s="1" t="s">
        <v>212</v>
      </c>
      <c r="L857" s="2">
        <v>0.45277777777777778</v>
      </c>
      <c r="M857" t="s">
        <v>29</v>
      </c>
      <c r="N857">
        <v>328.59</v>
      </c>
      <c r="O857">
        <v>4.7619047620000003</v>
      </c>
      <c r="P857">
        <v>16.429500000000001</v>
      </c>
      <c r="Q857">
        <v>4.2</v>
      </c>
    </row>
    <row r="858" spans="1:17" hidden="1" x14ac:dyDescent="0.3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idden="1" x14ac:dyDescent="0.35">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s="1" t="s">
        <v>118</v>
      </c>
      <c r="L860" s="2">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s="1" t="s">
        <v>147</v>
      </c>
      <c r="L861" s="2">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s="1" t="s">
        <v>49</v>
      </c>
      <c r="L862" s="2">
        <v>0.55833333333333335</v>
      </c>
      <c r="M862" t="s">
        <v>23</v>
      </c>
      <c r="N862">
        <v>86.27</v>
      </c>
      <c r="O862">
        <v>4.7619047620000003</v>
      </c>
      <c r="P862">
        <v>4.3135000000000003</v>
      </c>
      <c r="Q862">
        <v>7</v>
      </c>
    </row>
    <row r="863" spans="1:17" hidden="1" x14ac:dyDescent="0.35">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s="1" t="s">
        <v>338</v>
      </c>
      <c r="L864" s="2">
        <v>0.49652777777777779</v>
      </c>
      <c r="M864" t="s">
        <v>33</v>
      </c>
      <c r="N864">
        <v>101.52</v>
      </c>
      <c r="O864">
        <v>4.7619047620000003</v>
      </c>
      <c r="P864">
        <v>5.0759999999999996</v>
      </c>
      <c r="Q864">
        <v>4.3</v>
      </c>
    </row>
    <row r="865" spans="1:17" hidden="1" x14ac:dyDescent="0.3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hidden="1" x14ac:dyDescent="0.3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s="1" t="s">
        <v>145</v>
      </c>
      <c r="L867" s="2">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s="1" t="s">
        <v>67</v>
      </c>
      <c r="L868" s="2">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s="1" t="s">
        <v>91</v>
      </c>
      <c r="L869" s="2">
        <v>0.52500000000000002</v>
      </c>
      <c r="M869" t="s">
        <v>23</v>
      </c>
      <c r="N869">
        <v>125.64</v>
      </c>
      <c r="O869">
        <v>4.7619047620000003</v>
      </c>
      <c r="P869">
        <v>6.282</v>
      </c>
      <c r="Q869">
        <v>4.9000000000000004</v>
      </c>
    </row>
    <row r="870" spans="1:17" hidden="1" x14ac:dyDescent="0.35">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hidden="1" x14ac:dyDescent="0.3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s="1" t="s">
        <v>212</v>
      </c>
      <c r="L872" s="2">
        <v>0.43958333333333333</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s="1" t="s">
        <v>125</v>
      </c>
      <c r="L873" s="2">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s="1" t="s">
        <v>80</v>
      </c>
      <c r="L874" s="2">
        <v>0.49375000000000002</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s="1" t="s">
        <v>209</v>
      </c>
      <c r="L875" s="2">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s="1" t="s">
        <v>103</v>
      </c>
      <c r="L876" s="2">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s="1" t="s">
        <v>67</v>
      </c>
      <c r="L877" s="2">
        <v>0.58611111111111114</v>
      </c>
      <c r="M877" t="s">
        <v>23</v>
      </c>
      <c r="N877">
        <v>522.08000000000004</v>
      </c>
      <c r="O877">
        <v>4.7619047620000003</v>
      </c>
      <c r="P877">
        <v>26.103999999999999</v>
      </c>
      <c r="Q877">
        <v>6.3</v>
      </c>
    </row>
    <row r="878" spans="1:17" hidden="1" x14ac:dyDescent="0.3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s="1" t="s">
        <v>41</v>
      </c>
      <c r="L879" s="2">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s="1" t="s">
        <v>254</v>
      </c>
      <c r="L880" s="2">
        <v>0.67222222222222228</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s="1" t="s">
        <v>183</v>
      </c>
      <c r="L881" s="2">
        <v>0.4284722222222222</v>
      </c>
      <c r="M881" t="s">
        <v>23</v>
      </c>
      <c r="N881">
        <v>96.8</v>
      </c>
      <c r="O881">
        <v>4.7619047620000003</v>
      </c>
      <c r="P881">
        <v>4.84</v>
      </c>
      <c r="Q881">
        <v>8.6</v>
      </c>
    </row>
    <row r="882" spans="1:17" hidden="1" x14ac:dyDescent="0.3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s="1" t="s">
        <v>235</v>
      </c>
      <c r="L883" s="2">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s="1" t="s">
        <v>49</v>
      </c>
      <c r="L884" s="2">
        <v>0.63749999999999996</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s="1" t="s">
        <v>235</v>
      </c>
      <c r="L885" s="2">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s="1" t="s">
        <v>103</v>
      </c>
      <c r="L886" s="2">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s="1" t="s">
        <v>138</v>
      </c>
      <c r="L887" s="2">
        <v>0.41875000000000001</v>
      </c>
      <c r="M887" t="s">
        <v>29</v>
      </c>
      <c r="N887">
        <v>319.06</v>
      </c>
      <c r="O887">
        <v>4.7619047620000003</v>
      </c>
      <c r="P887">
        <v>15.952999999999999</v>
      </c>
      <c r="Q887">
        <v>5</v>
      </c>
    </row>
    <row r="888" spans="1:17" hidden="1" x14ac:dyDescent="0.3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s="1" t="s">
        <v>88</v>
      </c>
      <c r="L889" s="2">
        <v>0.55138888888888893</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s="1" t="s">
        <v>125</v>
      </c>
      <c r="L890" s="2">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s="1" t="s">
        <v>338</v>
      </c>
      <c r="L891" s="2">
        <v>0.82847222222222228</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s="1" t="s">
        <v>301</v>
      </c>
      <c r="L892" s="2">
        <v>0.43472222222222223</v>
      </c>
      <c r="M892" t="s">
        <v>29</v>
      </c>
      <c r="N892">
        <v>418.3</v>
      </c>
      <c r="O892">
        <v>4.7619047620000003</v>
      </c>
      <c r="P892">
        <v>20.914999999999999</v>
      </c>
      <c r="Q892">
        <v>7.2</v>
      </c>
    </row>
    <row r="893" spans="1:17" hidden="1" x14ac:dyDescent="0.3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hidden="1" x14ac:dyDescent="0.3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hidden="1" x14ac:dyDescent="0.3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hidden="1" x14ac:dyDescent="0.35">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s="1" t="s">
        <v>80</v>
      </c>
      <c r="L897" s="2">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s="1" t="s">
        <v>209</v>
      </c>
      <c r="L898" s="2">
        <v>0.68263888888888891</v>
      </c>
      <c r="M898" t="s">
        <v>23</v>
      </c>
      <c r="N898">
        <v>425.18</v>
      </c>
      <c r="O898">
        <v>4.7619047620000003</v>
      </c>
      <c r="P898">
        <v>21.259</v>
      </c>
      <c r="Q898">
        <v>5</v>
      </c>
    </row>
    <row r="899" spans="1:17" hidden="1" x14ac:dyDescent="0.3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hidden="1" x14ac:dyDescent="0.35">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hidden="1" x14ac:dyDescent="0.3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s="1" t="s">
        <v>283</v>
      </c>
      <c r="L902" s="2">
        <v>0.58333333333333337</v>
      </c>
      <c r="M902" t="s">
        <v>33</v>
      </c>
      <c r="N902">
        <v>403.56</v>
      </c>
      <c r="O902">
        <v>4.7619047620000003</v>
      </c>
      <c r="P902">
        <v>20.178000000000001</v>
      </c>
      <c r="Q902">
        <v>7.5</v>
      </c>
    </row>
    <row r="903" spans="1:17" hidden="1" x14ac:dyDescent="0.3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s="1" t="s">
        <v>167</v>
      </c>
      <c r="L904" s="2">
        <v>0.84791666666666665</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s="1" t="s">
        <v>80</v>
      </c>
      <c r="L905" s="2">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s="1" t="s">
        <v>123</v>
      </c>
      <c r="L906" s="2">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s="1" t="s">
        <v>177</v>
      </c>
      <c r="L907" s="2">
        <v>0.74722222222222223</v>
      </c>
      <c r="M907" t="s">
        <v>29</v>
      </c>
      <c r="N907">
        <v>313.52</v>
      </c>
      <c r="O907">
        <v>4.7619047620000003</v>
      </c>
      <c r="P907">
        <v>15.676</v>
      </c>
      <c r="Q907">
        <v>7.9</v>
      </c>
    </row>
    <row r="908" spans="1:17" hidden="1" x14ac:dyDescent="0.3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s="1" t="s">
        <v>177</v>
      </c>
      <c r="L909" s="2">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s="1" t="s">
        <v>112</v>
      </c>
      <c r="L910" s="2">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s="1" t="s">
        <v>35</v>
      </c>
      <c r="L911" s="2">
        <v>0.44722222222222224</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s="1" t="s">
        <v>112</v>
      </c>
      <c r="L912" s="2">
        <v>0.85347222222222219</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s="1" t="s">
        <v>183</v>
      </c>
      <c r="L913" s="2">
        <v>0.48819444444444443</v>
      </c>
      <c r="M913" t="s">
        <v>23</v>
      </c>
      <c r="N913">
        <v>224.52</v>
      </c>
      <c r="O913">
        <v>4.7619047620000003</v>
      </c>
      <c r="P913">
        <v>11.226000000000001</v>
      </c>
      <c r="Q913">
        <v>8.6</v>
      </c>
    </row>
    <row r="914" spans="1:17" hidden="1" x14ac:dyDescent="0.3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s="1" t="s">
        <v>305</v>
      </c>
      <c r="L915" s="2">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s="1" t="s">
        <v>41</v>
      </c>
      <c r="L916" s="2">
        <v>0.78125</v>
      </c>
      <c r="M916" t="s">
        <v>29</v>
      </c>
      <c r="N916">
        <v>298.8</v>
      </c>
      <c r="O916">
        <v>4.7619047620000003</v>
      </c>
      <c r="P916">
        <v>14.94</v>
      </c>
      <c r="Q916">
        <v>5.8</v>
      </c>
    </row>
    <row r="917" spans="1:17" hidden="1" x14ac:dyDescent="0.3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s="1" t="s">
        <v>354</v>
      </c>
      <c r="L918" s="2">
        <v>0.65</v>
      </c>
      <c r="M918" t="s">
        <v>33</v>
      </c>
      <c r="N918">
        <v>42.85</v>
      </c>
      <c r="O918">
        <v>4.7619047620000003</v>
      </c>
      <c r="P918">
        <v>2.1425000000000001</v>
      </c>
      <c r="Q918">
        <v>9.3000000000000007</v>
      </c>
    </row>
    <row r="919" spans="1:17" hidden="1" x14ac:dyDescent="0.3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s="1" t="s">
        <v>218</v>
      </c>
      <c r="L920" s="2">
        <v>0.47638888888888886</v>
      </c>
      <c r="M920" t="s">
        <v>23</v>
      </c>
      <c r="N920">
        <v>206.91</v>
      </c>
      <c r="O920">
        <v>4.7619047620000003</v>
      </c>
      <c r="P920">
        <v>10.345499999999999</v>
      </c>
      <c r="Q920">
        <v>8.6999999999999993</v>
      </c>
    </row>
    <row r="921" spans="1:17" hidden="1" x14ac:dyDescent="0.3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hidden="1" x14ac:dyDescent="0.3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hidden="1" x14ac:dyDescent="0.3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s="1" t="s">
        <v>218</v>
      </c>
      <c r="L924" s="2">
        <v>0.50694444444444442</v>
      </c>
      <c r="M924" t="s">
        <v>33</v>
      </c>
      <c r="N924">
        <v>25.46</v>
      </c>
      <c r="O924">
        <v>4.7619047620000003</v>
      </c>
      <c r="P924">
        <v>1.2729999999999999</v>
      </c>
      <c r="Q924">
        <v>5.2</v>
      </c>
    </row>
    <row r="925" spans="1:17" hidden="1" x14ac:dyDescent="0.35">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s="1" t="s">
        <v>354</v>
      </c>
      <c r="L926" s="2">
        <v>0.5756944444444444</v>
      </c>
      <c r="M926" t="s">
        <v>23</v>
      </c>
      <c r="N926">
        <v>211.32</v>
      </c>
      <c r="O926">
        <v>4.7619047620000003</v>
      </c>
      <c r="P926">
        <v>10.566000000000001</v>
      </c>
      <c r="Q926">
        <v>6.5</v>
      </c>
    </row>
    <row r="927" spans="1:17" hidden="1" x14ac:dyDescent="0.35">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s="1" t="s">
        <v>118</v>
      </c>
      <c r="L928" s="2">
        <v>0.73472222222222228</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s="1" t="s">
        <v>138</v>
      </c>
      <c r="L929" s="2">
        <v>0.74583333333333335</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s="1" t="s">
        <v>118</v>
      </c>
      <c r="L930" s="2">
        <v>0.86875000000000002</v>
      </c>
      <c r="M930" t="s">
        <v>33</v>
      </c>
      <c r="N930">
        <v>794.25</v>
      </c>
      <c r="O930">
        <v>4.7619047620000003</v>
      </c>
      <c r="P930">
        <v>39.712499999999999</v>
      </c>
      <c r="Q930">
        <v>7.6</v>
      </c>
    </row>
    <row r="931" spans="1:17" hidden="1" x14ac:dyDescent="0.3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s="1" t="s">
        <v>177</v>
      </c>
      <c r="L932" s="2">
        <v>0.56458333333333333</v>
      </c>
      <c r="M932" t="s">
        <v>23</v>
      </c>
      <c r="N932">
        <v>599.52</v>
      </c>
      <c r="O932">
        <v>4.7619047620000003</v>
      </c>
      <c r="P932">
        <v>29.975999999999999</v>
      </c>
      <c r="Q932">
        <v>7.1</v>
      </c>
    </row>
    <row r="933" spans="1:17" hidden="1" x14ac:dyDescent="0.3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s="1" t="s">
        <v>99</v>
      </c>
      <c r="L934" s="2">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s="1" t="s">
        <v>115</v>
      </c>
      <c r="L935" s="2">
        <v>0.51875000000000004</v>
      </c>
      <c r="M935" t="s">
        <v>23</v>
      </c>
      <c r="N935">
        <v>448.56</v>
      </c>
      <c r="O935">
        <v>4.7619047620000003</v>
      </c>
      <c r="P935">
        <v>22.428000000000001</v>
      </c>
      <c r="Q935">
        <v>7.6</v>
      </c>
    </row>
    <row r="936" spans="1:17" hidden="1" x14ac:dyDescent="0.3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s="1" t="s">
        <v>129</v>
      </c>
      <c r="L937" s="2">
        <v>0.87430555555555556</v>
      </c>
      <c r="M937" t="s">
        <v>23</v>
      </c>
      <c r="N937">
        <v>257.16000000000003</v>
      </c>
      <c r="O937">
        <v>4.7619047620000003</v>
      </c>
      <c r="P937">
        <v>12.858000000000001</v>
      </c>
      <c r="Q937">
        <v>5.0999999999999996</v>
      </c>
    </row>
    <row r="938" spans="1:17" hidden="1" x14ac:dyDescent="0.35">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s="1" t="s">
        <v>235</v>
      </c>
      <c r="L939" s="2">
        <v>0.42916666666666664</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s="1" t="s">
        <v>69</v>
      </c>
      <c r="L940" s="2">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s="1" t="s">
        <v>254</v>
      </c>
      <c r="L941" s="2">
        <v>0.71111111111111114</v>
      </c>
      <c r="M941" t="s">
        <v>23</v>
      </c>
      <c r="N941">
        <v>343.74</v>
      </c>
      <c r="O941">
        <v>4.7619047620000003</v>
      </c>
      <c r="P941">
        <v>17.187000000000001</v>
      </c>
      <c r="Q941">
        <v>5.9</v>
      </c>
    </row>
    <row r="942" spans="1:17" hidden="1" x14ac:dyDescent="0.35">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s="1" t="s">
        <v>112</v>
      </c>
      <c r="L943" s="2">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s="1" t="s">
        <v>183</v>
      </c>
      <c r="L944" s="2">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s="1" t="s">
        <v>453</v>
      </c>
      <c r="L945" s="2">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s="1" t="s">
        <v>171</v>
      </c>
      <c r="L946" s="2">
        <v>0.84305555555555556</v>
      </c>
      <c r="M946" t="s">
        <v>29</v>
      </c>
      <c r="N946">
        <v>70.56</v>
      </c>
      <c r="O946">
        <v>4.7619047620000003</v>
      </c>
      <c r="P946">
        <v>3.528</v>
      </c>
      <c r="Q946">
        <v>4.2</v>
      </c>
    </row>
    <row r="947" spans="1:17" hidden="1" x14ac:dyDescent="0.35">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s="1" t="s">
        <v>167</v>
      </c>
      <c r="L948" s="2">
        <v>0.59236111111111112</v>
      </c>
      <c r="M948" t="s">
        <v>33</v>
      </c>
      <c r="N948">
        <v>168.5</v>
      </c>
      <c r="O948">
        <v>4.7619047620000003</v>
      </c>
      <c r="P948">
        <v>8.4250000000000007</v>
      </c>
      <c r="Q948">
        <v>5.3</v>
      </c>
    </row>
    <row r="949" spans="1:17" hidden="1" x14ac:dyDescent="0.35">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hidden="1" x14ac:dyDescent="0.3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s="1" t="s">
        <v>43</v>
      </c>
      <c r="L951" s="2">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s="1" t="s">
        <v>301</v>
      </c>
      <c r="L952" s="2">
        <v>0.52777777777777779</v>
      </c>
      <c r="M952" t="s">
        <v>23</v>
      </c>
      <c r="N952">
        <v>119.73</v>
      </c>
      <c r="O952">
        <v>4.7619047620000003</v>
      </c>
      <c r="P952">
        <v>5.9865000000000004</v>
      </c>
      <c r="Q952">
        <v>9.3000000000000007</v>
      </c>
    </row>
    <row r="953" spans="1:17" hidden="1" x14ac:dyDescent="0.35">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s="1" t="s">
        <v>41</v>
      </c>
      <c r="L954" s="2">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s="1" t="s">
        <v>138</v>
      </c>
      <c r="L955" s="2">
        <v>0.58194444444444449</v>
      </c>
      <c r="M955" t="s">
        <v>29</v>
      </c>
      <c r="N955">
        <v>84.16</v>
      </c>
      <c r="O955">
        <v>4.7619047620000003</v>
      </c>
      <c r="P955">
        <v>4.2080000000000002</v>
      </c>
      <c r="Q955">
        <v>7.6</v>
      </c>
    </row>
    <row r="956" spans="1:17" hidden="1" x14ac:dyDescent="0.3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hidden="1" x14ac:dyDescent="0.35">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hidden="1" x14ac:dyDescent="0.3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hidden="1" x14ac:dyDescent="0.3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hidden="1" x14ac:dyDescent="0.3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s="1" t="s">
        <v>453</v>
      </c>
      <c r="L961" s="2">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s="1" t="s">
        <v>289</v>
      </c>
      <c r="L962" s="2">
        <v>0.64513888888888893</v>
      </c>
      <c r="M962" t="s">
        <v>29</v>
      </c>
      <c r="N962">
        <v>91.98</v>
      </c>
      <c r="O962">
        <v>4.7619047620000003</v>
      </c>
      <c r="P962">
        <v>4.5990000000000002</v>
      </c>
      <c r="Q962">
        <v>9.8000000000000007</v>
      </c>
    </row>
    <row r="963" spans="1:17" hidden="1" x14ac:dyDescent="0.3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s="1" t="s">
        <v>103</v>
      </c>
      <c r="L964" s="2">
        <v>0.64097222222222228</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s="1" t="s">
        <v>235</v>
      </c>
      <c r="L965" s="2">
        <v>0.85902777777777772</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s="1" t="s">
        <v>145</v>
      </c>
      <c r="L966" s="2">
        <v>0.6118055555555556</v>
      </c>
      <c r="M966" t="s">
        <v>33</v>
      </c>
      <c r="N966">
        <v>66.66</v>
      </c>
      <c r="O966">
        <v>4.7619047620000003</v>
      </c>
      <c r="P966">
        <v>3.3330000000000002</v>
      </c>
      <c r="Q966">
        <v>6.4</v>
      </c>
    </row>
    <row r="967" spans="1:17" hidden="1" x14ac:dyDescent="0.35">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hidden="1" x14ac:dyDescent="0.35">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s="1" t="s">
        <v>138</v>
      </c>
      <c r="L969" s="2">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s="1" t="s">
        <v>39</v>
      </c>
      <c r="L970" s="2">
        <v>0.75138888888888888</v>
      </c>
      <c r="M970" t="s">
        <v>29</v>
      </c>
      <c r="N970">
        <v>47.4</v>
      </c>
      <c r="O970">
        <v>4.7619047620000003</v>
      </c>
      <c r="P970">
        <v>2.37</v>
      </c>
      <c r="Q970">
        <v>9.5</v>
      </c>
    </row>
    <row r="971" spans="1:17" hidden="1" x14ac:dyDescent="0.35">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hidden="1" x14ac:dyDescent="0.3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hidden="1" x14ac:dyDescent="0.3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s="1" t="s">
        <v>145</v>
      </c>
      <c r="L974" s="2">
        <v>0.63680555555555551</v>
      </c>
      <c r="M974" t="s">
        <v>29</v>
      </c>
      <c r="N974">
        <v>609.55999999999995</v>
      </c>
      <c r="O974">
        <v>4.7619047620000003</v>
      </c>
      <c r="P974">
        <v>30.478000000000002</v>
      </c>
      <c r="Q974">
        <v>5.5</v>
      </c>
    </row>
    <row r="975" spans="1:17" hidden="1" x14ac:dyDescent="0.35">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hidden="1" x14ac:dyDescent="0.3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hidden="1" x14ac:dyDescent="0.35">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hidden="1" x14ac:dyDescent="0.35">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s="1" t="s">
        <v>314</v>
      </c>
      <c r="L979" s="2">
        <v>0.63194444444444442</v>
      </c>
      <c r="M979" t="s">
        <v>23</v>
      </c>
      <c r="N979">
        <v>159.6</v>
      </c>
      <c r="O979">
        <v>4.7619047620000003</v>
      </c>
      <c r="P979">
        <v>7.98</v>
      </c>
      <c r="Q979">
        <v>4.9000000000000004</v>
      </c>
    </row>
    <row r="980" spans="1:17" hidden="1" x14ac:dyDescent="0.35">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hidden="1" x14ac:dyDescent="0.35">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s="1" t="s">
        <v>183</v>
      </c>
      <c r="L982" s="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s="1" t="s">
        <v>147</v>
      </c>
      <c r="L983" s="2">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s="1" t="s">
        <v>354</v>
      </c>
      <c r="L984" s="2">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s="1" t="s">
        <v>147</v>
      </c>
      <c r="L985" s="2">
        <v>0.43958333333333333</v>
      </c>
      <c r="M985" t="s">
        <v>29</v>
      </c>
      <c r="N985">
        <v>699.72</v>
      </c>
      <c r="O985">
        <v>4.7619047620000003</v>
      </c>
      <c r="P985">
        <v>34.985999999999997</v>
      </c>
      <c r="Q985">
        <v>6.1</v>
      </c>
    </row>
    <row r="986" spans="1:17" hidden="1" x14ac:dyDescent="0.3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hidden="1" x14ac:dyDescent="0.3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s="1" t="s">
        <v>207</v>
      </c>
      <c r="L988" s="2">
        <v>0.61250000000000004</v>
      </c>
      <c r="M988" t="s">
        <v>23</v>
      </c>
      <c r="N988">
        <v>29.52</v>
      </c>
      <c r="O988">
        <v>4.7619047620000003</v>
      </c>
      <c r="P988">
        <v>1.476</v>
      </c>
      <c r="Q988">
        <v>4.3</v>
      </c>
    </row>
    <row r="989" spans="1:17" hidden="1" x14ac:dyDescent="0.35">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s="1" t="s">
        <v>56</v>
      </c>
      <c r="L990" s="2">
        <v>0.8</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s="1" t="s">
        <v>80</v>
      </c>
      <c r="L991" s="2">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s="1" t="s">
        <v>72</v>
      </c>
      <c r="L992" s="2">
        <v>0.79583333333333328</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s="1" t="s">
        <v>129</v>
      </c>
      <c r="L993" s="2">
        <v>0.75694444444444442</v>
      </c>
      <c r="M993" t="s">
        <v>23</v>
      </c>
      <c r="N993">
        <v>766</v>
      </c>
      <c r="O993">
        <v>4.7619047620000003</v>
      </c>
      <c r="P993">
        <v>38.299999999999997</v>
      </c>
      <c r="Q993">
        <v>6</v>
      </c>
    </row>
    <row r="994" spans="1:17" hidden="1" x14ac:dyDescent="0.35">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s="1" t="s">
        <v>218</v>
      </c>
      <c r="L995" s="2">
        <v>0.77430555555555558</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s="1" t="s">
        <v>207</v>
      </c>
      <c r="L996" s="2">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s="1" t="s">
        <v>228</v>
      </c>
      <c r="L997" s="2">
        <v>0.57361111111111107</v>
      </c>
      <c r="M997" t="s">
        <v>23</v>
      </c>
      <c r="N997">
        <v>40.35</v>
      </c>
      <c r="O997">
        <v>4.7619047620000003</v>
      </c>
      <c r="P997">
        <v>2.0175000000000001</v>
      </c>
      <c r="Q997">
        <v>6.2</v>
      </c>
    </row>
    <row r="998" spans="1:17" hidden="1" x14ac:dyDescent="0.3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hidden="1" x14ac:dyDescent="0.3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s="1" t="s">
        <v>218</v>
      </c>
      <c r="L1000" s="2">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s="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CF70F-2285-4CF6-A246-5FC47B852BAD}">
  <sheetPr filterMode="1"/>
  <dimension ref="A1:S1001"/>
  <sheetViews>
    <sheetView topLeftCell="G1" workbookViewId="0">
      <selection activeCell="S1" sqref="S1"/>
    </sheetView>
  </sheetViews>
  <sheetFormatPr defaultRowHeight="14.5" x14ac:dyDescent="0.35"/>
  <cols>
    <col min="1" max="1" width="11.90625" customWidth="1"/>
    <col min="3" max="3" width="13.453125" customWidth="1"/>
    <col min="6" max="6" width="22.453125" customWidth="1"/>
    <col min="9" max="9" width="11.7265625" customWidth="1"/>
    <col min="11" max="11" width="26" style="4" customWidth="1"/>
    <col min="13" max="13" width="16.81640625" customWidth="1"/>
    <col min="15" max="15" width="21.7265625" customWidth="1"/>
    <col min="16" max="16" width="17.54296875" customWidth="1"/>
  </cols>
  <sheetData>
    <row r="1" spans="1:19" x14ac:dyDescent="0.35">
      <c r="A1" t="s">
        <v>0</v>
      </c>
      <c r="B1" t="s">
        <v>1</v>
      </c>
      <c r="C1" t="s">
        <v>2</v>
      </c>
      <c r="D1" t="s">
        <v>3</v>
      </c>
      <c r="E1" t="s">
        <v>4</v>
      </c>
      <c r="F1" t="s">
        <v>5</v>
      </c>
      <c r="G1" t="s">
        <v>6</v>
      </c>
      <c r="H1" t="s">
        <v>7</v>
      </c>
      <c r="I1" t="s">
        <v>8</v>
      </c>
      <c r="J1" t="s">
        <v>9</v>
      </c>
      <c r="K1" s="4" t="s">
        <v>10</v>
      </c>
      <c r="L1" t="s">
        <v>11</v>
      </c>
      <c r="M1" t="s">
        <v>12</v>
      </c>
      <c r="N1" t="s">
        <v>13</v>
      </c>
      <c r="O1" t="s">
        <v>14</v>
      </c>
      <c r="P1" t="s">
        <v>15</v>
      </c>
      <c r="Q1" t="s">
        <v>16</v>
      </c>
    </row>
    <row r="2" spans="1:19" hidden="1" x14ac:dyDescent="0.35">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9" hidden="1" x14ac:dyDescent="0.35">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9" hidden="1"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9" x14ac:dyDescent="0.35">
      <c r="A5" t="s">
        <v>34</v>
      </c>
      <c r="B5" t="s">
        <v>18</v>
      </c>
      <c r="C5" t="s">
        <v>19</v>
      </c>
      <c r="D5" t="s">
        <v>20</v>
      </c>
      <c r="E5" t="s">
        <v>31</v>
      </c>
      <c r="F5" t="s">
        <v>22</v>
      </c>
      <c r="G5">
        <v>58.22</v>
      </c>
      <c r="H5">
        <v>8</v>
      </c>
      <c r="I5">
        <v>23.288</v>
      </c>
      <c r="J5">
        <v>489.048</v>
      </c>
      <c r="K5" s="5" t="s">
        <v>35</v>
      </c>
      <c r="L5" s="2">
        <v>0.85624999999999996</v>
      </c>
      <c r="M5" t="s">
        <v>23</v>
      </c>
      <c r="N5">
        <v>465.76</v>
      </c>
      <c r="O5">
        <v>4.7619047620000003</v>
      </c>
      <c r="P5">
        <v>23.288</v>
      </c>
      <c r="Q5">
        <v>8.4</v>
      </c>
    </row>
    <row r="6" spans="1:19" hidden="1" x14ac:dyDescent="0.35">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c r="S6" t="b">
        <f>ISTEXT(K5)</f>
        <v>1</v>
      </c>
    </row>
    <row r="7" spans="1:19" x14ac:dyDescent="0.35">
      <c r="A7" t="s">
        <v>38</v>
      </c>
      <c r="B7" t="s">
        <v>25</v>
      </c>
      <c r="C7" t="s">
        <v>26</v>
      </c>
      <c r="D7" t="s">
        <v>27</v>
      </c>
      <c r="E7" t="s">
        <v>31</v>
      </c>
      <c r="F7" t="s">
        <v>28</v>
      </c>
      <c r="G7">
        <v>85.39</v>
      </c>
      <c r="H7">
        <v>7</v>
      </c>
      <c r="I7">
        <v>29.886500000000002</v>
      </c>
      <c r="J7">
        <v>627.61649999999997</v>
      </c>
      <c r="K7" s="4" t="s">
        <v>39</v>
      </c>
      <c r="L7" s="2">
        <v>0.77083333333333337</v>
      </c>
      <c r="M7" t="s">
        <v>23</v>
      </c>
      <c r="N7">
        <v>597.73</v>
      </c>
      <c r="O7">
        <v>4.7619047620000003</v>
      </c>
      <c r="P7">
        <v>29.886500000000002</v>
      </c>
      <c r="Q7">
        <v>4.0999999999999996</v>
      </c>
    </row>
    <row r="8" spans="1:19" x14ac:dyDescent="0.35">
      <c r="A8" t="s">
        <v>40</v>
      </c>
      <c r="B8" t="s">
        <v>18</v>
      </c>
      <c r="C8" t="s">
        <v>19</v>
      </c>
      <c r="D8" t="s">
        <v>20</v>
      </c>
      <c r="E8" t="s">
        <v>21</v>
      </c>
      <c r="F8" t="s">
        <v>28</v>
      </c>
      <c r="G8">
        <v>68.84</v>
      </c>
      <c r="H8">
        <v>6</v>
      </c>
      <c r="I8">
        <v>20.652000000000001</v>
      </c>
      <c r="J8">
        <v>433.69200000000001</v>
      </c>
      <c r="K8" s="4" t="s">
        <v>41</v>
      </c>
      <c r="L8" s="2">
        <v>0.60833333333333328</v>
      </c>
      <c r="M8" t="s">
        <v>23</v>
      </c>
      <c r="N8">
        <v>413.04</v>
      </c>
      <c r="O8">
        <v>4.7619047620000003</v>
      </c>
      <c r="P8">
        <v>20.652000000000001</v>
      </c>
      <c r="Q8">
        <v>5.8</v>
      </c>
    </row>
    <row r="9" spans="1:19" x14ac:dyDescent="0.35">
      <c r="A9" t="s">
        <v>42</v>
      </c>
      <c r="B9" t="s">
        <v>25</v>
      </c>
      <c r="C9" t="s">
        <v>26</v>
      </c>
      <c r="D9" t="s">
        <v>27</v>
      </c>
      <c r="E9" t="s">
        <v>21</v>
      </c>
      <c r="F9" t="s">
        <v>32</v>
      </c>
      <c r="G9">
        <v>73.56</v>
      </c>
      <c r="H9">
        <v>10</v>
      </c>
      <c r="I9">
        <v>36.78</v>
      </c>
      <c r="J9">
        <v>772.38</v>
      </c>
      <c r="K9" s="4" t="s">
        <v>43</v>
      </c>
      <c r="L9" s="2">
        <v>0.48472222222222222</v>
      </c>
      <c r="M9" t="s">
        <v>23</v>
      </c>
      <c r="N9">
        <v>735.6</v>
      </c>
      <c r="O9">
        <v>4.7619047620000003</v>
      </c>
      <c r="P9">
        <v>36.78</v>
      </c>
      <c r="Q9">
        <v>8</v>
      </c>
    </row>
    <row r="10" spans="1:19" hidden="1" x14ac:dyDescent="0.3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9" x14ac:dyDescent="0.35">
      <c r="A11" t="s">
        <v>45</v>
      </c>
      <c r="B11" t="s">
        <v>46</v>
      </c>
      <c r="C11" t="s">
        <v>47</v>
      </c>
      <c r="D11" t="s">
        <v>20</v>
      </c>
      <c r="E11" t="s">
        <v>21</v>
      </c>
      <c r="F11" t="s">
        <v>48</v>
      </c>
      <c r="G11">
        <v>54.84</v>
      </c>
      <c r="H11">
        <v>3</v>
      </c>
      <c r="I11">
        <v>8.2260000000000009</v>
      </c>
      <c r="J11">
        <v>172.74600000000001</v>
      </c>
      <c r="K11" s="4" t="s">
        <v>49</v>
      </c>
      <c r="L11" s="2">
        <v>0.56041666666666667</v>
      </c>
      <c r="M11" t="s">
        <v>33</v>
      </c>
      <c r="N11">
        <v>164.52</v>
      </c>
      <c r="O11">
        <v>4.7619047620000003</v>
      </c>
      <c r="P11">
        <v>8.2260000000000009</v>
      </c>
      <c r="Q11">
        <v>5.9</v>
      </c>
    </row>
    <row r="12" spans="1:19" hidden="1" x14ac:dyDescent="0.3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9" hidden="1" x14ac:dyDescent="0.3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9" hidden="1" x14ac:dyDescent="0.35">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9" hidden="1" x14ac:dyDescent="0.35">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9" x14ac:dyDescent="0.35">
      <c r="A16" t="s">
        <v>55</v>
      </c>
      <c r="B16" t="s">
        <v>18</v>
      </c>
      <c r="C16" t="s">
        <v>19</v>
      </c>
      <c r="D16" t="s">
        <v>27</v>
      </c>
      <c r="E16" t="s">
        <v>21</v>
      </c>
      <c r="F16" t="s">
        <v>22</v>
      </c>
      <c r="G16">
        <v>71.38</v>
      </c>
      <c r="H16">
        <v>10</v>
      </c>
      <c r="I16">
        <v>35.69</v>
      </c>
      <c r="J16">
        <v>749.49</v>
      </c>
      <c r="K16" s="4" t="s">
        <v>56</v>
      </c>
      <c r="L16" s="2">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s="4" t="s">
        <v>58</v>
      </c>
      <c r="L17" s="2">
        <v>0.67986111111111114</v>
      </c>
      <c r="M17" t="s">
        <v>29</v>
      </c>
      <c r="N17">
        <v>562.32000000000005</v>
      </c>
      <c r="O17">
        <v>4.7619047620000003</v>
      </c>
      <c r="P17">
        <v>28.116</v>
      </c>
      <c r="Q17">
        <v>4.5</v>
      </c>
    </row>
    <row r="18" spans="1:17" hidden="1" x14ac:dyDescent="0.35">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hidden="1" x14ac:dyDescent="0.35">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s="4" t="s">
        <v>62</v>
      </c>
      <c r="L20" s="2">
        <v>0.75</v>
      </c>
      <c r="M20" t="s">
        <v>33</v>
      </c>
      <c r="N20">
        <v>164.01</v>
      </c>
      <c r="O20">
        <v>4.7619047620000003</v>
      </c>
      <c r="P20">
        <v>8.2004999999999999</v>
      </c>
      <c r="Q20">
        <v>8.6</v>
      </c>
    </row>
    <row r="21" spans="1:17" hidden="1" x14ac:dyDescent="0.3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s="4" t="s">
        <v>41</v>
      </c>
      <c r="L22" s="2">
        <v>0.47499999999999998</v>
      </c>
      <c r="M22" t="s">
        <v>23</v>
      </c>
      <c r="N22">
        <v>430.2</v>
      </c>
      <c r="O22">
        <v>4.7619047620000003</v>
      </c>
      <c r="P22">
        <v>21.51</v>
      </c>
      <c r="Q22">
        <v>4.8</v>
      </c>
    </row>
    <row r="23" spans="1:17" hidden="1" x14ac:dyDescent="0.3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s="4" t="s">
        <v>67</v>
      </c>
      <c r="L24" s="2">
        <v>0.51388888888888884</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s="4" t="s">
        <v>69</v>
      </c>
      <c r="L25" s="2">
        <v>0.46875</v>
      </c>
      <c r="M25" t="s">
        <v>23</v>
      </c>
      <c r="N25">
        <v>172.8</v>
      </c>
      <c r="O25">
        <v>4.7619047620000003</v>
      </c>
      <c r="P25">
        <v>8.64</v>
      </c>
      <c r="Q25">
        <v>9.9</v>
      </c>
    </row>
    <row r="26" spans="1:17" hidden="1" x14ac:dyDescent="0.35">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s="4" t="s">
        <v>72</v>
      </c>
      <c r="L27" s="2">
        <v>0.80555555555555558</v>
      </c>
      <c r="M27" t="s">
        <v>33</v>
      </c>
      <c r="N27">
        <v>420.72</v>
      </c>
      <c r="O27">
        <v>4.7619047620000003</v>
      </c>
      <c r="P27">
        <v>21.036000000000001</v>
      </c>
      <c r="Q27">
        <v>8.5</v>
      </c>
    </row>
    <row r="28" spans="1:17" hidden="1" x14ac:dyDescent="0.3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hidden="1" x14ac:dyDescent="0.3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s="4" t="s">
        <v>76</v>
      </c>
      <c r="L30" s="2">
        <v>0.82499999999999996</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s="4" t="s">
        <v>67</v>
      </c>
      <c r="L31" s="2">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s="4" t="s">
        <v>41</v>
      </c>
      <c r="L32" s="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s="4" t="s">
        <v>80</v>
      </c>
      <c r="L33" s="2">
        <v>0.52986111111111112</v>
      </c>
      <c r="M33" t="s">
        <v>29</v>
      </c>
      <c r="N33">
        <v>702.63</v>
      </c>
      <c r="O33">
        <v>4.7619047620000003</v>
      </c>
      <c r="P33">
        <v>35.131500000000003</v>
      </c>
      <c r="Q33">
        <v>4.5</v>
      </c>
    </row>
    <row r="34" spans="1:17" hidden="1" x14ac:dyDescent="0.3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s="4" t="s">
        <v>67</v>
      </c>
      <c r="L35" s="2">
        <v>0.42499999999999999</v>
      </c>
      <c r="M35" t="s">
        <v>33</v>
      </c>
      <c r="N35">
        <v>193.16</v>
      </c>
      <c r="O35">
        <v>4.7619047620000003</v>
      </c>
      <c r="P35">
        <v>9.6579999999999995</v>
      </c>
      <c r="Q35">
        <v>5.0999999999999996</v>
      </c>
    </row>
    <row r="36" spans="1:17" hidden="1" x14ac:dyDescent="0.35">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hidden="1" x14ac:dyDescent="0.3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hidden="1" x14ac:dyDescent="0.3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s="4" t="s">
        <v>58</v>
      </c>
      <c r="L39" s="2">
        <v>0.72013888888888888</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s="4" t="s">
        <v>88</v>
      </c>
      <c r="L40" s="2">
        <v>0.55833333333333335</v>
      </c>
      <c r="M40" t="s">
        <v>23</v>
      </c>
      <c r="N40">
        <v>439.36</v>
      </c>
      <c r="O40">
        <v>4.7619047620000003</v>
      </c>
      <c r="P40">
        <v>21.968</v>
      </c>
      <c r="Q40">
        <v>7.6</v>
      </c>
    </row>
    <row r="41" spans="1:17" hidden="1" x14ac:dyDescent="0.35">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s="4" t="s">
        <v>91</v>
      </c>
      <c r="L42" s="2">
        <v>0.78125</v>
      </c>
      <c r="M42" t="s">
        <v>23</v>
      </c>
      <c r="N42">
        <v>86.72</v>
      </c>
      <c r="O42">
        <v>4.7619047620000003</v>
      </c>
      <c r="P42">
        <v>4.3360000000000003</v>
      </c>
      <c r="Q42">
        <v>7.9</v>
      </c>
    </row>
    <row r="43" spans="1:17" hidden="1" x14ac:dyDescent="0.3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hidden="1" x14ac:dyDescent="0.35">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hidden="1" x14ac:dyDescent="0.35">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s="4" t="s">
        <v>96</v>
      </c>
      <c r="L46" s="2">
        <v>0.82430555555555551</v>
      </c>
      <c r="M46" t="s">
        <v>29</v>
      </c>
      <c r="N46">
        <v>30.74</v>
      </c>
      <c r="O46">
        <v>4.7619047620000003</v>
      </c>
      <c r="P46">
        <v>1.5369999999999999</v>
      </c>
      <c r="Q46">
        <v>7.2</v>
      </c>
    </row>
    <row r="47" spans="1:17" hidden="1" x14ac:dyDescent="0.3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s="4" t="s">
        <v>99</v>
      </c>
      <c r="L48" s="2">
        <v>0.72499999999999998</v>
      </c>
      <c r="M48" t="s">
        <v>33</v>
      </c>
      <c r="N48">
        <v>510.21</v>
      </c>
      <c r="O48">
        <v>4.7619047620000003</v>
      </c>
      <c r="P48">
        <v>25.5105</v>
      </c>
      <c r="Q48">
        <v>8.4</v>
      </c>
    </row>
    <row r="49" spans="1:17" hidden="1" x14ac:dyDescent="0.3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hidden="1" x14ac:dyDescent="0.3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s="4" t="s">
        <v>103</v>
      </c>
      <c r="L51" s="2">
        <v>0.71388888888888891</v>
      </c>
      <c r="M51" t="s">
        <v>23</v>
      </c>
      <c r="N51">
        <v>826.3</v>
      </c>
      <c r="O51">
        <v>4.7619047620000003</v>
      </c>
      <c r="P51">
        <v>41.314999999999998</v>
      </c>
      <c r="Q51">
        <v>7.9</v>
      </c>
    </row>
    <row r="52" spans="1:17" hidden="1" x14ac:dyDescent="0.35">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hidden="1" x14ac:dyDescent="0.3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s="4" t="s">
        <v>72</v>
      </c>
      <c r="L54" s="2">
        <v>0.61250000000000004</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s="4" t="s">
        <v>76</v>
      </c>
      <c r="L55" s="2">
        <v>0.65694444444444444</v>
      </c>
      <c r="M55" t="s">
        <v>33</v>
      </c>
      <c r="N55">
        <v>15.43</v>
      </c>
      <c r="O55">
        <v>4.7619047620000003</v>
      </c>
      <c r="P55">
        <v>0.77149999999999996</v>
      </c>
      <c r="Q55">
        <v>6.1</v>
      </c>
    </row>
    <row r="56" spans="1:17" hidden="1" x14ac:dyDescent="0.35">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s="4" t="s">
        <v>110</v>
      </c>
      <c r="L57" s="2">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s="4" t="s">
        <v>112</v>
      </c>
      <c r="L58" s="2">
        <v>0.47638888888888886</v>
      </c>
      <c r="M58" t="s">
        <v>29</v>
      </c>
      <c r="N58">
        <v>88.68</v>
      </c>
      <c r="O58">
        <v>4.7619047620000003</v>
      </c>
      <c r="P58">
        <v>4.4340000000000002</v>
      </c>
      <c r="Q58">
        <v>5.8</v>
      </c>
    </row>
    <row r="59" spans="1:17" hidden="1" x14ac:dyDescent="0.3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s="4" t="s">
        <v>115</v>
      </c>
      <c r="L60" s="2">
        <v>0.66319444444444442</v>
      </c>
      <c r="M60" t="s">
        <v>29</v>
      </c>
      <c r="N60">
        <v>723.5</v>
      </c>
      <c r="O60">
        <v>4.7619047620000003</v>
      </c>
      <c r="P60">
        <v>36.174999999999997</v>
      </c>
      <c r="Q60">
        <v>5.4</v>
      </c>
    </row>
    <row r="61" spans="1:17" hidden="1" x14ac:dyDescent="0.35">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s="4" t="s">
        <v>118</v>
      </c>
      <c r="L62" s="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s="4" t="s">
        <v>43</v>
      </c>
      <c r="L63" s="2">
        <v>0.4548611111111111</v>
      </c>
      <c r="M63" t="s">
        <v>23</v>
      </c>
      <c r="N63">
        <v>334.38</v>
      </c>
      <c r="O63">
        <v>4.7619047620000003</v>
      </c>
      <c r="P63">
        <v>16.719000000000001</v>
      </c>
      <c r="Q63">
        <v>7</v>
      </c>
    </row>
    <row r="64" spans="1:17" hidden="1" x14ac:dyDescent="0.3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hidden="1" x14ac:dyDescent="0.35">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s="4" t="s">
        <v>123</v>
      </c>
      <c r="L66" s="2">
        <v>0.60763888888888884</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s="4" t="s">
        <v>125</v>
      </c>
      <c r="L67" s="2">
        <v>0.69444444444444442</v>
      </c>
      <c r="M67" t="s">
        <v>29</v>
      </c>
      <c r="N67">
        <v>158.69999999999999</v>
      </c>
      <c r="O67">
        <v>4.7619047620000003</v>
      </c>
      <c r="P67">
        <v>7.9349999999999996</v>
      </c>
      <c r="Q67">
        <v>5.8</v>
      </c>
    </row>
    <row r="68" spans="1:17" hidden="1" x14ac:dyDescent="0.3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hidden="1" x14ac:dyDescent="0.3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s="4" t="s">
        <v>129</v>
      </c>
      <c r="L70" s="2">
        <v>0.41944444444444445</v>
      </c>
      <c r="M70" t="s">
        <v>29</v>
      </c>
      <c r="N70">
        <v>787.7</v>
      </c>
      <c r="O70">
        <v>4.7619047620000003</v>
      </c>
      <c r="P70">
        <v>39.384999999999998</v>
      </c>
      <c r="Q70">
        <v>6.4</v>
      </c>
    </row>
    <row r="71" spans="1:17" hidden="1" x14ac:dyDescent="0.3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hidden="1" x14ac:dyDescent="0.3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hidden="1" x14ac:dyDescent="0.3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hidden="1" x14ac:dyDescent="0.35">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hidden="1" x14ac:dyDescent="0.35">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s="4" t="s">
        <v>136</v>
      </c>
      <c r="L76" s="2">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s="4" t="s">
        <v>138</v>
      </c>
      <c r="L77" s="2">
        <v>0.71111111111111114</v>
      </c>
      <c r="M77" t="s">
        <v>33</v>
      </c>
      <c r="N77">
        <v>416.5</v>
      </c>
      <c r="O77">
        <v>4.7619047620000003</v>
      </c>
      <c r="P77">
        <v>20.824999999999999</v>
      </c>
      <c r="Q77">
        <v>5.4</v>
      </c>
    </row>
    <row r="78" spans="1:17" hidden="1" x14ac:dyDescent="0.3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hidden="1" x14ac:dyDescent="0.3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hidden="1" x14ac:dyDescent="0.35">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s="4" t="s">
        <v>136</v>
      </c>
      <c r="L81" s="2">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s="4" t="s">
        <v>62</v>
      </c>
      <c r="L82" s="2">
        <v>0.61250000000000004</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s="4" t="s">
        <v>145</v>
      </c>
      <c r="L83" s="2">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s="4" t="s">
        <v>147</v>
      </c>
      <c r="L84" s="2">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s="4" t="s">
        <v>149</v>
      </c>
      <c r="L85" s="2">
        <v>0.78125</v>
      </c>
      <c r="M85" t="s">
        <v>33</v>
      </c>
      <c r="N85">
        <v>321.44</v>
      </c>
      <c r="O85">
        <v>4.7619047620000003</v>
      </c>
      <c r="P85">
        <v>16.071999999999999</v>
      </c>
      <c r="Q85">
        <v>8.3000000000000007</v>
      </c>
    </row>
    <row r="86" spans="1:17" hidden="1" x14ac:dyDescent="0.3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hidden="1" x14ac:dyDescent="0.35">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s="4" t="s">
        <v>39</v>
      </c>
      <c r="L88" s="2">
        <v>0.43263888888888891</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s="4" t="s">
        <v>112</v>
      </c>
      <c r="L89" s="2">
        <v>0.85763888888888884</v>
      </c>
      <c r="M89" t="s">
        <v>33</v>
      </c>
      <c r="N89">
        <v>345.66</v>
      </c>
      <c r="O89">
        <v>4.7619047620000003</v>
      </c>
      <c r="P89">
        <v>17.283000000000001</v>
      </c>
      <c r="Q89">
        <v>7.3</v>
      </c>
    </row>
    <row r="90" spans="1:17" hidden="1" x14ac:dyDescent="0.35">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s="4" t="s">
        <v>99</v>
      </c>
      <c r="L91" s="2">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s="4" t="s">
        <v>147</v>
      </c>
      <c r="L92" s="2">
        <v>0.43402777777777779</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s="4" t="s">
        <v>145</v>
      </c>
      <c r="L93" s="2">
        <v>0.82916666666666672</v>
      </c>
      <c r="M93" t="s">
        <v>23</v>
      </c>
      <c r="N93">
        <v>448.6</v>
      </c>
      <c r="O93">
        <v>4.7619047620000003</v>
      </c>
      <c r="P93">
        <v>22.43</v>
      </c>
      <c r="Q93">
        <v>8.1999999999999993</v>
      </c>
    </row>
    <row r="94" spans="1:17" hidden="1" x14ac:dyDescent="0.3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hidden="1" x14ac:dyDescent="0.3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hidden="1" x14ac:dyDescent="0.35">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hidden="1" x14ac:dyDescent="0.35">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s="4" t="s">
        <v>56</v>
      </c>
      <c r="L98" s="2">
        <v>0.43402777777777779</v>
      </c>
      <c r="M98" t="s">
        <v>23</v>
      </c>
      <c r="N98">
        <v>878.7</v>
      </c>
      <c r="O98">
        <v>4.7619047620000003</v>
      </c>
      <c r="P98">
        <v>43.935000000000002</v>
      </c>
      <c r="Q98">
        <v>5.0999999999999996</v>
      </c>
    </row>
    <row r="99" spans="1:17" hidden="1" x14ac:dyDescent="0.3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s="4" t="s">
        <v>88</v>
      </c>
      <c r="L100" s="2">
        <v>0.42777777777777776</v>
      </c>
      <c r="M100" t="s">
        <v>23</v>
      </c>
      <c r="N100">
        <v>158.25</v>
      </c>
      <c r="O100">
        <v>4.7619047620000003</v>
      </c>
      <c r="P100">
        <v>7.9124999999999996</v>
      </c>
      <c r="Q100">
        <v>9.3000000000000007</v>
      </c>
    </row>
    <row r="101" spans="1:17" hidden="1" x14ac:dyDescent="0.35">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s="4" t="s">
        <v>167</v>
      </c>
      <c r="L102" s="2">
        <v>0.80555555555555558</v>
      </c>
      <c r="M102" t="s">
        <v>29</v>
      </c>
      <c r="N102">
        <v>48.71</v>
      </c>
      <c r="O102">
        <v>4.7619047620000003</v>
      </c>
      <c r="P102">
        <v>2.4355000000000002</v>
      </c>
      <c r="Q102">
        <v>4.0999999999999996</v>
      </c>
    </row>
    <row r="103" spans="1:17" hidden="1" x14ac:dyDescent="0.3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hidden="1" x14ac:dyDescent="0.35">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s="4" t="s">
        <v>171</v>
      </c>
      <c r="L105" s="2">
        <v>0.69722222222222219</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s="4" t="s">
        <v>103</v>
      </c>
      <c r="L106" s="2">
        <v>0.7631944444444444</v>
      </c>
      <c r="M106" t="s">
        <v>29</v>
      </c>
      <c r="N106">
        <v>212.45</v>
      </c>
      <c r="O106">
        <v>4.7619047620000003</v>
      </c>
      <c r="P106">
        <v>10.6225</v>
      </c>
      <c r="Q106">
        <v>8</v>
      </c>
    </row>
    <row r="107" spans="1:17" hidden="1" x14ac:dyDescent="0.3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hidden="1" x14ac:dyDescent="0.35">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s="4" t="s">
        <v>72</v>
      </c>
      <c r="L109" s="2">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s="4" t="s">
        <v>177</v>
      </c>
      <c r="L110" s="2">
        <v>0.4465277777777778</v>
      </c>
      <c r="M110" t="s">
        <v>29</v>
      </c>
      <c r="N110">
        <v>305.82</v>
      </c>
      <c r="O110">
        <v>4.7619047620000003</v>
      </c>
      <c r="P110">
        <v>15.291</v>
      </c>
      <c r="Q110">
        <v>4.2</v>
      </c>
    </row>
    <row r="111" spans="1:17" hidden="1" x14ac:dyDescent="0.3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hidden="1" x14ac:dyDescent="0.3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hidden="1" x14ac:dyDescent="0.35">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s="4" t="s">
        <v>118</v>
      </c>
      <c r="L114" s="2">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s="4" t="s">
        <v>183</v>
      </c>
      <c r="L115" s="2">
        <v>0.83819444444444446</v>
      </c>
      <c r="M115" t="s">
        <v>23</v>
      </c>
      <c r="N115">
        <v>522.63</v>
      </c>
      <c r="O115">
        <v>4.7619047620000003</v>
      </c>
      <c r="P115">
        <v>26.131499999999999</v>
      </c>
      <c r="Q115">
        <v>4.3</v>
      </c>
    </row>
    <row r="116" spans="1:17" hidden="1" x14ac:dyDescent="0.3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hidden="1" x14ac:dyDescent="0.35">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hidden="1" x14ac:dyDescent="0.35">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s="4" t="s">
        <v>188</v>
      </c>
      <c r="L119" s="2">
        <v>0.6430555555555556</v>
      </c>
      <c r="M119" t="s">
        <v>23</v>
      </c>
      <c r="N119">
        <v>51.36</v>
      </c>
      <c r="O119">
        <v>4.7619047620000003</v>
      </c>
      <c r="P119">
        <v>2.5680000000000001</v>
      </c>
      <c r="Q119">
        <v>5.2</v>
      </c>
    </row>
    <row r="120" spans="1:17" hidden="1" x14ac:dyDescent="0.3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s="4" t="s">
        <v>115</v>
      </c>
      <c r="L121" s="2">
        <v>0.85972222222222228</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s="4" t="s">
        <v>123</v>
      </c>
      <c r="L122" s="2">
        <v>0.7104166666666667</v>
      </c>
      <c r="M122" t="s">
        <v>33</v>
      </c>
      <c r="N122">
        <v>796.48</v>
      </c>
      <c r="O122">
        <v>4.7619047620000003</v>
      </c>
      <c r="P122">
        <v>39.823999999999998</v>
      </c>
      <c r="Q122">
        <v>5.2</v>
      </c>
    </row>
    <row r="123" spans="1:17" hidden="1" x14ac:dyDescent="0.3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hidden="1" x14ac:dyDescent="0.3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s="4" t="s">
        <v>125</v>
      </c>
      <c r="L125" s="2">
        <v>0.82777777777777772</v>
      </c>
      <c r="M125" t="s">
        <v>33</v>
      </c>
      <c r="N125">
        <v>511.28</v>
      </c>
      <c r="O125">
        <v>4.7619047620000003</v>
      </c>
      <c r="P125">
        <v>25.564</v>
      </c>
      <c r="Q125">
        <v>4.5999999999999996</v>
      </c>
    </row>
    <row r="126" spans="1:17" hidden="1" x14ac:dyDescent="0.3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hidden="1" x14ac:dyDescent="0.3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s="4" t="s">
        <v>35</v>
      </c>
      <c r="L128" s="2">
        <v>0.55972222222222223</v>
      </c>
      <c r="M128" t="s">
        <v>29</v>
      </c>
      <c r="N128">
        <v>161.25</v>
      </c>
      <c r="O128">
        <v>4.7619047620000003</v>
      </c>
      <c r="P128">
        <v>8.0625</v>
      </c>
      <c r="Q128">
        <v>9</v>
      </c>
    </row>
    <row r="129" spans="1:17" hidden="1" x14ac:dyDescent="0.3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hidden="1" x14ac:dyDescent="0.3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hidden="1" x14ac:dyDescent="0.3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s="4" t="s">
        <v>76</v>
      </c>
      <c r="L132" s="2">
        <v>0.5541666666666667</v>
      </c>
      <c r="M132" t="s">
        <v>29</v>
      </c>
      <c r="N132">
        <v>277.33999999999997</v>
      </c>
      <c r="O132">
        <v>4.7619047620000003</v>
      </c>
      <c r="P132">
        <v>13.867000000000001</v>
      </c>
      <c r="Q132">
        <v>7.5</v>
      </c>
    </row>
    <row r="133" spans="1:17" hidden="1" x14ac:dyDescent="0.3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hidden="1" x14ac:dyDescent="0.3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s="4" t="s">
        <v>69</v>
      </c>
      <c r="L135" s="2">
        <v>0.61111111111111116</v>
      </c>
      <c r="M135" t="s">
        <v>33</v>
      </c>
      <c r="N135">
        <v>524.70000000000005</v>
      </c>
      <c r="O135">
        <v>4.7619047620000003</v>
      </c>
      <c r="P135">
        <v>26.234999999999999</v>
      </c>
      <c r="Q135">
        <v>8.8000000000000007</v>
      </c>
    </row>
    <row r="136" spans="1:17" hidden="1" x14ac:dyDescent="0.3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s="4" t="s">
        <v>207</v>
      </c>
      <c r="L137" s="2">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s="4" t="s">
        <v>209</v>
      </c>
      <c r="L138" s="2">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s="4" t="s">
        <v>207</v>
      </c>
      <c r="L139" s="2">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s="4" t="s">
        <v>212</v>
      </c>
      <c r="L140" s="2">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s="4" t="s">
        <v>96</v>
      </c>
      <c r="L141" s="2">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s="4" t="s">
        <v>147</v>
      </c>
      <c r="L142" s="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s="4" t="s">
        <v>76</v>
      </c>
      <c r="L143" s="2">
        <v>0.57499999999999996</v>
      </c>
      <c r="M143" t="s">
        <v>29</v>
      </c>
      <c r="N143">
        <v>905</v>
      </c>
      <c r="O143">
        <v>4.7619047620000003</v>
      </c>
      <c r="P143">
        <v>45.25</v>
      </c>
      <c r="Q143">
        <v>8.1</v>
      </c>
    </row>
    <row r="144" spans="1:17" hidden="1" x14ac:dyDescent="0.35">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s="4" t="s">
        <v>218</v>
      </c>
      <c r="L145" s="2">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s="4" t="s">
        <v>62</v>
      </c>
      <c r="L146" s="2">
        <v>0.69236111111111109</v>
      </c>
      <c r="M146" t="s">
        <v>23</v>
      </c>
      <c r="N146">
        <v>467.7</v>
      </c>
      <c r="O146">
        <v>4.7619047620000003</v>
      </c>
      <c r="P146">
        <v>23.385000000000002</v>
      </c>
      <c r="Q146">
        <v>8</v>
      </c>
    </row>
    <row r="147" spans="1:17" hidden="1" x14ac:dyDescent="0.3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hidden="1" x14ac:dyDescent="0.3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s="4" t="s">
        <v>103</v>
      </c>
      <c r="L149" s="2">
        <v>0.53194444444444444</v>
      </c>
      <c r="M149" t="s">
        <v>33</v>
      </c>
      <c r="N149">
        <v>264.56</v>
      </c>
      <c r="O149">
        <v>4.7619047620000003</v>
      </c>
      <c r="P149">
        <v>13.228</v>
      </c>
      <c r="Q149">
        <v>5.6</v>
      </c>
    </row>
    <row r="150" spans="1:17" hidden="1" x14ac:dyDescent="0.3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s="4" t="s">
        <v>112</v>
      </c>
      <c r="L151" s="2">
        <v>0.57499999999999996</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s="4" t="s">
        <v>88</v>
      </c>
      <c r="L152" s="2">
        <v>0.80555555555555558</v>
      </c>
      <c r="M152" t="s">
        <v>33</v>
      </c>
      <c r="N152">
        <v>366.16</v>
      </c>
      <c r="O152">
        <v>4.7619047620000003</v>
      </c>
      <c r="P152">
        <v>18.308</v>
      </c>
      <c r="Q152">
        <v>4.8</v>
      </c>
    </row>
    <row r="153" spans="1:17" hidden="1" x14ac:dyDescent="0.35">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s="4" t="s">
        <v>228</v>
      </c>
      <c r="L154" s="2">
        <v>0.49722222222222223</v>
      </c>
      <c r="M154" t="s">
        <v>33</v>
      </c>
      <c r="N154">
        <v>749.16</v>
      </c>
      <c r="O154">
        <v>4.7619047620000003</v>
      </c>
      <c r="P154">
        <v>37.457999999999998</v>
      </c>
      <c r="Q154">
        <v>7.4</v>
      </c>
    </row>
    <row r="155" spans="1:17" hidden="1" x14ac:dyDescent="0.35">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s="4" t="s">
        <v>80</v>
      </c>
      <c r="L156" s="2">
        <v>0.54513888888888884</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s="4" t="s">
        <v>49</v>
      </c>
      <c r="L157" s="2">
        <v>0.66319444444444442</v>
      </c>
      <c r="M157" t="s">
        <v>33</v>
      </c>
      <c r="N157">
        <v>461.45</v>
      </c>
      <c r="O157">
        <v>4.7619047620000003</v>
      </c>
      <c r="P157">
        <v>23.072500000000002</v>
      </c>
      <c r="Q157">
        <v>9</v>
      </c>
    </row>
    <row r="158" spans="1:17" hidden="1" x14ac:dyDescent="0.35">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hidden="1" x14ac:dyDescent="0.3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s="4" t="s">
        <v>235</v>
      </c>
      <c r="L160" s="2">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s="4" t="s">
        <v>112</v>
      </c>
      <c r="L161" s="2">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s="4" t="s">
        <v>183</v>
      </c>
      <c r="L162" s="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s="4" t="s">
        <v>41</v>
      </c>
      <c r="L163" s="2">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s="4" t="s">
        <v>125</v>
      </c>
      <c r="L164" s="2">
        <v>0.82222222222222219</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s="4" t="s">
        <v>241</v>
      </c>
      <c r="L165" s="2">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s="4" t="s">
        <v>49</v>
      </c>
      <c r="L166" s="2">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s="4" t="s">
        <v>41</v>
      </c>
      <c r="L167" s="2">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s="4" t="s">
        <v>188</v>
      </c>
      <c r="L168" s="2">
        <v>0.56388888888888888</v>
      </c>
      <c r="M168" t="s">
        <v>29</v>
      </c>
      <c r="N168">
        <v>955.8</v>
      </c>
      <c r="O168">
        <v>4.7619047620000003</v>
      </c>
      <c r="P168">
        <v>47.79</v>
      </c>
      <c r="Q168">
        <v>4.8</v>
      </c>
    </row>
    <row r="169" spans="1:17" hidden="1" x14ac:dyDescent="0.35">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s="4" t="s">
        <v>183</v>
      </c>
      <c r="L170" s="2">
        <v>0.68819444444444444</v>
      </c>
      <c r="M170" t="s">
        <v>29</v>
      </c>
      <c r="N170">
        <v>307.68</v>
      </c>
      <c r="O170">
        <v>4.7619047620000003</v>
      </c>
      <c r="P170">
        <v>15.384</v>
      </c>
      <c r="Q170">
        <v>6.5</v>
      </c>
    </row>
    <row r="171" spans="1:17" hidden="1" x14ac:dyDescent="0.3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hidden="1" x14ac:dyDescent="0.3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s="4" t="s">
        <v>145</v>
      </c>
      <c r="L173" s="2">
        <v>0.53125</v>
      </c>
      <c r="M173" t="s">
        <v>33</v>
      </c>
      <c r="N173">
        <v>400.25</v>
      </c>
      <c r="O173">
        <v>4.7619047620000003</v>
      </c>
      <c r="P173">
        <v>20.012499999999999</v>
      </c>
      <c r="Q173">
        <v>9.4</v>
      </c>
    </row>
    <row r="174" spans="1:17" hidden="1" x14ac:dyDescent="0.3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s="4" t="s">
        <v>183</v>
      </c>
      <c r="L175" s="2">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s="4" t="s">
        <v>209</v>
      </c>
      <c r="L176" s="2">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s="4" t="s">
        <v>254</v>
      </c>
      <c r="L177" s="2">
        <v>0.68125000000000002</v>
      </c>
      <c r="M177" t="s">
        <v>23</v>
      </c>
      <c r="N177">
        <v>304.56</v>
      </c>
      <c r="O177">
        <v>4.7619047620000003</v>
      </c>
      <c r="P177">
        <v>15.228</v>
      </c>
      <c r="Q177">
        <v>8.8000000000000007</v>
      </c>
    </row>
    <row r="178" spans="1:17" hidden="1" x14ac:dyDescent="0.35">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s="4" t="s">
        <v>257</v>
      </c>
      <c r="L179" s="2">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s="4" t="s">
        <v>88</v>
      </c>
      <c r="L180" s="2">
        <v>0.80277777777777781</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s="4" t="s">
        <v>80</v>
      </c>
      <c r="L181" s="2">
        <v>0.69930555555555551</v>
      </c>
      <c r="M181" t="s">
        <v>23</v>
      </c>
      <c r="N181">
        <v>260.39999999999998</v>
      </c>
      <c r="O181">
        <v>4.7619047620000003</v>
      </c>
      <c r="P181">
        <v>13.02</v>
      </c>
      <c r="Q181">
        <v>9.9</v>
      </c>
    </row>
    <row r="182" spans="1:17" hidden="1" x14ac:dyDescent="0.3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s="4" t="s">
        <v>147</v>
      </c>
      <c r="L183" s="2">
        <v>0.49375000000000002</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s="4" t="s">
        <v>88</v>
      </c>
      <c r="L184" s="2">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s="4" t="s">
        <v>76</v>
      </c>
      <c r="L185" s="2">
        <v>0.625</v>
      </c>
      <c r="M185" t="s">
        <v>23</v>
      </c>
      <c r="N185">
        <v>274.48</v>
      </c>
      <c r="O185">
        <v>4.7619047620000003</v>
      </c>
      <c r="P185">
        <v>13.724</v>
      </c>
      <c r="Q185">
        <v>5.7</v>
      </c>
    </row>
    <row r="186" spans="1:17" hidden="1" x14ac:dyDescent="0.3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hidden="1" x14ac:dyDescent="0.3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hidden="1" x14ac:dyDescent="0.3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hidden="1" x14ac:dyDescent="0.3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hidden="1" x14ac:dyDescent="0.3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s="4" t="s">
        <v>80</v>
      </c>
      <c r="L191" s="2">
        <v>0.86805555555555558</v>
      </c>
      <c r="M191" t="s">
        <v>33</v>
      </c>
      <c r="N191">
        <v>279.24</v>
      </c>
      <c r="O191">
        <v>4.7619047620000003</v>
      </c>
      <c r="P191">
        <v>13.962</v>
      </c>
      <c r="Q191">
        <v>5.9</v>
      </c>
    </row>
    <row r="192" spans="1:17" hidden="1" x14ac:dyDescent="0.35">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s="4" t="s">
        <v>58</v>
      </c>
      <c r="L193" s="2">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s="4" t="s">
        <v>96</v>
      </c>
      <c r="L194" s="2">
        <v>0.79722222222222228</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s="4" t="s">
        <v>145</v>
      </c>
      <c r="L195" s="2">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s="4" t="s">
        <v>103</v>
      </c>
      <c r="L196" s="2">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s="4" t="s">
        <v>138</v>
      </c>
      <c r="L197" s="2">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s="4" t="s">
        <v>167</v>
      </c>
      <c r="L198" s="2">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s="4" t="s">
        <v>88</v>
      </c>
      <c r="L199" s="2">
        <v>0.42569444444444443</v>
      </c>
      <c r="M199" t="s">
        <v>23</v>
      </c>
      <c r="N199">
        <v>25.29</v>
      </c>
      <c r="O199">
        <v>4.7619047620000003</v>
      </c>
      <c r="P199">
        <v>1.2645</v>
      </c>
      <c r="Q199">
        <v>6.1</v>
      </c>
    </row>
    <row r="200" spans="1:17" hidden="1" x14ac:dyDescent="0.35">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s="4" t="s">
        <v>69</v>
      </c>
      <c r="L201" s="2">
        <v>0.83125000000000004</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s="4" t="s">
        <v>228</v>
      </c>
      <c r="L202" s="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s="4" t="s">
        <v>67</v>
      </c>
      <c r="L203" s="2">
        <v>0.49791666666666667</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s="4" t="s">
        <v>283</v>
      </c>
      <c r="L204" s="2">
        <v>0.41805555555555557</v>
      </c>
      <c r="M204" t="s">
        <v>29</v>
      </c>
      <c r="N204">
        <v>429.87</v>
      </c>
      <c r="O204">
        <v>4.7619047620000003</v>
      </c>
      <c r="P204">
        <v>21.493500000000001</v>
      </c>
      <c r="Q204">
        <v>9.8000000000000007</v>
      </c>
    </row>
    <row r="205" spans="1:17" hidden="1" x14ac:dyDescent="0.3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s="4" t="s">
        <v>118</v>
      </c>
      <c r="L206" s="2">
        <v>0.52916666666666667</v>
      </c>
      <c r="M206" t="s">
        <v>33</v>
      </c>
      <c r="N206">
        <v>88.85</v>
      </c>
      <c r="O206">
        <v>4.7619047620000003</v>
      </c>
      <c r="P206">
        <v>4.4424999999999999</v>
      </c>
      <c r="Q206">
        <v>5.4</v>
      </c>
    </row>
    <row r="207" spans="1:17" hidden="1" x14ac:dyDescent="0.3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hidden="1" x14ac:dyDescent="0.3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s="4" t="s">
        <v>289</v>
      </c>
      <c r="L209" s="2">
        <v>0.73472222222222228</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s="4" t="s">
        <v>171</v>
      </c>
      <c r="L210" s="2">
        <v>0.57013888888888886</v>
      </c>
      <c r="M210" t="s">
        <v>23</v>
      </c>
      <c r="N210">
        <v>91.11</v>
      </c>
      <c r="O210">
        <v>4.7619047620000003</v>
      </c>
      <c r="P210">
        <v>4.5555000000000003</v>
      </c>
      <c r="Q210">
        <v>5.0999999999999996</v>
      </c>
    </row>
    <row r="211" spans="1:17" hidden="1" x14ac:dyDescent="0.3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s="4" t="s">
        <v>76</v>
      </c>
      <c r="L212" s="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s="4" t="s">
        <v>188</v>
      </c>
      <c r="L213" s="2">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s="4" t="s">
        <v>295</v>
      </c>
      <c r="L214" s="2">
        <v>0.80347222222222225</v>
      </c>
      <c r="M214" t="s">
        <v>23</v>
      </c>
      <c r="N214">
        <v>461.8</v>
      </c>
      <c r="O214">
        <v>4.7619047620000003</v>
      </c>
      <c r="P214">
        <v>23.09</v>
      </c>
      <c r="Q214">
        <v>4.9000000000000004</v>
      </c>
    </row>
    <row r="215" spans="1:17" hidden="1" x14ac:dyDescent="0.3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hidden="1" x14ac:dyDescent="0.3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s="4" t="s">
        <v>72</v>
      </c>
      <c r="L217" s="2">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s="4" t="s">
        <v>177</v>
      </c>
      <c r="L218" s="2">
        <v>0.76875000000000004</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s="4" t="s">
        <v>301</v>
      </c>
      <c r="L219" s="2">
        <v>0.70486111111111116</v>
      </c>
      <c r="M219" t="s">
        <v>29</v>
      </c>
      <c r="N219">
        <v>283.92</v>
      </c>
      <c r="O219">
        <v>4.7619047620000003</v>
      </c>
      <c r="P219">
        <v>14.196</v>
      </c>
      <c r="Q219">
        <v>5.5</v>
      </c>
    </row>
    <row r="220" spans="1:17" hidden="1" x14ac:dyDescent="0.3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hidden="1" x14ac:dyDescent="0.35">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s="4" t="s">
        <v>305</v>
      </c>
      <c r="L222" s="2">
        <v>0.57222222222222219</v>
      </c>
      <c r="M222" t="s">
        <v>23</v>
      </c>
      <c r="N222">
        <v>272.10000000000002</v>
      </c>
      <c r="O222">
        <v>4.7619047620000003</v>
      </c>
      <c r="P222">
        <v>13.605</v>
      </c>
      <c r="Q222">
        <v>6.1</v>
      </c>
    </row>
    <row r="223" spans="1:17" hidden="1" x14ac:dyDescent="0.35">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s="4" t="s">
        <v>69</v>
      </c>
      <c r="L224" s="2">
        <v>0.75416666666666665</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s="4" t="s">
        <v>301</v>
      </c>
      <c r="L225" s="2">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s="4" t="s">
        <v>295</v>
      </c>
      <c r="L226" s="2">
        <v>0.66388888888888886</v>
      </c>
      <c r="M226" t="s">
        <v>29</v>
      </c>
      <c r="N226">
        <v>86.5</v>
      </c>
      <c r="O226">
        <v>4.7619047620000003</v>
      </c>
      <c r="P226">
        <v>4.3250000000000002</v>
      </c>
      <c r="Q226">
        <v>6.2</v>
      </c>
    </row>
    <row r="227" spans="1:17" hidden="1" x14ac:dyDescent="0.3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s="4" t="s">
        <v>145</v>
      </c>
      <c r="L228" s="2">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s="4" t="s">
        <v>305</v>
      </c>
      <c r="L229" s="2">
        <v>0.68333333333333335</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s="4" t="s">
        <v>314</v>
      </c>
      <c r="L230" s="2">
        <v>0.45277777777777778</v>
      </c>
      <c r="M230" t="s">
        <v>29</v>
      </c>
      <c r="N230">
        <v>544.20000000000005</v>
      </c>
      <c r="O230">
        <v>4.7619047620000003</v>
      </c>
      <c r="P230">
        <v>27.21</v>
      </c>
      <c r="Q230">
        <v>5.3</v>
      </c>
    </row>
    <row r="231" spans="1:17" hidden="1" x14ac:dyDescent="0.3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s="4" t="s">
        <v>145</v>
      </c>
      <c r="L232" s="2">
        <v>0.81111111111111112</v>
      </c>
      <c r="M232" t="s">
        <v>29</v>
      </c>
      <c r="N232">
        <v>162.74</v>
      </c>
      <c r="O232">
        <v>4.7619047620000003</v>
      </c>
      <c r="P232">
        <v>8.1370000000000005</v>
      </c>
      <c r="Q232">
        <v>6.5</v>
      </c>
    </row>
    <row r="233" spans="1:17" hidden="1" x14ac:dyDescent="0.35">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hidden="1" x14ac:dyDescent="0.3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s="4" t="s">
        <v>301</v>
      </c>
      <c r="L235" s="2">
        <v>0.77152777777777781</v>
      </c>
      <c r="M235" t="s">
        <v>29</v>
      </c>
      <c r="N235">
        <v>295.27999999999997</v>
      </c>
      <c r="O235">
        <v>4.7619047620000003</v>
      </c>
      <c r="P235">
        <v>14.763999999999999</v>
      </c>
      <c r="Q235">
        <v>6.7</v>
      </c>
    </row>
    <row r="236" spans="1:17" hidden="1" x14ac:dyDescent="0.35">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s="4" t="s">
        <v>115</v>
      </c>
      <c r="L237" s="2">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s="4" t="s">
        <v>80</v>
      </c>
      <c r="L238" s="2">
        <v>0.63611111111111107</v>
      </c>
      <c r="M238" t="s">
        <v>33</v>
      </c>
      <c r="N238">
        <v>87.05</v>
      </c>
      <c r="O238">
        <v>4.7619047620000003</v>
      </c>
      <c r="P238">
        <v>4.3525</v>
      </c>
      <c r="Q238">
        <v>4.9000000000000004</v>
      </c>
    </row>
    <row r="239" spans="1:17" hidden="1" x14ac:dyDescent="0.3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hidden="1" x14ac:dyDescent="0.3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hidden="1" x14ac:dyDescent="0.35">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hidden="1" x14ac:dyDescent="0.3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hidden="1" x14ac:dyDescent="0.3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s="4" t="s">
        <v>110</v>
      </c>
      <c r="L244" s="2">
        <v>0.77569444444444446</v>
      </c>
      <c r="M244" t="s">
        <v>33</v>
      </c>
      <c r="N244">
        <v>186.4</v>
      </c>
      <c r="O244">
        <v>4.7619047620000003</v>
      </c>
      <c r="P244">
        <v>9.32</v>
      </c>
      <c r="Q244">
        <v>6</v>
      </c>
    </row>
    <row r="245" spans="1:17" hidden="1" x14ac:dyDescent="0.3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hidden="1" x14ac:dyDescent="0.3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hidden="1" x14ac:dyDescent="0.3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hidden="1" x14ac:dyDescent="0.3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s="4" t="s">
        <v>147</v>
      </c>
      <c r="L249" s="2">
        <v>0.58611111111111114</v>
      </c>
      <c r="M249" t="s">
        <v>23</v>
      </c>
      <c r="N249">
        <v>89.7</v>
      </c>
      <c r="O249">
        <v>4.7619047620000003</v>
      </c>
      <c r="P249">
        <v>4.4850000000000003</v>
      </c>
      <c r="Q249">
        <v>6.8</v>
      </c>
    </row>
    <row r="250" spans="1:17" hidden="1" x14ac:dyDescent="0.3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s="4" t="s">
        <v>283</v>
      </c>
      <c r="L251" s="2">
        <v>0.79583333333333328</v>
      </c>
      <c r="M251" t="s">
        <v>33</v>
      </c>
      <c r="N251">
        <v>511.42</v>
      </c>
      <c r="O251">
        <v>4.7619047620000003</v>
      </c>
      <c r="P251">
        <v>25.571000000000002</v>
      </c>
      <c r="Q251">
        <v>4.2</v>
      </c>
    </row>
    <row r="252" spans="1:17" hidden="1" x14ac:dyDescent="0.3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s="4" t="s">
        <v>338</v>
      </c>
      <c r="L253" s="2">
        <v>0.79583333333333328</v>
      </c>
      <c r="M253" t="s">
        <v>33</v>
      </c>
      <c r="N253">
        <v>351.9</v>
      </c>
      <c r="O253">
        <v>4.7619047620000003</v>
      </c>
      <c r="P253">
        <v>17.594999999999999</v>
      </c>
      <c r="Q253">
        <v>8.4</v>
      </c>
    </row>
    <row r="254" spans="1:17" hidden="1" x14ac:dyDescent="0.35">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s="4" t="s">
        <v>96</v>
      </c>
      <c r="L255" s="2">
        <v>0.47361111111111109</v>
      </c>
      <c r="M255" t="s">
        <v>29</v>
      </c>
      <c r="N255">
        <v>95</v>
      </c>
      <c r="O255">
        <v>4.7619047620000003</v>
      </c>
      <c r="P255">
        <v>4.75</v>
      </c>
      <c r="Q255">
        <v>5.2</v>
      </c>
    </row>
    <row r="256" spans="1:17" hidden="1" x14ac:dyDescent="0.3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s="4" t="s">
        <v>228</v>
      </c>
      <c r="L257" s="2">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s="4" t="s">
        <v>305</v>
      </c>
      <c r="L258" s="2">
        <v>0.44861111111111113</v>
      </c>
      <c r="M258" t="s">
        <v>33</v>
      </c>
      <c r="N258">
        <v>66.349999999999994</v>
      </c>
      <c r="O258">
        <v>4.7619047620000003</v>
      </c>
      <c r="P258">
        <v>3.3174999999999999</v>
      </c>
      <c r="Q258">
        <v>9.6999999999999993</v>
      </c>
    </row>
    <row r="259" spans="1:17" hidden="1" x14ac:dyDescent="0.35">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s="4" t="s">
        <v>257</v>
      </c>
      <c r="L260" s="2">
        <v>0.52638888888888891</v>
      </c>
      <c r="M260" t="s">
        <v>23</v>
      </c>
      <c r="N260">
        <v>129</v>
      </c>
      <c r="O260">
        <v>4.7619047620000003</v>
      </c>
      <c r="P260">
        <v>6.45</v>
      </c>
      <c r="Q260">
        <v>6.5</v>
      </c>
    </row>
    <row r="261" spans="1:17" hidden="1" x14ac:dyDescent="0.35">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s="4" t="s">
        <v>103</v>
      </c>
      <c r="L262" s="2">
        <v>0.55902777777777779</v>
      </c>
      <c r="M262" t="s">
        <v>23</v>
      </c>
      <c r="N262">
        <v>675.54</v>
      </c>
      <c r="O262">
        <v>4.7619047620000003</v>
      </c>
      <c r="P262">
        <v>33.777000000000001</v>
      </c>
      <c r="Q262">
        <v>6.2</v>
      </c>
    </row>
    <row r="263" spans="1:17" hidden="1" x14ac:dyDescent="0.3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s="4" t="s">
        <v>125</v>
      </c>
      <c r="L264" s="2">
        <v>0.80694444444444446</v>
      </c>
      <c r="M264" t="s">
        <v>29</v>
      </c>
      <c r="N264">
        <v>153.19999999999999</v>
      </c>
      <c r="O264">
        <v>4.7619047620000003</v>
      </c>
      <c r="P264">
        <v>7.66</v>
      </c>
      <c r="Q264">
        <v>5.7</v>
      </c>
    </row>
    <row r="265" spans="1:17" hidden="1" x14ac:dyDescent="0.3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s="4" t="s">
        <v>314</v>
      </c>
      <c r="L266" s="2">
        <v>0.80833333333333335</v>
      </c>
      <c r="M266" t="s">
        <v>23</v>
      </c>
      <c r="N266">
        <v>54.45</v>
      </c>
      <c r="O266">
        <v>4.7619047620000003</v>
      </c>
      <c r="P266">
        <v>2.7225000000000001</v>
      </c>
      <c r="Q266">
        <v>7.9</v>
      </c>
    </row>
    <row r="267" spans="1:17" hidden="1" x14ac:dyDescent="0.3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s="4" t="s">
        <v>354</v>
      </c>
      <c r="L268" s="2">
        <v>0.72361111111111109</v>
      </c>
      <c r="M268" t="s">
        <v>33</v>
      </c>
      <c r="N268">
        <v>141.88</v>
      </c>
      <c r="O268">
        <v>4.7619047620000003</v>
      </c>
      <c r="P268">
        <v>7.0940000000000003</v>
      </c>
      <c r="Q268">
        <v>6.9</v>
      </c>
    </row>
    <row r="269" spans="1:17" hidden="1" x14ac:dyDescent="0.3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hidden="1" x14ac:dyDescent="0.3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hidden="1" x14ac:dyDescent="0.3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hidden="1" x14ac:dyDescent="0.3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hidden="1" x14ac:dyDescent="0.3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hidden="1" x14ac:dyDescent="0.3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s="4" t="s">
        <v>35</v>
      </c>
      <c r="L275" s="2">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s="4" t="s">
        <v>314</v>
      </c>
      <c r="L276" s="2">
        <v>0.70277777777777772</v>
      </c>
      <c r="M276" t="s">
        <v>23</v>
      </c>
      <c r="N276">
        <v>598.26</v>
      </c>
      <c r="O276">
        <v>4.7619047620000003</v>
      </c>
      <c r="P276">
        <v>29.913</v>
      </c>
      <c r="Q276">
        <v>7.9</v>
      </c>
    </row>
    <row r="277" spans="1:17" hidden="1" x14ac:dyDescent="0.3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hidden="1" x14ac:dyDescent="0.35">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hidden="1" x14ac:dyDescent="0.3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s="4" t="s">
        <v>295</v>
      </c>
      <c r="L280" s="2">
        <v>0.68611111111111112</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s="4" t="s">
        <v>295</v>
      </c>
      <c r="L281" s="2">
        <v>0.83125000000000004</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s="4" t="s">
        <v>118</v>
      </c>
      <c r="L282" s="2">
        <v>0.70902777777777781</v>
      </c>
      <c r="M282" t="s">
        <v>33</v>
      </c>
      <c r="N282">
        <v>559.67999999999995</v>
      </c>
      <c r="O282">
        <v>4.7619047620000003</v>
      </c>
      <c r="P282">
        <v>27.984000000000002</v>
      </c>
      <c r="Q282">
        <v>6.4</v>
      </c>
    </row>
    <row r="283" spans="1:17" hidden="1" x14ac:dyDescent="0.3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hidden="1" x14ac:dyDescent="0.3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hidden="1" x14ac:dyDescent="0.3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hidden="1" x14ac:dyDescent="0.3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s="4" t="s">
        <v>49</v>
      </c>
      <c r="L287" s="2">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s="4" t="s">
        <v>177</v>
      </c>
      <c r="L288" s="2">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s="4" t="s">
        <v>305</v>
      </c>
      <c r="L289" s="2">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s="4" t="s">
        <v>76</v>
      </c>
      <c r="L290" s="2">
        <v>0.5625</v>
      </c>
      <c r="M290" t="s">
        <v>33</v>
      </c>
      <c r="N290">
        <v>339.57</v>
      </c>
      <c r="O290">
        <v>4.7619047620000003</v>
      </c>
      <c r="P290">
        <v>16.9785</v>
      </c>
      <c r="Q290">
        <v>5.2</v>
      </c>
    </row>
    <row r="291" spans="1:17" hidden="1" x14ac:dyDescent="0.35">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s="4" t="s">
        <v>129</v>
      </c>
      <c r="L292" s="2">
        <v>0.73402777777777772</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s="4" t="s">
        <v>354</v>
      </c>
      <c r="L293" s="2">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s="4" t="s">
        <v>207</v>
      </c>
      <c r="L294" s="2">
        <v>0.85347222222222219</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s="4" t="s">
        <v>62</v>
      </c>
      <c r="L295" s="2">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s="4" t="s">
        <v>125</v>
      </c>
      <c r="L296" s="2">
        <v>0.49027777777777776</v>
      </c>
      <c r="M296" t="s">
        <v>23</v>
      </c>
      <c r="N296">
        <v>181.1</v>
      </c>
      <c r="O296">
        <v>4.7619047620000003</v>
      </c>
      <c r="P296">
        <v>9.0549999999999997</v>
      </c>
      <c r="Q296">
        <v>5.9</v>
      </c>
    </row>
    <row r="297" spans="1:17" hidden="1" x14ac:dyDescent="0.3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s="4" t="s">
        <v>56</v>
      </c>
      <c r="L298" s="2">
        <v>0.61388888888888893</v>
      </c>
      <c r="M298" t="s">
        <v>29</v>
      </c>
      <c r="N298">
        <v>115.36</v>
      </c>
      <c r="O298">
        <v>4.7619047620000003</v>
      </c>
      <c r="P298">
        <v>5.7679999999999998</v>
      </c>
      <c r="Q298">
        <v>6.4</v>
      </c>
    </row>
    <row r="299" spans="1:17" hidden="1" x14ac:dyDescent="0.3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s="4" t="s">
        <v>76</v>
      </c>
      <c r="L300" s="2">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s="4" t="s">
        <v>183</v>
      </c>
      <c r="L301" s="2">
        <v>0.43125000000000002</v>
      </c>
      <c r="M301" t="s">
        <v>29</v>
      </c>
      <c r="N301">
        <v>88.61</v>
      </c>
      <c r="O301">
        <v>4.7619047620000003</v>
      </c>
      <c r="P301">
        <v>4.4305000000000003</v>
      </c>
      <c r="Q301">
        <v>7.7</v>
      </c>
    </row>
    <row r="302" spans="1:17" hidden="1" x14ac:dyDescent="0.3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hidden="1" x14ac:dyDescent="0.3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s="4" t="s">
        <v>41</v>
      </c>
      <c r="L304" s="2">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s="4" t="s">
        <v>289</v>
      </c>
      <c r="L305" s="2">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s="4" t="s">
        <v>149</v>
      </c>
      <c r="L306" s="2">
        <v>0.52013888888888893</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s="4" t="s">
        <v>167</v>
      </c>
      <c r="L307" s="2">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s="4" t="s">
        <v>235</v>
      </c>
      <c r="L308" s="2">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s="4" t="s">
        <v>69</v>
      </c>
      <c r="L309" s="2">
        <v>0.71458333333333335</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s="4" t="s">
        <v>254</v>
      </c>
      <c r="L310" s="2">
        <v>0.44444444444444442</v>
      </c>
      <c r="M310" t="s">
        <v>23</v>
      </c>
      <c r="N310">
        <v>79.44</v>
      </c>
      <c r="O310">
        <v>4.7619047620000003</v>
      </c>
      <c r="P310">
        <v>3.972</v>
      </c>
      <c r="Q310">
        <v>4.7</v>
      </c>
    </row>
    <row r="311" spans="1:17" hidden="1" x14ac:dyDescent="0.35">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s="4" t="s">
        <v>305</v>
      </c>
      <c r="L312" s="2">
        <v>0.58611111111111114</v>
      </c>
      <c r="M312" t="s">
        <v>29</v>
      </c>
      <c r="N312">
        <v>479.58</v>
      </c>
      <c r="O312">
        <v>4.7619047620000003</v>
      </c>
      <c r="P312">
        <v>23.978999999999999</v>
      </c>
      <c r="Q312">
        <v>5.5</v>
      </c>
    </row>
    <row r="313" spans="1:17" hidden="1" x14ac:dyDescent="0.3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hidden="1" x14ac:dyDescent="0.3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hidden="1" x14ac:dyDescent="0.35">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hidden="1" x14ac:dyDescent="0.3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s="4" t="s">
        <v>123</v>
      </c>
      <c r="L317" s="2">
        <v>0.72847222222222219</v>
      </c>
      <c r="M317" t="s">
        <v>29</v>
      </c>
      <c r="N317">
        <v>198.74</v>
      </c>
      <c r="O317">
        <v>4.7619047620000003</v>
      </c>
      <c r="P317">
        <v>9.9369999999999994</v>
      </c>
      <c r="Q317">
        <v>5.2</v>
      </c>
    </row>
    <row r="318" spans="1:17" hidden="1" x14ac:dyDescent="0.35">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hidden="1" x14ac:dyDescent="0.3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hidden="1" x14ac:dyDescent="0.3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s="4" t="s">
        <v>207</v>
      </c>
      <c r="L321" s="2">
        <v>0.68611111111111112</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s="4" t="s">
        <v>314</v>
      </c>
      <c r="L322" s="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s="4" t="s">
        <v>209</v>
      </c>
      <c r="L323" s="2">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s="4" t="s">
        <v>118</v>
      </c>
      <c r="L324" s="2">
        <v>0.75208333333333333</v>
      </c>
      <c r="M324" t="s">
        <v>23</v>
      </c>
      <c r="N324">
        <v>91.56</v>
      </c>
      <c r="O324">
        <v>4.7619047620000003</v>
      </c>
      <c r="P324">
        <v>4.5780000000000003</v>
      </c>
      <c r="Q324">
        <v>9.8000000000000007</v>
      </c>
    </row>
    <row r="325" spans="1:17" hidden="1" x14ac:dyDescent="0.3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s="4" t="s">
        <v>91</v>
      </c>
      <c r="L326" s="2">
        <v>0.53333333333333333</v>
      </c>
      <c r="M326" t="s">
        <v>33</v>
      </c>
      <c r="N326">
        <v>129.12</v>
      </c>
      <c r="O326">
        <v>4.7619047620000003</v>
      </c>
      <c r="P326">
        <v>6.4560000000000004</v>
      </c>
      <c r="Q326">
        <v>9.4</v>
      </c>
    </row>
    <row r="327" spans="1:17" hidden="1" x14ac:dyDescent="0.35">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hidden="1" x14ac:dyDescent="0.35">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hidden="1" x14ac:dyDescent="0.3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s="4" t="s">
        <v>76</v>
      </c>
      <c r="L330" s="2">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s="4" t="s">
        <v>39</v>
      </c>
      <c r="L331" s="2">
        <v>0.54652777777777772</v>
      </c>
      <c r="M331" t="s">
        <v>29</v>
      </c>
      <c r="N331">
        <v>145.44</v>
      </c>
      <c r="O331">
        <v>4.7619047620000003</v>
      </c>
      <c r="P331">
        <v>7.2720000000000002</v>
      </c>
      <c r="Q331">
        <v>7.6</v>
      </c>
    </row>
    <row r="332" spans="1:17" hidden="1" x14ac:dyDescent="0.3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s="4" t="s">
        <v>69</v>
      </c>
      <c r="L333" s="2">
        <v>0.7270833333333333</v>
      </c>
      <c r="M333" t="s">
        <v>33</v>
      </c>
      <c r="N333">
        <v>98.7</v>
      </c>
      <c r="O333">
        <v>4.7619047620000003</v>
      </c>
      <c r="P333">
        <v>4.9349999999999996</v>
      </c>
      <c r="Q333">
        <v>9.1</v>
      </c>
    </row>
    <row r="334" spans="1:17" hidden="1" x14ac:dyDescent="0.3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s="4" t="s">
        <v>354</v>
      </c>
      <c r="L335" s="2">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s="4" t="s">
        <v>177</v>
      </c>
      <c r="L336" s="2">
        <v>0.57499999999999996</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s="4" t="s">
        <v>254</v>
      </c>
      <c r="L337" s="2">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s="4" t="s">
        <v>103</v>
      </c>
      <c r="L338" s="2">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s="4" t="s">
        <v>43</v>
      </c>
      <c r="L339" s="2">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s="4" t="s">
        <v>171</v>
      </c>
      <c r="L340" s="2">
        <v>0.54027777777777775</v>
      </c>
      <c r="M340" t="s">
        <v>33</v>
      </c>
      <c r="N340">
        <v>142.94999999999999</v>
      </c>
      <c r="O340">
        <v>4.7619047620000003</v>
      </c>
      <c r="P340">
        <v>7.1475</v>
      </c>
      <c r="Q340">
        <v>9.5</v>
      </c>
    </row>
    <row r="341" spans="1:17" hidden="1" x14ac:dyDescent="0.3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hidden="1" x14ac:dyDescent="0.35">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hidden="1" x14ac:dyDescent="0.35">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s="4" t="s">
        <v>118</v>
      </c>
      <c r="L344" s="2">
        <v>0.84791666666666665</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s="4" t="s">
        <v>241</v>
      </c>
      <c r="L345" s="2">
        <v>0.68333333333333335</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s="4" t="s">
        <v>123</v>
      </c>
      <c r="L346" s="2">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s="4" t="s">
        <v>99</v>
      </c>
      <c r="L347" s="2">
        <v>0.67361111111111116</v>
      </c>
      <c r="M347" t="s">
        <v>23</v>
      </c>
      <c r="N347">
        <v>701.37</v>
      </c>
      <c r="O347">
        <v>4.7619047620000003</v>
      </c>
      <c r="P347">
        <v>35.0685</v>
      </c>
      <c r="Q347">
        <v>7.6</v>
      </c>
    </row>
    <row r="348" spans="1:17" hidden="1" x14ac:dyDescent="0.3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s="4" t="s">
        <v>115</v>
      </c>
      <c r="L349" s="2">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s="4" t="s">
        <v>171</v>
      </c>
      <c r="L350" s="2">
        <v>0.73472222222222228</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s="4" t="s">
        <v>99</v>
      </c>
      <c r="L351" s="2">
        <v>0.46250000000000002</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s="4" t="s">
        <v>118</v>
      </c>
      <c r="L352" s="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s="4" t="s">
        <v>145</v>
      </c>
      <c r="L353" s="2">
        <v>0.76527777777777772</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s="4" t="s">
        <v>354</v>
      </c>
      <c r="L354" s="2">
        <v>0.79305555555555551</v>
      </c>
      <c r="M354" t="s">
        <v>33</v>
      </c>
      <c r="N354">
        <v>383.11</v>
      </c>
      <c r="O354">
        <v>4.7619047620000003</v>
      </c>
      <c r="P354">
        <v>19.1555</v>
      </c>
      <c r="Q354">
        <v>8.5</v>
      </c>
    </row>
    <row r="355" spans="1:17" hidden="1" x14ac:dyDescent="0.3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hidden="1" x14ac:dyDescent="0.3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hidden="1" x14ac:dyDescent="0.35">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hidden="1" x14ac:dyDescent="0.35">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hidden="1" x14ac:dyDescent="0.3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hidden="1" x14ac:dyDescent="0.3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s="4" t="s">
        <v>96</v>
      </c>
      <c r="L361" s="2">
        <v>0.70694444444444449</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s="4" t="s">
        <v>69</v>
      </c>
      <c r="L362" s="2">
        <v>0.46666666666666667</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s="4" t="s">
        <v>99</v>
      </c>
      <c r="L363" s="2">
        <v>0.6333333333333333</v>
      </c>
      <c r="M363" t="s">
        <v>29</v>
      </c>
      <c r="N363">
        <v>755.76</v>
      </c>
      <c r="O363">
        <v>4.7619047620000003</v>
      </c>
      <c r="P363">
        <v>37.787999999999997</v>
      </c>
      <c r="Q363">
        <v>9.1</v>
      </c>
    </row>
    <row r="364" spans="1:17" hidden="1" x14ac:dyDescent="0.35">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s="4" t="s">
        <v>62</v>
      </c>
      <c r="L365" s="2">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s="4" t="s">
        <v>453</v>
      </c>
      <c r="L366" s="2">
        <v>0.68263888888888891</v>
      </c>
      <c r="M366" t="s">
        <v>29</v>
      </c>
      <c r="N366">
        <v>164.96</v>
      </c>
      <c r="O366">
        <v>4.7619047620000003</v>
      </c>
      <c r="P366">
        <v>8.2479999999999993</v>
      </c>
      <c r="Q366">
        <v>7.1</v>
      </c>
    </row>
    <row r="367" spans="1:17" hidden="1" x14ac:dyDescent="0.3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s="4" t="s">
        <v>354</v>
      </c>
      <c r="L368" s="2">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s="4" t="s">
        <v>177</v>
      </c>
      <c r="L369" s="2">
        <v>0.43680555555555556</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s="4" t="s">
        <v>35</v>
      </c>
      <c r="L370" s="2">
        <v>0.60277777777777775</v>
      </c>
      <c r="M370" t="s">
        <v>29</v>
      </c>
      <c r="N370">
        <v>143.6</v>
      </c>
      <c r="O370">
        <v>4.7619047620000003</v>
      </c>
      <c r="P370">
        <v>7.18</v>
      </c>
      <c r="Q370">
        <v>5.4</v>
      </c>
    </row>
    <row r="371" spans="1:17" hidden="1" x14ac:dyDescent="0.3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hidden="1" x14ac:dyDescent="0.35">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s="4" t="s">
        <v>76</v>
      </c>
      <c r="L373" s="2">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s="4" t="s">
        <v>354</v>
      </c>
      <c r="L374" s="2">
        <v>0.74583333333333335</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s="4" t="s">
        <v>228</v>
      </c>
      <c r="L375" s="2">
        <v>0.51736111111111116</v>
      </c>
      <c r="M375" t="s">
        <v>29</v>
      </c>
      <c r="N375">
        <v>252.48</v>
      </c>
      <c r="O375">
        <v>4.7619047620000003</v>
      </c>
      <c r="P375">
        <v>12.624000000000001</v>
      </c>
      <c r="Q375">
        <v>8.9</v>
      </c>
    </row>
    <row r="376" spans="1:17" hidden="1" x14ac:dyDescent="0.35">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s="4" t="s">
        <v>283</v>
      </c>
      <c r="L377" s="2">
        <v>0.53611111111111109</v>
      </c>
      <c r="M377" t="s">
        <v>23</v>
      </c>
      <c r="N377">
        <v>483.5</v>
      </c>
      <c r="O377">
        <v>4.7619047620000003</v>
      </c>
      <c r="P377">
        <v>24.175000000000001</v>
      </c>
      <c r="Q377">
        <v>7</v>
      </c>
    </row>
    <row r="378" spans="1:17" hidden="1" x14ac:dyDescent="0.3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s="4" t="s">
        <v>218</v>
      </c>
      <c r="L379" s="2">
        <v>0.76180555555555551</v>
      </c>
      <c r="M379" t="s">
        <v>23</v>
      </c>
      <c r="N379">
        <v>668.43</v>
      </c>
      <c r="O379">
        <v>4.7619047620000003</v>
      </c>
      <c r="P379">
        <v>33.421500000000002</v>
      </c>
      <c r="Q379">
        <v>8.6999999999999993</v>
      </c>
    </row>
    <row r="380" spans="1:17" hidden="1" x14ac:dyDescent="0.3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s="4" t="s">
        <v>241</v>
      </c>
      <c r="L381" s="2">
        <v>0.56388888888888888</v>
      </c>
      <c r="M381" t="s">
        <v>33</v>
      </c>
      <c r="N381">
        <v>94.6</v>
      </c>
      <c r="O381">
        <v>4.7619047620000003</v>
      </c>
      <c r="P381">
        <v>4.7300000000000004</v>
      </c>
      <c r="Q381">
        <v>4</v>
      </c>
    </row>
    <row r="382" spans="1:17" hidden="1" x14ac:dyDescent="0.35">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s="4" t="s">
        <v>103</v>
      </c>
      <c r="L383" s="2">
        <v>0.60763888888888884</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s="4" t="s">
        <v>283</v>
      </c>
      <c r="L384" s="2">
        <v>0.50624999999999998</v>
      </c>
      <c r="M384" t="s">
        <v>29</v>
      </c>
      <c r="N384">
        <v>498.45</v>
      </c>
      <c r="O384">
        <v>4.7619047620000003</v>
      </c>
      <c r="P384">
        <v>24.922499999999999</v>
      </c>
      <c r="Q384">
        <v>9.9</v>
      </c>
    </row>
    <row r="385" spans="1:17" hidden="1" x14ac:dyDescent="0.3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hidden="1" x14ac:dyDescent="0.3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s="4" t="s">
        <v>305</v>
      </c>
      <c r="L387" s="2">
        <v>0.55486111111111114</v>
      </c>
      <c r="M387" t="s">
        <v>29</v>
      </c>
      <c r="N387">
        <v>75.819999999999993</v>
      </c>
      <c r="O387">
        <v>4.7619047620000003</v>
      </c>
      <c r="P387">
        <v>3.7909999999999999</v>
      </c>
      <c r="Q387">
        <v>5.8</v>
      </c>
    </row>
    <row r="388" spans="1:17" hidden="1" x14ac:dyDescent="0.3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s="4" t="s">
        <v>49</v>
      </c>
      <c r="L389" s="2">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s="4" t="s">
        <v>35</v>
      </c>
      <c r="L390" s="2">
        <v>0.62152777777777779</v>
      </c>
      <c r="M390" t="s">
        <v>23</v>
      </c>
      <c r="N390">
        <v>486.63</v>
      </c>
      <c r="O390">
        <v>4.7619047620000003</v>
      </c>
      <c r="P390">
        <v>24.331499999999998</v>
      </c>
      <c r="Q390">
        <v>9.5</v>
      </c>
    </row>
    <row r="391" spans="1:17" hidden="1" x14ac:dyDescent="0.3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s="4" t="s">
        <v>118</v>
      </c>
      <c r="L392" s="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s="4" t="s">
        <v>145</v>
      </c>
      <c r="L393" s="2">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s="4" t="s">
        <v>257</v>
      </c>
      <c r="L394" s="2">
        <v>0.76875000000000004</v>
      </c>
      <c r="M394" t="s">
        <v>23</v>
      </c>
      <c r="N394">
        <v>76.819999999999993</v>
      </c>
      <c r="O394">
        <v>4.7619047620000003</v>
      </c>
      <c r="P394">
        <v>3.8410000000000002</v>
      </c>
      <c r="Q394">
        <v>7.2</v>
      </c>
    </row>
    <row r="395" spans="1:17" hidden="1" x14ac:dyDescent="0.3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hidden="1" x14ac:dyDescent="0.3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s="4" t="s">
        <v>129</v>
      </c>
      <c r="L397" s="2">
        <v>0.85833333333333328</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s="4" t="s">
        <v>125</v>
      </c>
      <c r="L398" s="2">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s="4" t="s">
        <v>67</v>
      </c>
      <c r="L399" s="2">
        <v>0.43472222222222223</v>
      </c>
      <c r="M399" t="s">
        <v>29</v>
      </c>
      <c r="N399">
        <v>122.31</v>
      </c>
      <c r="O399">
        <v>4.7619047620000003</v>
      </c>
      <c r="P399">
        <v>6.1154999999999999</v>
      </c>
      <c r="Q399">
        <v>5.8</v>
      </c>
    </row>
    <row r="400" spans="1:17" hidden="1" x14ac:dyDescent="0.3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hidden="1" x14ac:dyDescent="0.35">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s="4" t="s">
        <v>39</v>
      </c>
      <c r="L402" s="2">
        <v>0.84583333333333333</v>
      </c>
      <c r="M402" t="s">
        <v>33</v>
      </c>
      <c r="N402">
        <v>236.58</v>
      </c>
      <c r="O402">
        <v>4.7619047620000003</v>
      </c>
      <c r="P402">
        <v>11.829000000000001</v>
      </c>
      <c r="Q402">
        <v>9.4</v>
      </c>
    </row>
    <row r="403" spans="1:17" hidden="1" x14ac:dyDescent="0.3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hidden="1" x14ac:dyDescent="0.3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s="4" t="s">
        <v>218</v>
      </c>
      <c r="L405" s="2">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s="4" t="s">
        <v>212</v>
      </c>
      <c r="L406" s="2">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s="4" t="s">
        <v>183</v>
      </c>
      <c r="L407" s="2">
        <v>0.64444444444444449</v>
      </c>
      <c r="M407" t="s">
        <v>33</v>
      </c>
      <c r="N407">
        <v>269.04000000000002</v>
      </c>
      <c r="O407">
        <v>4.7619047620000003</v>
      </c>
      <c r="P407">
        <v>13.452</v>
      </c>
      <c r="Q407">
        <v>8</v>
      </c>
    </row>
    <row r="408" spans="1:17" hidden="1" x14ac:dyDescent="0.35">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hidden="1" x14ac:dyDescent="0.3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hidden="1" x14ac:dyDescent="0.35">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s="4" t="s">
        <v>80</v>
      </c>
      <c r="L411" s="2">
        <v>0.80833333333333335</v>
      </c>
      <c r="M411" t="s">
        <v>23</v>
      </c>
      <c r="N411">
        <v>119.1</v>
      </c>
      <c r="O411">
        <v>4.7619047620000003</v>
      </c>
      <c r="P411">
        <v>5.9550000000000001</v>
      </c>
      <c r="Q411">
        <v>5.4</v>
      </c>
    </row>
    <row r="412" spans="1:17" hidden="1" x14ac:dyDescent="0.3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s="4" t="s">
        <v>76</v>
      </c>
      <c r="L413" s="2">
        <v>0.60347222222222219</v>
      </c>
      <c r="M413" t="s">
        <v>23</v>
      </c>
      <c r="N413">
        <v>43.74</v>
      </c>
      <c r="O413">
        <v>4.7619047620000003</v>
      </c>
      <c r="P413">
        <v>2.1869999999999998</v>
      </c>
      <c r="Q413">
        <v>6.9</v>
      </c>
    </row>
    <row r="414" spans="1:17" hidden="1" x14ac:dyDescent="0.3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hidden="1" x14ac:dyDescent="0.35">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s="4" t="s">
        <v>72</v>
      </c>
      <c r="L416" s="2">
        <v>0.81666666666666665</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s="4" t="s">
        <v>76</v>
      </c>
      <c r="L417" s="2">
        <v>0.68611111111111112</v>
      </c>
      <c r="M417" t="s">
        <v>23</v>
      </c>
      <c r="N417">
        <v>96.11</v>
      </c>
      <c r="O417">
        <v>4.7619047620000003</v>
      </c>
      <c r="P417">
        <v>4.8055000000000003</v>
      </c>
      <c r="Q417">
        <v>7.8</v>
      </c>
    </row>
    <row r="418" spans="1:17" hidden="1" x14ac:dyDescent="0.35">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s="4" t="s">
        <v>136</v>
      </c>
      <c r="L419" s="2">
        <v>0.45624999999999999</v>
      </c>
      <c r="M419" t="s">
        <v>23</v>
      </c>
      <c r="N419">
        <v>81.510000000000005</v>
      </c>
      <c r="O419">
        <v>4.7619047620000003</v>
      </c>
      <c r="P419">
        <v>4.0754999999999999</v>
      </c>
      <c r="Q419">
        <v>9.1999999999999993</v>
      </c>
    </row>
    <row r="420" spans="1:17" hidden="1" x14ac:dyDescent="0.35">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hidden="1" x14ac:dyDescent="0.35">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s="4" t="s">
        <v>171</v>
      </c>
      <c r="L422" s="2">
        <v>0.58125000000000004</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s="4" t="s">
        <v>147</v>
      </c>
      <c r="L423" s="2">
        <v>0.56180555555555556</v>
      </c>
      <c r="M423" t="s">
        <v>29</v>
      </c>
      <c r="N423">
        <v>252.15</v>
      </c>
      <c r="O423">
        <v>4.7619047620000003</v>
      </c>
      <c r="P423">
        <v>12.6075</v>
      </c>
      <c r="Q423">
        <v>9.8000000000000007</v>
      </c>
    </row>
    <row r="424" spans="1:17" hidden="1" x14ac:dyDescent="0.3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s="4" t="s">
        <v>103</v>
      </c>
      <c r="L425" s="2">
        <v>0.8208333333333333</v>
      </c>
      <c r="M425" t="s">
        <v>33</v>
      </c>
      <c r="N425">
        <v>203.36</v>
      </c>
      <c r="O425">
        <v>4.7619047620000003</v>
      </c>
      <c r="P425">
        <v>10.167999999999999</v>
      </c>
      <c r="Q425">
        <v>6.7</v>
      </c>
    </row>
    <row r="426" spans="1:17" hidden="1" x14ac:dyDescent="0.3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hidden="1" x14ac:dyDescent="0.3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s="4" t="s">
        <v>62</v>
      </c>
      <c r="L428" s="2">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s="4" t="s">
        <v>295</v>
      </c>
      <c r="L429" s="2">
        <v>0.57847222222222228</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s="4" t="s">
        <v>99</v>
      </c>
      <c r="L430" s="2">
        <v>0.7270833333333333</v>
      </c>
      <c r="M430" t="s">
        <v>29</v>
      </c>
      <c r="N430">
        <v>336.35</v>
      </c>
      <c r="O430">
        <v>4.7619047620000003</v>
      </c>
      <c r="P430">
        <v>16.817499999999999</v>
      </c>
      <c r="Q430">
        <v>6.9</v>
      </c>
    </row>
    <row r="431" spans="1:17" hidden="1" x14ac:dyDescent="0.3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s="4" t="s">
        <v>305</v>
      </c>
      <c r="L432" s="2">
        <v>0.82499999999999996</v>
      </c>
      <c r="M432" t="s">
        <v>33</v>
      </c>
      <c r="N432">
        <v>138.16</v>
      </c>
      <c r="O432">
        <v>4.7619047620000003</v>
      </c>
      <c r="P432">
        <v>6.9080000000000004</v>
      </c>
      <c r="Q432">
        <v>6.9</v>
      </c>
    </row>
    <row r="433" spans="1:17" hidden="1" x14ac:dyDescent="0.35">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s="4" t="s">
        <v>138</v>
      </c>
      <c r="L434" s="2">
        <v>0.80138888888888893</v>
      </c>
      <c r="M434" t="s">
        <v>23</v>
      </c>
      <c r="N434">
        <v>140.76</v>
      </c>
      <c r="O434">
        <v>4.7619047620000003</v>
      </c>
      <c r="P434">
        <v>7.0380000000000003</v>
      </c>
      <c r="Q434">
        <v>6.4</v>
      </c>
    </row>
    <row r="435" spans="1:17" hidden="1" x14ac:dyDescent="0.3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s="4" t="s">
        <v>218</v>
      </c>
      <c r="L436" s="2">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s="4" t="s">
        <v>103</v>
      </c>
      <c r="L437" s="2">
        <v>0.79791666666666672</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s="4" t="s">
        <v>115</v>
      </c>
      <c r="L438" s="2">
        <v>0.70208333333333328</v>
      </c>
      <c r="M438" t="s">
        <v>23</v>
      </c>
      <c r="N438">
        <v>331.72</v>
      </c>
      <c r="O438">
        <v>4.7619047620000003</v>
      </c>
      <c r="P438">
        <v>16.585999999999999</v>
      </c>
      <c r="Q438">
        <v>9.6</v>
      </c>
    </row>
    <row r="439" spans="1:17" hidden="1" x14ac:dyDescent="0.3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hidden="1" x14ac:dyDescent="0.3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hidden="1" x14ac:dyDescent="0.35">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s="4" t="s">
        <v>58</v>
      </c>
      <c r="L442" s="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s="4" t="s">
        <v>72</v>
      </c>
      <c r="L443" s="2">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s="4" t="s">
        <v>58</v>
      </c>
      <c r="L444" s="2">
        <v>0.65416666666666667</v>
      </c>
      <c r="M444" t="s">
        <v>33</v>
      </c>
      <c r="N444">
        <v>802.89</v>
      </c>
      <c r="O444">
        <v>4.7619047620000003</v>
      </c>
      <c r="P444">
        <v>40.144500000000001</v>
      </c>
      <c r="Q444">
        <v>6.5</v>
      </c>
    </row>
    <row r="445" spans="1:17" hidden="1" x14ac:dyDescent="0.3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s="4" t="s">
        <v>58</v>
      </c>
      <c r="L446" s="2">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s="4" t="s">
        <v>80</v>
      </c>
      <c r="L447" s="2">
        <v>0.74861111111111112</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s="4" t="s">
        <v>123</v>
      </c>
      <c r="L448" s="2">
        <v>0.47638888888888886</v>
      </c>
      <c r="M448" t="s">
        <v>33</v>
      </c>
      <c r="N448">
        <v>276.60000000000002</v>
      </c>
      <c r="O448">
        <v>4.7619047620000003</v>
      </c>
      <c r="P448">
        <v>13.83</v>
      </c>
      <c r="Q448">
        <v>8.9</v>
      </c>
    </row>
    <row r="449" spans="1:17" hidden="1" x14ac:dyDescent="0.35">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hidden="1" x14ac:dyDescent="0.3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s="4" t="s">
        <v>167</v>
      </c>
      <c r="L451" s="2">
        <v>0.4597222222222222</v>
      </c>
      <c r="M451" t="s">
        <v>33</v>
      </c>
      <c r="N451">
        <v>39.119999999999997</v>
      </c>
      <c r="O451">
        <v>4.7619047620000003</v>
      </c>
      <c r="P451">
        <v>1.956</v>
      </c>
      <c r="Q451">
        <v>9.6</v>
      </c>
    </row>
    <row r="452" spans="1:17" hidden="1" x14ac:dyDescent="0.35">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hidden="1" x14ac:dyDescent="0.3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s="4" t="s">
        <v>96</v>
      </c>
      <c r="L454" s="2">
        <v>0.52986111111111112</v>
      </c>
      <c r="M454" t="s">
        <v>23</v>
      </c>
      <c r="N454">
        <v>318.05</v>
      </c>
      <c r="O454">
        <v>4.7619047620000003</v>
      </c>
      <c r="P454">
        <v>15.9025</v>
      </c>
      <c r="Q454">
        <v>4.8</v>
      </c>
    </row>
    <row r="455" spans="1:17" hidden="1" x14ac:dyDescent="0.3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s="4" t="s">
        <v>305</v>
      </c>
      <c r="L456" s="2">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s="4" t="s">
        <v>257</v>
      </c>
      <c r="L457" s="2">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s="4" t="s">
        <v>118</v>
      </c>
      <c r="L458" s="2">
        <v>0.59375</v>
      </c>
      <c r="M458" t="s">
        <v>33</v>
      </c>
      <c r="N458">
        <v>696.6</v>
      </c>
      <c r="O458">
        <v>4.7619047620000003</v>
      </c>
      <c r="P458">
        <v>34.83</v>
      </c>
      <c r="Q458">
        <v>4.5</v>
      </c>
    </row>
    <row r="459" spans="1:17" hidden="1" x14ac:dyDescent="0.3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s="4" t="s">
        <v>35</v>
      </c>
      <c r="L460" s="2">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s="4" t="s">
        <v>149</v>
      </c>
      <c r="L461" s="2">
        <v>0.70277777777777772</v>
      </c>
      <c r="M461" t="s">
        <v>33</v>
      </c>
      <c r="N461">
        <v>35.89</v>
      </c>
      <c r="O461">
        <v>4.7619047620000003</v>
      </c>
      <c r="P461">
        <v>1.7945</v>
      </c>
      <c r="Q461">
        <v>7.9</v>
      </c>
    </row>
    <row r="462" spans="1:17" hidden="1" x14ac:dyDescent="0.3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hidden="1" x14ac:dyDescent="0.35">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hidden="1" x14ac:dyDescent="0.3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s="4" t="s">
        <v>338</v>
      </c>
      <c r="L465" s="2">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s="4" t="s">
        <v>171</v>
      </c>
      <c r="L466" s="2">
        <v>0.64652777777777781</v>
      </c>
      <c r="M466" t="s">
        <v>33</v>
      </c>
      <c r="N466">
        <v>256.7</v>
      </c>
      <c r="O466">
        <v>4.7619047620000003</v>
      </c>
      <c r="P466">
        <v>12.835000000000001</v>
      </c>
      <c r="Q466">
        <v>9.1</v>
      </c>
    </row>
    <row r="467" spans="1:17" hidden="1" x14ac:dyDescent="0.35">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hidden="1" x14ac:dyDescent="0.35">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s="4" t="s">
        <v>72</v>
      </c>
      <c r="L469" s="2">
        <v>0.7729166666666667</v>
      </c>
      <c r="M469" t="s">
        <v>29</v>
      </c>
      <c r="N469">
        <v>222.12</v>
      </c>
      <c r="O469">
        <v>4.7619047620000003</v>
      </c>
      <c r="P469">
        <v>11.106</v>
      </c>
      <c r="Q469">
        <v>4.5</v>
      </c>
    </row>
    <row r="470" spans="1:17" hidden="1" x14ac:dyDescent="0.3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s="4" t="s">
        <v>118</v>
      </c>
      <c r="L471" s="2">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s="4" t="s">
        <v>147</v>
      </c>
      <c r="L472" s="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s="4" t="s">
        <v>76</v>
      </c>
      <c r="L473" s="2">
        <v>0.4861111111111111</v>
      </c>
      <c r="M473" t="s">
        <v>29</v>
      </c>
      <c r="N473">
        <v>160.19999999999999</v>
      </c>
      <c r="O473">
        <v>4.7619047620000003</v>
      </c>
      <c r="P473">
        <v>8.01</v>
      </c>
      <c r="Q473">
        <v>9.6999999999999993</v>
      </c>
    </row>
    <row r="474" spans="1:17" hidden="1" x14ac:dyDescent="0.35">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s="4" t="s">
        <v>235</v>
      </c>
      <c r="L475" s="2">
        <v>0.74861111111111112</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s="4" t="s">
        <v>235</v>
      </c>
      <c r="L476" s="2">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s="4" t="s">
        <v>41</v>
      </c>
      <c r="L477" s="2">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s="4" t="s">
        <v>289</v>
      </c>
      <c r="L478" s="2">
        <v>0.67361111111111116</v>
      </c>
      <c r="M478" t="s">
        <v>33</v>
      </c>
      <c r="N478">
        <v>166.3</v>
      </c>
      <c r="O478">
        <v>4.7619047620000003</v>
      </c>
      <c r="P478">
        <v>8.3149999999999995</v>
      </c>
      <c r="Q478">
        <v>4.2</v>
      </c>
    </row>
    <row r="479" spans="1:17" hidden="1" x14ac:dyDescent="0.35">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s="4" t="s">
        <v>96</v>
      </c>
      <c r="L480" s="2">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s="4" t="s">
        <v>228</v>
      </c>
      <c r="L481" s="2">
        <v>0.47638888888888886</v>
      </c>
      <c r="M481" t="s">
        <v>23</v>
      </c>
      <c r="N481">
        <v>38.6</v>
      </c>
      <c r="O481">
        <v>4.7619047620000003</v>
      </c>
      <c r="P481">
        <v>1.93</v>
      </c>
      <c r="Q481">
        <v>6.7</v>
      </c>
    </row>
    <row r="482" spans="1:17" hidden="1" x14ac:dyDescent="0.35">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s="4" t="s">
        <v>118</v>
      </c>
      <c r="L483" s="2">
        <v>0.5083333333333333</v>
      </c>
      <c r="M483" t="s">
        <v>29</v>
      </c>
      <c r="N483">
        <v>328</v>
      </c>
      <c r="O483">
        <v>4.7619047620000003</v>
      </c>
      <c r="P483">
        <v>16.399999999999999</v>
      </c>
      <c r="Q483">
        <v>6.2</v>
      </c>
    </row>
    <row r="484" spans="1:17" hidden="1" x14ac:dyDescent="0.35">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hidden="1" x14ac:dyDescent="0.3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hidden="1" x14ac:dyDescent="0.35">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s="4" t="s">
        <v>254</v>
      </c>
      <c r="L487" s="2">
        <v>0.64236111111111116</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s="4" t="s">
        <v>110</v>
      </c>
      <c r="L488" s="2">
        <v>0.61250000000000004</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s="4" t="s">
        <v>88</v>
      </c>
      <c r="L489" s="2">
        <v>0.79097222222222219</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s="4" t="s">
        <v>241</v>
      </c>
      <c r="L490" s="2">
        <v>0.86597222222222225</v>
      </c>
      <c r="M490" t="s">
        <v>29</v>
      </c>
      <c r="N490">
        <v>22.96</v>
      </c>
      <c r="O490">
        <v>4.7619047620000003</v>
      </c>
      <c r="P490">
        <v>1.1479999999999999</v>
      </c>
      <c r="Q490">
        <v>4.3</v>
      </c>
    </row>
    <row r="491" spans="1:17" hidden="1" x14ac:dyDescent="0.3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s="4" t="s">
        <v>125</v>
      </c>
      <c r="L492" s="2">
        <v>0.82499999999999996</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s="4" t="s">
        <v>67</v>
      </c>
      <c r="L493" s="2">
        <v>0.76388888888888884</v>
      </c>
      <c r="M493" t="s">
        <v>33</v>
      </c>
      <c r="N493">
        <v>196.6</v>
      </c>
      <c r="O493">
        <v>4.7619047620000003</v>
      </c>
      <c r="P493">
        <v>9.83</v>
      </c>
      <c r="Q493">
        <v>7.2</v>
      </c>
    </row>
    <row r="494" spans="1:17" hidden="1" x14ac:dyDescent="0.3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hidden="1" x14ac:dyDescent="0.3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s="4" t="s">
        <v>314</v>
      </c>
      <c r="L496" s="2">
        <v>0.49166666666666664</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s="4" t="s">
        <v>295</v>
      </c>
      <c r="L497" s="2">
        <v>0.59305555555555556</v>
      </c>
      <c r="M497" t="s">
        <v>29</v>
      </c>
      <c r="N497">
        <v>607.36</v>
      </c>
      <c r="O497">
        <v>4.7619047620000003</v>
      </c>
      <c r="P497">
        <v>30.367999999999999</v>
      </c>
      <c r="Q497">
        <v>5.5</v>
      </c>
    </row>
    <row r="498" spans="1:17" hidden="1" x14ac:dyDescent="0.3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s="4" t="s">
        <v>35</v>
      </c>
      <c r="L499" s="2">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s="4" t="s">
        <v>62</v>
      </c>
      <c r="L500" s="2">
        <v>0.73333333333333328</v>
      </c>
      <c r="M500" t="s">
        <v>29</v>
      </c>
      <c r="N500">
        <v>98.13</v>
      </c>
      <c r="O500">
        <v>4.7619047620000003</v>
      </c>
      <c r="P500">
        <v>4.9065000000000003</v>
      </c>
      <c r="Q500">
        <v>8.9</v>
      </c>
    </row>
    <row r="501" spans="1:17" hidden="1" x14ac:dyDescent="0.3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hidden="1" x14ac:dyDescent="0.3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hidden="1" x14ac:dyDescent="0.3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s="4" t="s">
        <v>35</v>
      </c>
      <c r="L504" s="2">
        <v>0.82499999999999996</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s="4" t="s">
        <v>39</v>
      </c>
      <c r="L505" s="2">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s="4" t="s">
        <v>41</v>
      </c>
      <c r="L506" s="2">
        <v>0.69166666666666665</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s="4" t="s">
        <v>80</v>
      </c>
      <c r="L507" s="2">
        <v>0.87083333333333335</v>
      </c>
      <c r="M507" t="s">
        <v>23</v>
      </c>
      <c r="N507">
        <v>193.44</v>
      </c>
      <c r="O507">
        <v>4.7619047620000003</v>
      </c>
      <c r="P507">
        <v>9.6720000000000006</v>
      </c>
      <c r="Q507">
        <v>9.8000000000000007</v>
      </c>
    </row>
    <row r="508" spans="1:17" hidden="1" x14ac:dyDescent="0.3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s="4" t="s">
        <v>228</v>
      </c>
      <c r="L509" s="2">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s="4" t="s">
        <v>56</v>
      </c>
      <c r="L510" s="2">
        <v>0.60277777777777775</v>
      </c>
      <c r="M510" t="s">
        <v>29</v>
      </c>
      <c r="N510">
        <v>306.45</v>
      </c>
      <c r="O510">
        <v>4.7619047620000003</v>
      </c>
      <c r="P510">
        <v>15.3225</v>
      </c>
      <c r="Q510">
        <v>7</v>
      </c>
    </row>
    <row r="511" spans="1:17" hidden="1" x14ac:dyDescent="0.3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s="4" t="s">
        <v>188</v>
      </c>
      <c r="L512" s="2">
        <v>0.75208333333333333</v>
      </c>
      <c r="M512" t="s">
        <v>33</v>
      </c>
      <c r="N512">
        <v>635.17999999999995</v>
      </c>
      <c r="O512">
        <v>4.7619047620000003</v>
      </c>
      <c r="P512">
        <v>31.759</v>
      </c>
      <c r="Q512">
        <v>6.2</v>
      </c>
    </row>
    <row r="513" spans="1:17" hidden="1" x14ac:dyDescent="0.35">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s="4" t="s">
        <v>35</v>
      </c>
      <c r="L514" s="2">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s="4" t="s">
        <v>354</v>
      </c>
      <c r="L515" s="2">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s="4" t="s">
        <v>149</v>
      </c>
      <c r="L516" s="2">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s="4" t="s">
        <v>289</v>
      </c>
      <c r="L517" s="2">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s="4" t="s">
        <v>56</v>
      </c>
      <c r="L518" s="2">
        <v>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s="4" t="s">
        <v>136</v>
      </c>
      <c r="L519" s="2">
        <v>0.86527777777777781</v>
      </c>
      <c r="M519" t="s">
        <v>33</v>
      </c>
      <c r="N519">
        <v>196.95</v>
      </c>
      <c r="O519">
        <v>4.7619047620000003</v>
      </c>
      <c r="P519">
        <v>9.8475000000000001</v>
      </c>
      <c r="Q519">
        <v>8.6999999999999993</v>
      </c>
    </row>
    <row r="520" spans="1:17" hidden="1" x14ac:dyDescent="0.35">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s="4" t="s">
        <v>91</v>
      </c>
      <c r="L521" s="2">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s="4" t="s">
        <v>167</v>
      </c>
      <c r="L522" s="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s="4" t="s">
        <v>295</v>
      </c>
      <c r="L523" s="2">
        <v>0.47430555555555554</v>
      </c>
      <c r="M523" t="s">
        <v>29</v>
      </c>
      <c r="N523">
        <v>499.02</v>
      </c>
      <c r="O523">
        <v>4.7619047620000003</v>
      </c>
      <c r="P523">
        <v>24.951000000000001</v>
      </c>
      <c r="Q523">
        <v>7.3</v>
      </c>
    </row>
    <row r="524" spans="1:17" hidden="1" x14ac:dyDescent="0.35">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hidden="1" x14ac:dyDescent="0.3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s="4" t="s">
        <v>35</v>
      </c>
      <c r="L526" s="2">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s="4" t="s">
        <v>41</v>
      </c>
      <c r="L527" s="2">
        <v>0.66874999999999996</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s="4" t="s">
        <v>188</v>
      </c>
      <c r="L528" s="2">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s="4" t="s">
        <v>138</v>
      </c>
      <c r="L529" s="2">
        <v>0.62152777777777779</v>
      </c>
      <c r="M529" t="s">
        <v>23</v>
      </c>
      <c r="N529">
        <v>119.72</v>
      </c>
      <c r="O529">
        <v>4.7619047620000003</v>
      </c>
      <c r="P529">
        <v>5.9859999999999998</v>
      </c>
      <c r="Q529">
        <v>6.7</v>
      </c>
    </row>
    <row r="530" spans="1:17" hidden="1" x14ac:dyDescent="0.3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s="4" t="s">
        <v>69</v>
      </c>
      <c r="L531" s="2">
        <v>0.82013888888888886</v>
      </c>
      <c r="M531" t="s">
        <v>29</v>
      </c>
      <c r="N531">
        <v>882.81</v>
      </c>
      <c r="O531">
        <v>4.7619047620000003</v>
      </c>
      <c r="P531">
        <v>44.140500000000003</v>
      </c>
      <c r="Q531">
        <v>9.3000000000000007</v>
      </c>
    </row>
    <row r="532" spans="1:17" hidden="1" x14ac:dyDescent="0.3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s="4" t="s">
        <v>129</v>
      </c>
      <c r="L533" s="2">
        <v>0.75277777777777777</v>
      </c>
      <c r="M533" t="s">
        <v>33</v>
      </c>
      <c r="N533">
        <v>693.44</v>
      </c>
      <c r="O533">
        <v>4.7619047620000003</v>
      </c>
      <c r="P533">
        <v>34.671999999999997</v>
      </c>
      <c r="Q533">
        <v>7.2</v>
      </c>
    </row>
    <row r="534" spans="1:17" hidden="1" x14ac:dyDescent="0.35">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s="4" t="s">
        <v>167</v>
      </c>
      <c r="L535" s="2">
        <v>0.43819444444444444</v>
      </c>
      <c r="M535" t="s">
        <v>23</v>
      </c>
      <c r="N535">
        <v>146.79</v>
      </c>
      <c r="O535">
        <v>4.7619047620000003</v>
      </c>
      <c r="P535">
        <v>7.3395000000000001</v>
      </c>
      <c r="Q535">
        <v>8.4</v>
      </c>
    </row>
    <row r="536" spans="1:17" hidden="1" x14ac:dyDescent="0.3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hidden="1" x14ac:dyDescent="0.3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hidden="1" x14ac:dyDescent="0.3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hidden="1" x14ac:dyDescent="0.3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s="4" t="s">
        <v>41</v>
      </c>
      <c r="L540" s="2">
        <v>0.71944444444444444</v>
      </c>
      <c r="M540" t="s">
        <v>33</v>
      </c>
      <c r="N540">
        <v>292.2</v>
      </c>
      <c r="O540">
        <v>4.7619047620000003</v>
      </c>
      <c r="P540">
        <v>14.61</v>
      </c>
      <c r="Q540">
        <v>4.9000000000000004</v>
      </c>
    </row>
    <row r="541" spans="1:17" hidden="1" x14ac:dyDescent="0.35">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s="4" t="s">
        <v>136</v>
      </c>
      <c r="L542" s="2">
        <v>0.45833333333333331</v>
      </c>
      <c r="M542" t="s">
        <v>23</v>
      </c>
      <c r="N542">
        <v>92.04</v>
      </c>
      <c r="O542">
        <v>4.7619047620000003</v>
      </c>
      <c r="P542">
        <v>4.6020000000000003</v>
      </c>
      <c r="Q542">
        <v>9.1</v>
      </c>
    </row>
    <row r="543" spans="1:17" hidden="1" x14ac:dyDescent="0.3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s="4" t="s">
        <v>257</v>
      </c>
      <c r="L544" s="2">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s="4" t="s">
        <v>80</v>
      </c>
      <c r="L545" s="2">
        <v>0.69652777777777775</v>
      </c>
      <c r="M545" t="s">
        <v>33</v>
      </c>
      <c r="N545">
        <v>112.62</v>
      </c>
      <c r="O545">
        <v>4.7619047620000003</v>
      </c>
      <c r="P545">
        <v>5.6310000000000002</v>
      </c>
      <c r="Q545">
        <v>5.5</v>
      </c>
    </row>
    <row r="546" spans="1:17" hidden="1" x14ac:dyDescent="0.3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s="4" t="s">
        <v>103</v>
      </c>
      <c r="L547" s="2">
        <v>0.56944444444444442</v>
      </c>
      <c r="M547" t="s">
        <v>23</v>
      </c>
      <c r="N547">
        <v>155.24</v>
      </c>
      <c r="O547">
        <v>4.7619047620000003</v>
      </c>
      <c r="P547">
        <v>7.7619999999999996</v>
      </c>
      <c r="Q547">
        <v>4.9000000000000004</v>
      </c>
    </row>
    <row r="548" spans="1:17" hidden="1" x14ac:dyDescent="0.3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hidden="1" x14ac:dyDescent="0.3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s="4" t="s">
        <v>145</v>
      </c>
      <c r="L550" s="2">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s="4" t="s">
        <v>147</v>
      </c>
      <c r="L551" s="2">
        <v>0.43611111111111112</v>
      </c>
      <c r="M551" t="s">
        <v>29</v>
      </c>
      <c r="N551">
        <v>396.36</v>
      </c>
      <c r="O551">
        <v>4.7619047620000003</v>
      </c>
      <c r="P551">
        <v>19.818000000000001</v>
      </c>
      <c r="Q551">
        <v>7.3</v>
      </c>
    </row>
    <row r="552" spans="1:17" hidden="1" x14ac:dyDescent="0.3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s="4" t="s">
        <v>218</v>
      </c>
      <c r="L553" s="2">
        <v>0.45069444444444445</v>
      </c>
      <c r="M553" t="s">
        <v>29</v>
      </c>
      <c r="N553">
        <v>488.79</v>
      </c>
      <c r="O553">
        <v>4.7619047620000003</v>
      </c>
      <c r="P553">
        <v>24.439499999999999</v>
      </c>
      <c r="Q553">
        <v>8.9</v>
      </c>
    </row>
    <row r="554" spans="1:17" hidden="1" x14ac:dyDescent="0.3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hidden="1" x14ac:dyDescent="0.35">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s="4" t="s">
        <v>39</v>
      </c>
      <c r="L556" s="2">
        <v>0.78541666666666665</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s="4" t="s">
        <v>115</v>
      </c>
      <c r="L557" s="2">
        <v>0.57291666666666663</v>
      </c>
      <c r="M557" t="s">
        <v>33</v>
      </c>
      <c r="N557">
        <v>112.44</v>
      </c>
      <c r="O557">
        <v>4.7619047620000003</v>
      </c>
      <c r="P557">
        <v>5.6219999999999999</v>
      </c>
      <c r="Q557">
        <v>7.7</v>
      </c>
    </row>
    <row r="558" spans="1:17" hidden="1" x14ac:dyDescent="0.3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s="4" t="s">
        <v>241</v>
      </c>
      <c r="L559" s="2">
        <v>0.84930555555555554</v>
      </c>
      <c r="M559" t="s">
        <v>23</v>
      </c>
      <c r="N559">
        <v>985.2</v>
      </c>
      <c r="O559">
        <v>4.7619047620000003</v>
      </c>
      <c r="P559">
        <v>49.26</v>
      </c>
      <c r="Q559">
        <v>4.5</v>
      </c>
    </row>
    <row r="560" spans="1:17" hidden="1" x14ac:dyDescent="0.3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s="4" t="s">
        <v>56</v>
      </c>
      <c r="L561" s="2">
        <v>0.70416666666666672</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s="4" t="s">
        <v>354</v>
      </c>
      <c r="L562" s="2">
        <v>0.52222222222222225</v>
      </c>
      <c r="M562" t="s">
        <v>29</v>
      </c>
      <c r="N562">
        <v>194.22</v>
      </c>
      <c r="O562">
        <v>4.7619047620000003</v>
      </c>
      <c r="P562">
        <v>9.7110000000000003</v>
      </c>
      <c r="Q562">
        <v>7.3</v>
      </c>
    </row>
    <row r="563" spans="1:17" hidden="1" x14ac:dyDescent="0.3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s="4" t="s">
        <v>241</v>
      </c>
      <c r="L564" s="2">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s="4" t="s">
        <v>295</v>
      </c>
      <c r="L565" s="2">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s="4" t="s">
        <v>295</v>
      </c>
      <c r="L566" s="2">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s="4" t="s">
        <v>91</v>
      </c>
      <c r="L567" s="2">
        <v>0.54236111111111107</v>
      </c>
      <c r="M567" t="s">
        <v>33</v>
      </c>
      <c r="N567">
        <v>812.1</v>
      </c>
      <c r="O567">
        <v>4.7619047620000003</v>
      </c>
      <c r="P567">
        <v>40.604999999999997</v>
      </c>
      <c r="Q567">
        <v>6.3</v>
      </c>
    </row>
    <row r="568" spans="1:17" hidden="1" x14ac:dyDescent="0.35">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hidden="1" x14ac:dyDescent="0.35">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hidden="1" x14ac:dyDescent="0.35">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hidden="1" x14ac:dyDescent="0.3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s="4" t="s">
        <v>41</v>
      </c>
      <c r="L572" s="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s="4" t="s">
        <v>228</v>
      </c>
      <c r="L573" s="2">
        <v>0.49166666666666664</v>
      </c>
      <c r="M573" t="s">
        <v>29</v>
      </c>
      <c r="N573">
        <v>266.7</v>
      </c>
      <c r="O573">
        <v>4.7619047620000003</v>
      </c>
      <c r="P573">
        <v>13.335000000000001</v>
      </c>
      <c r="Q573">
        <v>8.6</v>
      </c>
    </row>
    <row r="574" spans="1:17" hidden="1" x14ac:dyDescent="0.3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s="4" t="s">
        <v>138</v>
      </c>
      <c r="L575" s="2">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s="4" t="s">
        <v>72</v>
      </c>
      <c r="L576" s="2">
        <v>0.60624999999999996</v>
      </c>
      <c r="M576" t="s">
        <v>33</v>
      </c>
      <c r="N576">
        <v>429.55</v>
      </c>
      <c r="O576">
        <v>4.7619047620000003</v>
      </c>
      <c r="P576">
        <v>21.477499999999999</v>
      </c>
      <c r="Q576">
        <v>8.6</v>
      </c>
    </row>
    <row r="577" spans="1:17" hidden="1" x14ac:dyDescent="0.3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s="4" t="s">
        <v>49</v>
      </c>
      <c r="L578" s="2">
        <v>0.77986111111111112</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s="4" t="s">
        <v>283</v>
      </c>
      <c r="L579" s="2">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s="4" t="s">
        <v>167</v>
      </c>
      <c r="L580" s="2">
        <v>0.57916666666666672</v>
      </c>
      <c r="M580" t="s">
        <v>29</v>
      </c>
      <c r="N580">
        <v>257.08</v>
      </c>
      <c r="O580">
        <v>4.7619047620000003</v>
      </c>
      <c r="P580">
        <v>12.853999999999999</v>
      </c>
      <c r="Q580">
        <v>7.7</v>
      </c>
    </row>
    <row r="581" spans="1:17" hidden="1" x14ac:dyDescent="0.3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hidden="1" x14ac:dyDescent="0.3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hidden="1" x14ac:dyDescent="0.35">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s="4" t="s">
        <v>257</v>
      </c>
      <c r="L584" s="2">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s="4" t="s">
        <v>283</v>
      </c>
      <c r="L585" s="2">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s="4" t="s">
        <v>183</v>
      </c>
      <c r="L586" s="2">
        <v>0.66527777777777775</v>
      </c>
      <c r="M586" t="s">
        <v>23</v>
      </c>
      <c r="N586">
        <v>189.18</v>
      </c>
      <c r="O586">
        <v>4.7619047620000003</v>
      </c>
      <c r="P586">
        <v>9.4589999999999996</v>
      </c>
      <c r="Q586">
        <v>7</v>
      </c>
    </row>
    <row r="587" spans="1:17" hidden="1" x14ac:dyDescent="0.35">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s="4" t="s">
        <v>112</v>
      </c>
      <c r="L588" s="2">
        <v>0.5854166666666667</v>
      </c>
      <c r="M588" t="s">
        <v>29</v>
      </c>
      <c r="N588">
        <v>157.02000000000001</v>
      </c>
      <c r="O588">
        <v>4.7619047620000003</v>
      </c>
      <c r="P588">
        <v>7.851</v>
      </c>
      <c r="Q588">
        <v>9.1999999999999993</v>
      </c>
    </row>
    <row r="589" spans="1:17" hidden="1" x14ac:dyDescent="0.3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s="4" t="s">
        <v>354</v>
      </c>
      <c r="L590" s="2">
        <v>0.46319444444444446</v>
      </c>
      <c r="M590" t="s">
        <v>29</v>
      </c>
      <c r="N590">
        <v>596.1</v>
      </c>
      <c r="O590">
        <v>4.7619047620000003</v>
      </c>
      <c r="P590">
        <v>29.805</v>
      </c>
      <c r="Q590">
        <v>5.3</v>
      </c>
    </row>
    <row r="591" spans="1:17" hidden="1" x14ac:dyDescent="0.35">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hidden="1" x14ac:dyDescent="0.3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s="4" t="s">
        <v>35</v>
      </c>
      <c r="L593" s="2">
        <v>0.73472222222222228</v>
      </c>
      <c r="M593" t="s">
        <v>23</v>
      </c>
      <c r="N593">
        <v>169.68</v>
      </c>
      <c r="O593">
        <v>4.7619047620000003</v>
      </c>
      <c r="P593">
        <v>8.484</v>
      </c>
      <c r="Q593">
        <v>9.4</v>
      </c>
    </row>
    <row r="594" spans="1:17" hidden="1" x14ac:dyDescent="0.3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hidden="1" x14ac:dyDescent="0.35">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s="4" t="s">
        <v>67</v>
      </c>
      <c r="L596" s="2">
        <v>0.54513888888888884</v>
      </c>
      <c r="M596" t="s">
        <v>29</v>
      </c>
      <c r="N596">
        <v>290.39999999999998</v>
      </c>
      <c r="O596">
        <v>4.7619047620000003</v>
      </c>
      <c r="P596">
        <v>14.52</v>
      </c>
      <c r="Q596">
        <v>5.3</v>
      </c>
    </row>
    <row r="597" spans="1:17" hidden="1" x14ac:dyDescent="0.3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s="4" t="s">
        <v>118</v>
      </c>
      <c r="L598" s="2">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s="4" t="s">
        <v>69</v>
      </c>
      <c r="L599" s="2">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s="4" t="s">
        <v>145</v>
      </c>
      <c r="L600" s="2">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s="4" t="s">
        <v>177</v>
      </c>
      <c r="L601" s="2">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s="4" t="s">
        <v>147</v>
      </c>
      <c r="L602" s="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s="4" t="s">
        <v>145</v>
      </c>
      <c r="L603" s="2">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s="4" t="s">
        <v>354</v>
      </c>
      <c r="L604" s="2">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s="4" t="s">
        <v>338</v>
      </c>
      <c r="L605" s="2">
        <v>0.57916666666666672</v>
      </c>
      <c r="M605" t="s">
        <v>23</v>
      </c>
      <c r="N605">
        <v>327.06</v>
      </c>
      <c r="O605">
        <v>4.7619047620000003</v>
      </c>
      <c r="P605">
        <v>16.353000000000002</v>
      </c>
      <c r="Q605">
        <v>7.8</v>
      </c>
    </row>
    <row r="606" spans="1:17" hidden="1" x14ac:dyDescent="0.3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hidden="1" x14ac:dyDescent="0.3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hidden="1" x14ac:dyDescent="0.3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s="4" t="s">
        <v>171</v>
      </c>
      <c r="L609" s="2">
        <v>0.80277777777777781</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s="4" t="s">
        <v>147</v>
      </c>
      <c r="L610" s="2">
        <v>0.51388888888888884</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s="4" t="s">
        <v>91</v>
      </c>
      <c r="L611" s="2">
        <v>0.44236111111111109</v>
      </c>
      <c r="M611" t="s">
        <v>23</v>
      </c>
      <c r="N611">
        <v>115.78</v>
      </c>
      <c r="O611">
        <v>4.7619047620000003</v>
      </c>
      <c r="P611">
        <v>5.7889999999999997</v>
      </c>
      <c r="Q611">
        <v>8.9</v>
      </c>
    </row>
    <row r="612" spans="1:17" hidden="1" x14ac:dyDescent="0.35">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hidden="1" x14ac:dyDescent="0.3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s="4" t="s">
        <v>129</v>
      </c>
      <c r="L614" s="2">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s="4" t="s">
        <v>183</v>
      </c>
      <c r="L615" s="2">
        <v>0.67222222222222228</v>
      </c>
      <c r="M615" t="s">
        <v>33</v>
      </c>
      <c r="N615">
        <v>80.930000000000007</v>
      </c>
      <c r="O615">
        <v>4.7619047620000003</v>
      </c>
      <c r="P615">
        <v>4.0465</v>
      </c>
      <c r="Q615">
        <v>9</v>
      </c>
    </row>
    <row r="616" spans="1:17" hidden="1" x14ac:dyDescent="0.3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s="4" t="s">
        <v>295</v>
      </c>
      <c r="L617" s="2">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s="4" t="s">
        <v>138</v>
      </c>
      <c r="L618" s="2">
        <v>0.82708333333333328</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s="4" t="s">
        <v>354</v>
      </c>
      <c r="L619" s="2">
        <v>0.75694444444444442</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s="4" t="s">
        <v>147</v>
      </c>
      <c r="L620" s="2">
        <v>0.47361111111111109</v>
      </c>
      <c r="M620" t="s">
        <v>33</v>
      </c>
      <c r="N620">
        <v>591.17999999999995</v>
      </c>
      <c r="O620">
        <v>4.7619047620000003</v>
      </c>
      <c r="P620">
        <v>29.559000000000001</v>
      </c>
      <c r="Q620">
        <v>4</v>
      </c>
    </row>
    <row r="621" spans="1:17" hidden="1" x14ac:dyDescent="0.3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s="4" t="s">
        <v>171</v>
      </c>
      <c r="L622" s="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s="4" t="s">
        <v>295</v>
      </c>
      <c r="L623" s="2">
        <v>0.82222222222222219</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s="4" t="s">
        <v>91</v>
      </c>
      <c r="L624" s="2">
        <v>0.64375000000000004</v>
      </c>
      <c r="M624" t="s">
        <v>33</v>
      </c>
      <c r="N624">
        <v>662.13</v>
      </c>
      <c r="O624">
        <v>4.7619047620000003</v>
      </c>
      <c r="P624">
        <v>33.106499999999997</v>
      </c>
      <c r="Q624">
        <v>4.9000000000000004</v>
      </c>
    </row>
    <row r="625" spans="1:17" hidden="1" x14ac:dyDescent="0.3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s="4" t="s">
        <v>212</v>
      </c>
      <c r="L626" s="2">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s="4" t="s">
        <v>145</v>
      </c>
      <c r="L627" s="2">
        <v>0.6694444444444444</v>
      </c>
      <c r="M627" t="s">
        <v>29</v>
      </c>
      <c r="N627">
        <v>157.76</v>
      </c>
      <c r="O627">
        <v>4.7619047620000003</v>
      </c>
      <c r="P627">
        <v>7.8879999999999999</v>
      </c>
      <c r="Q627">
        <v>9.1</v>
      </c>
    </row>
    <row r="628" spans="1:17" hidden="1" x14ac:dyDescent="0.3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s="4" t="s">
        <v>354</v>
      </c>
      <c r="L629" s="2">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s="4" t="s">
        <v>76</v>
      </c>
      <c r="L630" s="2">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s="4" t="s">
        <v>145</v>
      </c>
      <c r="L631" s="2">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s="4" t="s">
        <v>183</v>
      </c>
      <c r="L632" s="2">
        <v>0.58888888888888891</v>
      </c>
      <c r="M632" t="s">
        <v>33</v>
      </c>
      <c r="N632">
        <v>641.9</v>
      </c>
      <c r="O632">
        <v>4.7619047620000003</v>
      </c>
      <c r="P632">
        <v>32.094999999999999</v>
      </c>
      <c r="Q632">
        <v>6.7</v>
      </c>
    </row>
    <row r="633" spans="1:17" hidden="1" x14ac:dyDescent="0.3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s="4" t="s">
        <v>58</v>
      </c>
      <c r="L634" s="2">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s="4" t="s">
        <v>289</v>
      </c>
      <c r="L635" s="2">
        <v>0.47847222222222224</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s="4" t="s">
        <v>295</v>
      </c>
      <c r="L636" s="2">
        <v>0.81111111111111112</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s="4" t="s">
        <v>58</v>
      </c>
      <c r="L637" s="2">
        <v>0.62569444444444444</v>
      </c>
      <c r="M637" t="s">
        <v>33</v>
      </c>
      <c r="N637">
        <v>664.7</v>
      </c>
      <c r="O637">
        <v>4.7619047620000003</v>
      </c>
      <c r="P637">
        <v>33.234999999999999</v>
      </c>
      <c r="Q637">
        <v>5</v>
      </c>
    </row>
    <row r="638" spans="1:17" hidden="1" x14ac:dyDescent="0.3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s="4" t="s">
        <v>103</v>
      </c>
      <c r="L639" s="2">
        <v>0.51111111111111107</v>
      </c>
      <c r="M639" t="s">
        <v>29</v>
      </c>
      <c r="N639">
        <v>46.2</v>
      </c>
      <c r="O639">
        <v>4.7619047620000003</v>
      </c>
      <c r="P639">
        <v>2.31</v>
      </c>
      <c r="Q639">
        <v>6.3</v>
      </c>
    </row>
    <row r="640" spans="1:17" hidden="1" x14ac:dyDescent="0.35">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s="4" t="s">
        <v>99</v>
      </c>
      <c r="L641" s="2">
        <v>0.73333333333333328</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s="4" t="s">
        <v>149</v>
      </c>
      <c r="L642" s="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s="4" t="s">
        <v>103</v>
      </c>
      <c r="L643" s="2">
        <v>0.64513888888888893</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s="4" t="s">
        <v>112</v>
      </c>
      <c r="L644" s="2">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s="4" t="s">
        <v>235</v>
      </c>
      <c r="L645" s="2">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s="4" t="s">
        <v>212</v>
      </c>
      <c r="L646" s="2">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s="4" t="s">
        <v>209</v>
      </c>
      <c r="L647" s="2">
        <v>0.77986111111111112</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s="4" t="s">
        <v>235</v>
      </c>
      <c r="L648" s="2">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s="4" t="s">
        <v>295</v>
      </c>
      <c r="L649" s="2">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s="4" t="s">
        <v>188</v>
      </c>
      <c r="L650" s="2">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s="4" t="s">
        <v>43</v>
      </c>
      <c r="L651" s="2">
        <v>0.69722222222222219</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s="4" t="s">
        <v>58</v>
      </c>
      <c r="L652" s="2">
        <v>0.76527777777777772</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s="4" t="s">
        <v>136</v>
      </c>
      <c r="L653" s="2">
        <v>0.49444444444444446</v>
      </c>
      <c r="M653" t="s">
        <v>29</v>
      </c>
      <c r="N653">
        <v>334.86</v>
      </c>
      <c r="O653">
        <v>4.7619047620000003</v>
      </c>
      <c r="P653">
        <v>16.742999999999999</v>
      </c>
      <c r="Q653">
        <v>9.9</v>
      </c>
    </row>
    <row r="654" spans="1:17" hidden="1" x14ac:dyDescent="0.3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hidden="1" x14ac:dyDescent="0.3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s="4" t="s">
        <v>212</v>
      </c>
      <c r="L656" s="2">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s="4" t="s">
        <v>354</v>
      </c>
      <c r="L657" s="2">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s="4" t="s">
        <v>99</v>
      </c>
      <c r="L658" s="2">
        <v>0.43263888888888891</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s="4" t="s">
        <v>209</v>
      </c>
      <c r="L659" s="2">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s="4" t="s">
        <v>228</v>
      </c>
      <c r="L660" s="2">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s="4" t="s">
        <v>314</v>
      </c>
      <c r="L661" s="2">
        <v>0.74027777777777781</v>
      </c>
      <c r="M661" t="s">
        <v>33</v>
      </c>
      <c r="N661">
        <v>55.45</v>
      </c>
      <c r="O661">
        <v>4.7619047620000003</v>
      </c>
      <c r="P661">
        <v>2.7725</v>
      </c>
      <c r="Q661">
        <v>4.9000000000000004</v>
      </c>
    </row>
    <row r="662" spans="1:17" hidden="1" x14ac:dyDescent="0.35">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s="4" t="s">
        <v>188</v>
      </c>
      <c r="L663" s="2">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s="4" t="s">
        <v>177</v>
      </c>
      <c r="L664" s="2">
        <v>0.75972222222222219</v>
      </c>
      <c r="M664" t="s">
        <v>33</v>
      </c>
      <c r="N664">
        <v>352.5</v>
      </c>
      <c r="O664">
        <v>4.7619047620000003</v>
      </c>
      <c r="P664">
        <v>17.625</v>
      </c>
      <c r="Q664">
        <v>5.9</v>
      </c>
    </row>
    <row r="665" spans="1:17" hidden="1" x14ac:dyDescent="0.3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s="4" t="s">
        <v>301</v>
      </c>
      <c r="L666" s="2">
        <v>0.48541666666666666</v>
      </c>
      <c r="M666" t="s">
        <v>29</v>
      </c>
      <c r="N666">
        <v>197.6</v>
      </c>
      <c r="O666">
        <v>4.7619047620000003</v>
      </c>
      <c r="P666">
        <v>9.8800000000000008</v>
      </c>
      <c r="Q666">
        <v>7.7</v>
      </c>
    </row>
    <row r="667" spans="1:17" hidden="1" x14ac:dyDescent="0.3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s="4" t="s">
        <v>49</v>
      </c>
      <c r="L668" s="2">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s="4" t="s">
        <v>149</v>
      </c>
      <c r="L669" s="2">
        <v>0.86319444444444449</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s="4" t="s">
        <v>212</v>
      </c>
      <c r="L670" s="2">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s="4" t="s">
        <v>91</v>
      </c>
      <c r="L671" s="2">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s="4" t="s">
        <v>283</v>
      </c>
      <c r="L672" s="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s="4" t="s">
        <v>235</v>
      </c>
      <c r="L673" s="2">
        <v>0.69027777777777777</v>
      </c>
      <c r="M673" t="s">
        <v>29</v>
      </c>
      <c r="N673">
        <v>186.8</v>
      </c>
      <c r="O673">
        <v>4.7619047620000003</v>
      </c>
      <c r="P673">
        <v>9.34</v>
      </c>
      <c r="Q673">
        <v>5.5</v>
      </c>
    </row>
    <row r="674" spans="1:17" hidden="1" x14ac:dyDescent="0.35">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s="4" t="s">
        <v>118</v>
      </c>
      <c r="L675" s="2">
        <v>0.71527777777777779</v>
      </c>
      <c r="M675" t="s">
        <v>33</v>
      </c>
      <c r="N675">
        <v>269.12</v>
      </c>
      <c r="O675">
        <v>4.7619047620000003</v>
      </c>
      <c r="P675">
        <v>13.456</v>
      </c>
      <c r="Q675">
        <v>9.3000000000000007</v>
      </c>
    </row>
    <row r="676" spans="1:17" hidden="1" x14ac:dyDescent="0.3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s="4" t="s">
        <v>43</v>
      </c>
      <c r="L677" s="2">
        <v>0.83125000000000004</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s="4" t="s">
        <v>453</v>
      </c>
      <c r="L678" s="2">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s="4" t="s">
        <v>149</v>
      </c>
      <c r="L679" s="2">
        <v>0.77083333333333337</v>
      </c>
      <c r="M679" t="s">
        <v>29</v>
      </c>
      <c r="N679">
        <v>293.88</v>
      </c>
      <c r="O679">
        <v>4.7619047620000003</v>
      </c>
      <c r="P679">
        <v>14.694000000000001</v>
      </c>
      <c r="Q679">
        <v>6</v>
      </c>
    </row>
    <row r="680" spans="1:17" hidden="1" x14ac:dyDescent="0.3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hidden="1" x14ac:dyDescent="0.35">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hidden="1" x14ac:dyDescent="0.3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s="4" t="s">
        <v>283</v>
      </c>
      <c r="L683" s="2">
        <v>0.42430555555555555</v>
      </c>
      <c r="M683" t="s">
        <v>33</v>
      </c>
      <c r="N683">
        <v>34.81</v>
      </c>
      <c r="O683">
        <v>4.7619047620000003</v>
      </c>
      <c r="P683">
        <v>1.7404999999999999</v>
      </c>
      <c r="Q683">
        <v>7</v>
      </c>
    </row>
    <row r="684" spans="1:17" hidden="1" x14ac:dyDescent="0.35">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s="4" t="s">
        <v>99</v>
      </c>
      <c r="L685" s="2">
        <v>0.51527777777777772</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s="4" t="s">
        <v>129</v>
      </c>
      <c r="L686" s="2">
        <v>0.80555555555555558</v>
      </c>
      <c r="M686" t="s">
        <v>23</v>
      </c>
      <c r="N686">
        <v>138.47999999999999</v>
      </c>
      <c r="O686">
        <v>4.7619047620000003</v>
      </c>
      <c r="P686">
        <v>6.9240000000000004</v>
      </c>
      <c r="Q686">
        <v>4.9000000000000004</v>
      </c>
    </row>
    <row r="687" spans="1:17" hidden="1" x14ac:dyDescent="0.3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hidden="1" x14ac:dyDescent="0.35">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s="4" t="s">
        <v>188</v>
      </c>
      <c r="L689" s="2">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s="4" t="s">
        <v>125</v>
      </c>
      <c r="L690" s="2">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s="4" t="s">
        <v>118</v>
      </c>
      <c r="L691" s="2">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s="4" t="s">
        <v>76</v>
      </c>
      <c r="L692" s="2">
        <v>0.56805555555555554</v>
      </c>
      <c r="M692" t="s">
        <v>29</v>
      </c>
      <c r="N692">
        <v>631.71</v>
      </c>
      <c r="O692">
        <v>4.7619047620000003</v>
      </c>
      <c r="P692">
        <v>31.5855</v>
      </c>
      <c r="Q692">
        <v>6.7</v>
      </c>
    </row>
    <row r="693" spans="1:17" hidden="1" x14ac:dyDescent="0.3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hidden="1" x14ac:dyDescent="0.3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hidden="1" x14ac:dyDescent="0.3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s="4" t="s">
        <v>188</v>
      </c>
      <c r="L696" s="2">
        <v>0.61250000000000004</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s="4" t="s">
        <v>228</v>
      </c>
      <c r="L697" s="2">
        <v>0.82291666666666663</v>
      </c>
      <c r="M697" t="s">
        <v>29</v>
      </c>
      <c r="N697">
        <v>436.85</v>
      </c>
      <c r="O697">
        <v>4.7619047620000003</v>
      </c>
      <c r="P697">
        <v>21.842500000000001</v>
      </c>
      <c r="Q697">
        <v>6.6</v>
      </c>
    </row>
    <row r="698" spans="1:17" hidden="1" x14ac:dyDescent="0.3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hidden="1" x14ac:dyDescent="0.3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s="4" t="s">
        <v>453</v>
      </c>
      <c r="L700" s="2">
        <v>0.81805555555555554</v>
      </c>
      <c r="M700" t="s">
        <v>33</v>
      </c>
      <c r="N700">
        <v>626.22</v>
      </c>
      <c r="O700">
        <v>4.7619047620000003</v>
      </c>
      <c r="P700">
        <v>31.311</v>
      </c>
      <c r="Q700">
        <v>7.8</v>
      </c>
    </row>
    <row r="701" spans="1:17" hidden="1" x14ac:dyDescent="0.3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hidden="1" x14ac:dyDescent="0.35">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s="4" t="s">
        <v>112</v>
      </c>
      <c r="L703" s="2">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s="4" t="s">
        <v>99</v>
      </c>
      <c r="L704" s="2">
        <v>0.7895833333333333</v>
      </c>
      <c r="M704" t="s">
        <v>33</v>
      </c>
      <c r="N704">
        <v>197.7</v>
      </c>
      <c r="O704">
        <v>4.7619047620000003</v>
      </c>
      <c r="P704">
        <v>9.8849999999999998</v>
      </c>
      <c r="Q704">
        <v>5</v>
      </c>
    </row>
    <row r="705" spans="1:17" hidden="1" x14ac:dyDescent="0.35">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hidden="1" x14ac:dyDescent="0.3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s="4" t="s">
        <v>56</v>
      </c>
      <c r="L707" s="2">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s="4" t="s">
        <v>305</v>
      </c>
      <c r="L708" s="2">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s="4" t="s">
        <v>62</v>
      </c>
      <c r="L709" s="2">
        <v>0.84236111111111112</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s="4" t="s">
        <v>115</v>
      </c>
      <c r="L710" s="2">
        <v>0.85902777777777772</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s="4" t="s">
        <v>91</v>
      </c>
      <c r="L711" s="2">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s="4" t="s">
        <v>110</v>
      </c>
      <c r="L712" s="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s="4" t="s">
        <v>103</v>
      </c>
      <c r="L713" s="2">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s="4" t="s">
        <v>453</v>
      </c>
      <c r="L714" s="2">
        <v>0.63472222222222219</v>
      </c>
      <c r="M714" t="s">
        <v>23</v>
      </c>
      <c r="N714">
        <v>698.67</v>
      </c>
      <c r="O714">
        <v>4.7619047620000003</v>
      </c>
      <c r="P714">
        <v>34.933500000000002</v>
      </c>
      <c r="Q714">
        <v>7.2</v>
      </c>
    </row>
    <row r="715" spans="1:17" hidden="1" x14ac:dyDescent="0.3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s="4" t="s">
        <v>305</v>
      </c>
      <c r="L716" s="2">
        <v>0.44166666666666665</v>
      </c>
      <c r="M716" t="s">
        <v>23</v>
      </c>
      <c r="N716">
        <v>789.6</v>
      </c>
      <c r="O716">
        <v>4.7619047620000003</v>
      </c>
      <c r="P716">
        <v>39.479999999999997</v>
      </c>
      <c r="Q716">
        <v>8.5</v>
      </c>
    </row>
    <row r="717" spans="1:17" hidden="1" x14ac:dyDescent="0.3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s="4" t="s">
        <v>171</v>
      </c>
      <c r="L718" s="2">
        <v>0.67083333333333328</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s="4" t="s">
        <v>183</v>
      </c>
      <c r="L719" s="2">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s="4" t="s">
        <v>69</v>
      </c>
      <c r="L720" s="2">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s="4" t="s">
        <v>209</v>
      </c>
      <c r="L721" s="2">
        <v>0.62777777777777777</v>
      </c>
      <c r="M721" t="s">
        <v>33</v>
      </c>
      <c r="N721">
        <v>104.88</v>
      </c>
      <c r="O721">
        <v>4.7619047620000003</v>
      </c>
      <c r="P721">
        <v>5.2439999999999998</v>
      </c>
      <c r="Q721">
        <v>6.1</v>
      </c>
    </row>
    <row r="722" spans="1:17" hidden="1" x14ac:dyDescent="0.35">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s="4" t="s">
        <v>209</v>
      </c>
      <c r="L723" s="2">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s="4" t="s">
        <v>289</v>
      </c>
      <c r="L724" s="2">
        <v>0.57291666666666663</v>
      </c>
      <c r="M724" t="s">
        <v>33</v>
      </c>
      <c r="N724">
        <v>132.36000000000001</v>
      </c>
      <c r="O724">
        <v>4.7619047620000003</v>
      </c>
      <c r="P724">
        <v>6.6180000000000003</v>
      </c>
      <c r="Q724">
        <v>7.9</v>
      </c>
    </row>
    <row r="725" spans="1:17" hidden="1" x14ac:dyDescent="0.3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hidden="1" x14ac:dyDescent="0.3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hidden="1" x14ac:dyDescent="0.3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hidden="1" x14ac:dyDescent="0.3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hidden="1" x14ac:dyDescent="0.3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s="4" t="s">
        <v>96</v>
      </c>
      <c r="L730" s="2">
        <v>0.6479166666666667</v>
      </c>
      <c r="M730" t="s">
        <v>23</v>
      </c>
      <c r="N730">
        <v>389.04</v>
      </c>
      <c r="O730">
        <v>4.7619047620000003</v>
      </c>
      <c r="P730">
        <v>19.452000000000002</v>
      </c>
      <c r="Q730">
        <v>6.8</v>
      </c>
    </row>
    <row r="731" spans="1:17" hidden="1" x14ac:dyDescent="0.3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hidden="1" x14ac:dyDescent="0.3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s="4" t="s">
        <v>110</v>
      </c>
      <c r="L733" s="2">
        <v>0.81458333333333333</v>
      </c>
      <c r="M733" t="s">
        <v>23</v>
      </c>
      <c r="N733">
        <v>168</v>
      </c>
      <c r="O733">
        <v>4.7619047620000003</v>
      </c>
      <c r="P733">
        <v>8.4</v>
      </c>
      <c r="Q733">
        <v>4.8</v>
      </c>
    </row>
    <row r="734" spans="1:17" hidden="1" x14ac:dyDescent="0.3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s="4" t="s">
        <v>129</v>
      </c>
      <c r="L735" s="2">
        <v>0.44305555555555554</v>
      </c>
      <c r="M735" t="s">
        <v>23</v>
      </c>
      <c r="N735">
        <v>531.16</v>
      </c>
      <c r="O735">
        <v>4.7619047620000003</v>
      </c>
      <c r="P735">
        <v>26.558</v>
      </c>
      <c r="Q735">
        <v>8.9</v>
      </c>
    </row>
    <row r="736" spans="1:17" hidden="1" x14ac:dyDescent="0.3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hidden="1" x14ac:dyDescent="0.3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s="4" t="s">
        <v>88</v>
      </c>
      <c r="L738" s="2">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s="4" t="s">
        <v>228</v>
      </c>
      <c r="L739" s="2">
        <v>0.60138888888888886</v>
      </c>
      <c r="M739" t="s">
        <v>23</v>
      </c>
      <c r="N739">
        <v>587.6</v>
      </c>
      <c r="O739">
        <v>4.7619047620000003</v>
      </c>
      <c r="P739">
        <v>29.38</v>
      </c>
      <c r="Q739">
        <v>9</v>
      </c>
    </row>
    <row r="740" spans="1:17" hidden="1" x14ac:dyDescent="0.35">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s="4" t="s">
        <v>295</v>
      </c>
      <c r="L741" s="2">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s="4" t="s">
        <v>88</v>
      </c>
      <c r="L742" s="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s="4" t="s">
        <v>283</v>
      </c>
      <c r="L743" s="2">
        <v>0.63888888888888884</v>
      </c>
      <c r="M743" t="s">
        <v>23</v>
      </c>
      <c r="N743">
        <v>84.83</v>
      </c>
      <c r="O743">
        <v>4.7619047620000003</v>
      </c>
      <c r="P743">
        <v>4.2415000000000003</v>
      </c>
      <c r="Q743">
        <v>8.8000000000000007</v>
      </c>
    </row>
    <row r="744" spans="1:17" hidden="1" x14ac:dyDescent="0.35">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s="4" t="s">
        <v>49</v>
      </c>
      <c r="L745" s="2">
        <v>0.64513888888888893</v>
      </c>
      <c r="M745" t="s">
        <v>23</v>
      </c>
      <c r="N745">
        <v>75.38</v>
      </c>
      <c r="O745">
        <v>4.7619047620000003</v>
      </c>
      <c r="P745">
        <v>3.7690000000000001</v>
      </c>
      <c r="Q745">
        <v>9.5</v>
      </c>
    </row>
    <row r="746" spans="1:17" hidden="1" x14ac:dyDescent="0.3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hidden="1" x14ac:dyDescent="0.3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hidden="1" x14ac:dyDescent="0.35">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s="4" t="s">
        <v>241</v>
      </c>
      <c r="L749" s="2">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s="4" t="s">
        <v>167</v>
      </c>
      <c r="L750" s="2">
        <v>0.81111111111111112</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s="4" t="s">
        <v>58</v>
      </c>
      <c r="L751" s="2">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s="4" t="s">
        <v>354</v>
      </c>
      <c r="L752" s="2">
        <v>0.46944444444444444</v>
      </c>
      <c r="M752" t="s">
        <v>23</v>
      </c>
      <c r="N752">
        <v>89.28</v>
      </c>
      <c r="O752">
        <v>4.7619047620000003</v>
      </c>
      <c r="P752">
        <v>4.4640000000000004</v>
      </c>
      <c r="Q752">
        <v>4.0999999999999996</v>
      </c>
    </row>
    <row r="753" spans="1:17" hidden="1" x14ac:dyDescent="0.35">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s="4" t="s">
        <v>218</v>
      </c>
      <c r="L754" s="2">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s="4" t="s">
        <v>129</v>
      </c>
      <c r="L755" s="2">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s="4" t="s">
        <v>76</v>
      </c>
      <c r="L756" s="2">
        <v>0.77083333333333337</v>
      </c>
      <c r="M756" t="s">
        <v>23</v>
      </c>
      <c r="N756">
        <v>254.61</v>
      </c>
      <c r="O756">
        <v>4.7619047620000003</v>
      </c>
      <c r="P756">
        <v>12.730499999999999</v>
      </c>
      <c r="Q756">
        <v>7.4</v>
      </c>
    </row>
    <row r="757" spans="1:17" hidden="1" x14ac:dyDescent="0.3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s="4" t="s">
        <v>69</v>
      </c>
      <c r="L758" s="2">
        <v>0.64444444444444449</v>
      </c>
      <c r="M758" t="s">
        <v>23</v>
      </c>
      <c r="N758">
        <v>285.92</v>
      </c>
      <c r="O758">
        <v>4.7619047620000003</v>
      </c>
      <c r="P758">
        <v>14.295999999999999</v>
      </c>
      <c r="Q758">
        <v>4.9000000000000004</v>
      </c>
    </row>
    <row r="759" spans="1:17" hidden="1" x14ac:dyDescent="0.3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s="4" t="s">
        <v>99</v>
      </c>
      <c r="L760" s="2">
        <v>0.76666666666666672</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s="4" t="s">
        <v>39</v>
      </c>
      <c r="L761" s="2">
        <v>0.6381944444444444</v>
      </c>
      <c r="M761" t="s">
        <v>23</v>
      </c>
      <c r="N761">
        <v>221.56</v>
      </c>
      <c r="O761">
        <v>4.7619047620000003</v>
      </c>
      <c r="P761">
        <v>11.077999999999999</v>
      </c>
      <c r="Q761">
        <v>8</v>
      </c>
    </row>
    <row r="762" spans="1:17" hidden="1" x14ac:dyDescent="0.3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s="4" t="s">
        <v>305</v>
      </c>
      <c r="L763" s="2">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s="4" t="s">
        <v>115</v>
      </c>
      <c r="L764" s="2">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s="4" t="s">
        <v>167</v>
      </c>
      <c r="L765" s="2">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s="4" t="s">
        <v>115</v>
      </c>
      <c r="L766" s="2">
        <v>0.65833333333333333</v>
      </c>
      <c r="M766" t="s">
        <v>33</v>
      </c>
      <c r="N766">
        <v>222</v>
      </c>
      <c r="O766">
        <v>4.7619047620000003</v>
      </c>
      <c r="P766">
        <v>11.1</v>
      </c>
      <c r="Q766">
        <v>6.6</v>
      </c>
    </row>
    <row r="767" spans="1:17" hidden="1" x14ac:dyDescent="0.35">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hidden="1" x14ac:dyDescent="0.3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s="4" t="s">
        <v>257</v>
      </c>
      <c r="L769" s="2">
        <v>0.58263888888888893</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s="4" t="s">
        <v>96</v>
      </c>
      <c r="L770" s="2">
        <v>0.78541666666666665</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s="4" t="s">
        <v>58</v>
      </c>
      <c r="L771" s="2">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s="4" t="s">
        <v>314</v>
      </c>
      <c r="L772" s="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s="4" t="s">
        <v>99</v>
      </c>
      <c r="L773" s="2">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s="4" t="s">
        <v>69</v>
      </c>
      <c r="L774" s="2">
        <v>0.70138888888888884</v>
      </c>
      <c r="M774" t="s">
        <v>23</v>
      </c>
      <c r="N774">
        <v>475.93</v>
      </c>
      <c r="O774">
        <v>4.7619047620000003</v>
      </c>
      <c r="P774">
        <v>23.796500000000002</v>
      </c>
      <c r="Q774">
        <v>5.7</v>
      </c>
    </row>
    <row r="775" spans="1:17" hidden="1" x14ac:dyDescent="0.3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s="4" t="s">
        <v>91</v>
      </c>
      <c r="L776" s="2">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s="4" t="s">
        <v>136</v>
      </c>
      <c r="L777" s="2">
        <v>0.75555555555555554</v>
      </c>
      <c r="M777" t="s">
        <v>33</v>
      </c>
      <c r="N777">
        <v>144.30000000000001</v>
      </c>
      <c r="O777">
        <v>4.7619047620000003</v>
      </c>
      <c r="P777">
        <v>7.2149999999999999</v>
      </c>
      <c r="Q777">
        <v>8</v>
      </c>
    </row>
    <row r="778" spans="1:17" hidden="1" x14ac:dyDescent="0.35">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hidden="1" x14ac:dyDescent="0.35">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s="4" t="s">
        <v>295</v>
      </c>
      <c r="L780" s="2">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s="4" t="s">
        <v>305</v>
      </c>
      <c r="L781" s="2">
        <v>0.85555555555555551</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s="4" t="s">
        <v>453</v>
      </c>
      <c r="L782" s="2">
        <v>0.80833333333333335</v>
      </c>
      <c r="M782" t="s">
        <v>29</v>
      </c>
      <c r="N782">
        <v>174.4</v>
      </c>
      <c r="O782">
        <v>4.7619047620000003</v>
      </c>
      <c r="P782">
        <v>8.7200000000000006</v>
      </c>
      <c r="Q782">
        <v>8.3000000000000007</v>
      </c>
    </row>
    <row r="783" spans="1:17" hidden="1" x14ac:dyDescent="0.35">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hidden="1" x14ac:dyDescent="0.3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hidden="1" x14ac:dyDescent="0.35">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s="4" t="s">
        <v>43</v>
      </c>
      <c r="L786" s="2">
        <v>0.54722222222222228</v>
      </c>
      <c r="M786" t="s">
        <v>23</v>
      </c>
      <c r="N786">
        <v>50.8</v>
      </c>
      <c r="O786">
        <v>4.7619047620000003</v>
      </c>
      <c r="P786">
        <v>2.54</v>
      </c>
      <c r="Q786">
        <v>4.0999999999999996</v>
      </c>
    </row>
    <row r="787" spans="1:17" hidden="1" x14ac:dyDescent="0.35">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s="4" t="s">
        <v>453</v>
      </c>
      <c r="L788" s="2">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s="4" t="s">
        <v>147</v>
      </c>
      <c r="L789" s="2">
        <v>0.42916666666666664</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s="4" t="s">
        <v>283</v>
      </c>
      <c r="L790" s="2">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s="4" t="s">
        <v>91</v>
      </c>
      <c r="L791" s="2">
        <v>0.63541666666666663</v>
      </c>
      <c r="M791" t="s">
        <v>23</v>
      </c>
      <c r="N791">
        <v>412.37</v>
      </c>
      <c r="O791">
        <v>4.7619047620000003</v>
      </c>
      <c r="P791">
        <v>20.618500000000001</v>
      </c>
      <c r="Q791">
        <v>9.6999999999999993</v>
      </c>
    </row>
    <row r="792" spans="1:17" hidden="1" x14ac:dyDescent="0.3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s="4" t="s">
        <v>118</v>
      </c>
      <c r="L793" s="2">
        <v>0.84791666666666665</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s="4" t="s">
        <v>58</v>
      </c>
      <c r="L794" s="2">
        <v>0.57499999999999996</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s="4" t="s">
        <v>99</v>
      </c>
      <c r="L795" s="2">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s="4" t="s">
        <v>314</v>
      </c>
      <c r="L796" s="2">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s="4" t="s">
        <v>67</v>
      </c>
      <c r="L797" s="2">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s="4" t="s">
        <v>129</v>
      </c>
      <c r="L798" s="2">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s="4" t="s">
        <v>218</v>
      </c>
      <c r="L799" s="2">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s="4" t="s">
        <v>67</v>
      </c>
      <c r="L800" s="2">
        <v>0.4513888888888889</v>
      </c>
      <c r="M800" t="s">
        <v>33</v>
      </c>
      <c r="N800">
        <v>92.78</v>
      </c>
      <c r="O800">
        <v>4.7619047620000003</v>
      </c>
      <c r="P800">
        <v>4.6390000000000002</v>
      </c>
      <c r="Q800">
        <v>9.8000000000000007</v>
      </c>
    </row>
    <row r="801" spans="1:17" hidden="1" x14ac:dyDescent="0.3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hidden="1" x14ac:dyDescent="0.3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hidden="1" x14ac:dyDescent="0.3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s="4" t="s">
        <v>88</v>
      </c>
      <c r="L804" s="2">
        <v>0.55763888888888891</v>
      </c>
      <c r="M804" t="s">
        <v>23</v>
      </c>
      <c r="N804">
        <v>471.73</v>
      </c>
      <c r="O804">
        <v>4.7619047620000003</v>
      </c>
      <c r="P804">
        <v>23.586500000000001</v>
      </c>
      <c r="Q804">
        <v>6.9</v>
      </c>
    </row>
    <row r="805" spans="1:17" hidden="1" x14ac:dyDescent="0.35">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s="4" t="s">
        <v>149</v>
      </c>
      <c r="L806" s="2">
        <v>0.46666666666666667</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s="4" t="s">
        <v>338</v>
      </c>
      <c r="L807" s="2">
        <v>0.69166666666666665</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s="4" t="s">
        <v>188</v>
      </c>
      <c r="L808" s="2">
        <v>0.77847222222222223</v>
      </c>
      <c r="M808" t="s">
        <v>33</v>
      </c>
      <c r="N808">
        <v>186.36</v>
      </c>
      <c r="O808">
        <v>4.7619047620000003</v>
      </c>
      <c r="P808">
        <v>9.3179999999999996</v>
      </c>
      <c r="Q808">
        <v>8.5</v>
      </c>
    </row>
    <row r="809" spans="1:17" hidden="1" x14ac:dyDescent="0.3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s="4" t="s">
        <v>283</v>
      </c>
      <c r="L810" s="2">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s="4" t="s">
        <v>305</v>
      </c>
      <c r="L811" s="2">
        <v>0.43958333333333333</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s="4" t="s">
        <v>67</v>
      </c>
      <c r="L812" s="2">
        <v>0.60972222222222228</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s="4" t="s">
        <v>43</v>
      </c>
      <c r="L813" s="2">
        <v>0.75416666666666665</v>
      </c>
      <c r="M813" t="s">
        <v>33</v>
      </c>
      <c r="N813">
        <v>402.6</v>
      </c>
      <c r="O813">
        <v>4.7619047620000003</v>
      </c>
      <c r="P813">
        <v>20.13</v>
      </c>
      <c r="Q813">
        <v>5</v>
      </c>
    </row>
    <row r="814" spans="1:17" hidden="1" x14ac:dyDescent="0.3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s="4" t="s">
        <v>72</v>
      </c>
      <c r="L815" s="2">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s="4" t="s">
        <v>129</v>
      </c>
      <c r="L816" s="2">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s="4" t="s">
        <v>354</v>
      </c>
      <c r="L817" s="2">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s="4" t="s">
        <v>147</v>
      </c>
      <c r="L818" s="2">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s="4" t="s">
        <v>183</v>
      </c>
      <c r="L819" s="2">
        <v>0.85347222222222219</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s="4" t="s">
        <v>35</v>
      </c>
      <c r="L820" s="2">
        <v>0.8354166666666667</v>
      </c>
      <c r="M820" t="s">
        <v>33</v>
      </c>
      <c r="N820">
        <v>384.64</v>
      </c>
      <c r="O820">
        <v>4.7619047620000003</v>
      </c>
      <c r="P820">
        <v>19.231999999999999</v>
      </c>
      <c r="Q820">
        <v>8.4</v>
      </c>
    </row>
    <row r="821" spans="1:17" hidden="1" x14ac:dyDescent="0.35">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s="4" t="s">
        <v>39</v>
      </c>
      <c r="L822" s="2">
        <v>0.68888888888888888</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s="4" t="s">
        <v>43</v>
      </c>
      <c r="L823" s="2">
        <v>0.4236111111111111</v>
      </c>
      <c r="M823" t="s">
        <v>33</v>
      </c>
      <c r="N823">
        <v>95.36</v>
      </c>
      <c r="O823">
        <v>4.7619047620000003</v>
      </c>
      <c r="P823">
        <v>4.7679999999999998</v>
      </c>
      <c r="Q823">
        <v>4.0999999999999996</v>
      </c>
    </row>
    <row r="824" spans="1:17" hidden="1" x14ac:dyDescent="0.3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hidden="1" x14ac:dyDescent="0.3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s="4" t="s">
        <v>123</v>
      </c>
      <c r="L826" s="2">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s="4" t="s">
        <v>228</v>
      </c>
      <c r="L827" s="2">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s="4" t="s">
        <v>80</v>
      </c>
      <c r="L828" s="2">
        <v>0.57847222222222228</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s="4" t="s">
        <v>167</v>
      </c>
      <c r="L829" s="2">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s="4" t="s">
        <v>177</v>
      </c>
      <c r="L830" s="2">
        <v>0.76875000000000004</v>
      </c>
      <c r="M830" t="s">
        <v>29</v>
      </c>
      <c r="N830">
        <v>649.5</v>
      </c>
      <c r="O830">
        <v>4.7619047620000003</v>
      </c>
      <c r="P830">
        <v>32.475000000000001</v>
      </c>
      <c r="Q830">
        <v>5.2</v>
      </c>
    </row>
    <row r="831" spans="1:17" hidden="1" x14ac:dyDescent="0.35">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s="4" t="s">
        <v>129</v>
      </c>
      <c r="L832" s="2">
        <v>0.73819444444444449</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s="4" t="s">
        <v>41</v>
      </c>
      <c r="L833" s="2">
        <v>0.77569444444444446</v>
      </c>
      <c r="M833" t="s">
        <v>29</v>
      </c>
      <c r="N833">
        <v>250.28</v>
      </c>
      <c r="O833">
        <v>4.7619047620000003</v>
      </c>
      <c r="P833">
        <v>12.513999999999999</v>
      </c>
      <c r="Q833">
        <v>9.5</v>
      </c>
    </row>
    <row r="834" spans="1:17" hidden="1" x14ac:dyDescent="0.3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s="4" t="s">
        <v>123</v>
      </c>
      <c r="L835" s="2">
        <v>0.61250000000000004</v>
      </c>
      <c r="M835" t="s">
        <v>23</v>
      </c>
      <c r="N835">
        <v>91.3</v>
      </c>
      <c r="O835">
        <v>4.7619047620000003</v>
      </c>
      <c r="P835">
        <v>4.5650000000000004</v>
      </c>
      <c r="Q835">
        <v>9.1999999999999993</v>
      </c>
    </row>
    <row r="836" spans="1:17" hidden="1" x14ac:dyDescent="0.35">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s="4" t="s">
        <v>167</v>
      </c>
      <c r="L837" s="2">
        <v>0.82222222222222219</v>
      </c>
      <c r="M837" t="s">
        <v>29</v>
      </c>
      <c r="N837">
        <v>52.38</v>
      </c>
      <c r="O837">
        <v>4.7619047620000003</v>
      </c>
      <c r="P837">
        <v>2.6190000000000002</v>
      </c>
      <c r="Q837">
        <v>5.8</v>
      </c>
    </row>
    <row r="838" spans="1:17" hidden="1" x14ac:dyDescent="0.3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hidden="1" x14ac:dyDescent="0.3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s="4" t="s">
        <v>58</v>
      </c>
      <c r="L840" s="2">
        <v>0.62569444444444444</v>
      </c>
      <c r="M840" t="s">
        <v>29</v>
      </c>
      <c r="N840">
        <v>558.70000000000005</v>
      </c>
      <c r="O840">
        <v>4.7619047620000003</v>
      </c>
      <c r="P840">
        <v>27.934999999999999</v>
      </c>
      <c r="Q840">
        <v>5.8</v>
      </c>
    </row>
    <row r="841" spans="1:17" hidden="1" x14ac:dyDescent="0.3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s="4" t="s">
        <v>118</v>
      </c>
      <c r="L842" s="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s="4" t="s">
        <v>110</v>
      </c>
      <c r="L843" s="2">
        <v>0.73472222222222228</v>
      </c>
      <c r="M843" t="s">
        <v>29</v>
      </c>
      <c r="N843">
        <v>60.3</v>
      </c>
      <c r="O843">
        <v>4.7619047620000003</v>
      </c>
      <c r="P843">
        <v>3.0150000000000001</v>
      </c>
      <c r="Q843">
        <v>6</v>
      </c>
    </row>
    <row r="844" spans="1:17" hidden="1" x14ac:dyDescent="0.35">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s="4" t="s">
        <v>257</v>
      </c>
      <c r="L845" s="2">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s="4" t="s">
        <v>145</v>
      </c>
      <c r="L846" s="2">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s="4" t="s">
        <v>241</v>
      </c>
      <c r="L847" s="2">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s="4" t="s">
        <v>35</v>
      </c>
      <c r="L848" s="2">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s="4" t="s">
        <v>241</v>
      </c>
      <c r="L849" s="2">
        <v>0.71388888888888891</v>
      </c>
      <c r="M849" t="s">
        <v>33</v>
      </c>
      <c r="N849">
        <v>22.38</v>
      </c>
      <c r="O849">
        <v>4.7619047620000003</v>
      </c>
      <c r="P849">
        <v>1.119</v>
      </c>
      <c r="Q849">
        <v>8.6</v>
      </c>
    </row>
    <row r="850" spans="1:17" hidden="1" x14ac:dyDescent="0.3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s="4" t="s">
        <v>183</v>
      </c>
      <c r="L851" s="2">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s="4" t="s">
        <v>76</v>
      </c>
      <c r="L852" s="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s="4" t="s">
        <v>453</v>
      </c>
      <c r="L853" s="2">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s="4" t="s">
        <v>283</v>
      </c>
      <c r="L854" s="2">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s="4" t="s">
        <v>41</v>
      </c>
      <c r="L855" s="2">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s="4" t="s">
        <v>147</v>
      </c>
      <c r="L856" s="2">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s="4" t="s">
        <v>212</v>
      </c>
      <c r="L857" s="2">
        <v>0.45277777777777778</v>
      </c>
      <c r="M857" t="s">
        <v>29</v>
      </c>
      <c r="N857">
        <v>328.59</v>
      </c>
      <c r="O857">
        <v>4.7619047620000003</v>
      </c>
      <c r="P857">
        <v>16.429500000000001</v>
      </c>
      <c r="Q857">
        <v>4.2</v>
      </c>
    </row>
    <row r="858" spans="1:17" hidden="1" x14ac:dyDescent="0.3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hidden="1" x14ac:dyDescent="0.35">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s="4" t="s">
        <v>118</v>
      </c>
      <c r="L860" s="2">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s="4" t="s">
        <v>147</v>
      </c>
      <c r="L861" s="2">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s="4" t="s">
        <v>49</v>
      </c>
      <c r="L862" s="2">
        <v>0.55833333333333335</v>
      </c>
      <c r="M862" t="s">
        <v>23</v>
      </c>
      <c r="N862">
        <v>86.27</v>
      </c>
      <c r="O862">
        <v>4.7619047620000003</v>
      </c>
      <c r="P862">
        <v>4.3135000000000003</v>
      </c>
      <c r="Q862">
        <v>7</v>
      </c>
    </row>
    <row r="863" spans="1:17" hidden="1" x14ac:dyDescent="0.35">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s="4" t="s">
        <v>338</v>
      </c>
      <c r="L864" s="2">
        <v>0.49652777777777779</v>
      </c>
      <c r="M864" t="s">
        <v>33</v>
      </c>
      <c r="N864">
        <v>101.52</v>
      </c>
      <c r="O864">
        <v>4.7619047620000003</v>
      </c>
      <c r="P864">
        <v>5.0759999999999996</v>
      </c>
      <c r="Q864">
        <v>4.3</v>
      </c>
    </row>
    <row r="865" spans="1:17" hidden="1" x14ac:dyDescent="0.3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hidden="1" x14ac:dyDescent="0.3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s="4" t="s">
        <v>145</v>
      </c>
      <c r="L867" s="2">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s="4" t="s">
        <v>67</v>
      </c>
      <c r="L868" s="2">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s="4" t="s">
        <v>91</v>
      </c>
      <c r="L869" s="2">
        <v>0.52500000000000002</v>
      </c>
      <c r="M869" t="s">
        <v>23</v>
      </c>
      <c r="N869">
        <v>125.64</v>
      </c>
      <c r="O869">
        <v>4.7619047620000003</v>
      </c>
      <c r="P869">
        <v>6.282</v>
      </c>
      <c r="Q869">
        <v>4.9000000000000004</v>
      </c>
    </row>
    <row r="870" spans="1:17" hidden="1" x14ac:dyDescent="0.35">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hidden="1" x14ac:dyDescent="0.3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s="4" t="s">
        <v>212</v>
      </c>
      <c r="L872" s="2">
        <v>0.43958333333333333</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s="4" t="s">
        <v>125</v>
      </c>
      <c r="L873" s="2">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s="4" t="s">
        <v>80</v>
      </c>
      <c r="L874" s="2">
        <v>0.49375000000000002</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s="4" t="s">
        <v>209</v>
      </c>
      <c r="L875" s="2">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s="4" t="s">
        <v>103</v>
      </c>
      <c r="L876" s="2">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s="4" t="s">
        <v>67</v>
      </c>
      <c r="L877" s="2">
        <v>0.58611111111111114</v>
      </c>
      <c r="M877" t="s">
        <v>23</v>
      </c>
      <c r="N877">
        <v>522.08000000000004</v>
      </c>
      <c r="O877">
        <v>4.7619047620000003</v>
      </c>
      <c r="P877">
        <v>26.103999999999999</v>
      </c>
      <c r="Q877">
        <v>6.3</v>
      </c>
    </row>
    <row r="878" spans="1:17" hidden="1" x14ac:dyDescent="0.3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s="4" t="s">
        <v>41</v>
      </c>
      <c r="L879" s="2">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s="4" t="s">
        <v>254</v>
      </c>
      <c r="L880" s="2">
        <v>0.67222222222222228</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s="4" t="s">
        <v>183</v>
      </c>
      <c r="L881" s="2">
        <v>0.4284722222222222</v>
      </c>
      <c r="M881" t="s">
        <v>23</v>
      </c>
      <c r="N881">
        <v>96.8</v>
      </c>
      <c r="O881">
        <v>4.7619047620000003</v>
      </c>
      <c r="P881">
        <v>4.84</v>
      </c>
      <c r="Q881">
        <v>8.6</v>
      </c>
    </row>
    <row r="882" spans="1:17" hidden="1" x14ac:dyDescent="0.3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s="4" t="s">
        <v>235</v>
      </c>
      <c r="L883" s="2">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s="4" t="s">
        <v>49</v>
      </c>
      <c r="L884" s="2">
        <v>0.63749999999999996</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s="4" t="s">
        <v>235</v>
      </c>
      <c r="L885" s="2">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s="4" t="s">
        <v>103</v>
      </c>
      <c r="L886" s="2">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s="4" t="s">
        <v>138</v>
      </c>
      <c r="L887" s="2">
        <v>0.41875000000000001</v>
      </c>
      <c r="M887" t="s">
        <v>29</v>
      </c>
      <c r="N887">
        <v>319.06</v>
      </c>
      <c r="O887">
        <v>4.7619047620000003</v>
      </c>
      <c r="P887">
        <v>15.952999999999999</v>
      </c>
      <c r="Q887">
        <v>5</v>
      </c>
    </row>
    <row r="888" spans="1:17" hidden="1" x14ac:dyDescent="0.3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s="4" t="s">
        <v>88</v>
      </c>
      <c r="L889" s="2">
        <v>0.55138888888888893</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s="4" t="s">
        <v>125</v>
      </c>
      <c r="L890" s="2">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s="4" t="s">
        <v>338</v>
      </c>
      <c r="L891" s="2">
        <v>0.82847222222222228</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s="4" t="s">
        <v>301</v>
      </c>
      <c r="L892" s="2">
        <v>0.43472222222222223</v>
      </c>
      <c r="M892" t="s">
        <v>29</v>
      </c>
      <c r="N892">
        <v>418.3</v>
      </c>
      <c r="O892">
        <v>4.7619047620000003</v>
      </c>
      <c r="P892">
        <v>20.914999999999999</v>
      </c>
      <c r="Q892">
        <v>7.2</v>
      </c>
    </row>
    <row r="893" spans="1:17" hidden="1" x14ac:dyDescent="0.3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hidden="1" x14ac:dyDescent="0.3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hidden="1" x14ac:dyDescent="0.3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hidden="1" x14ac:dyDescent="0.35">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s="4" t="s">
        <v>80</v>
      </c>
      <c r="L897" s="2">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s="4" t="s">
        <v>209</v>
      </c>
      <c r="L898" s="2">
        <v>0.68263888888888891</v>
      </c>
      <c r="M898" t="s">
        <v>23</v>
      </c>
      <c r="N898">
        <v>425.18</v>
      </c>
      <c r="O898">
        <v>4.7619047620000003</v>
      </c>
      <c r="P898">
        <v>21.259</v>
      </c>
      <c r="Q898">
        <v>5</v>
      </c>
    </row>
    <row r="899" spans="1:17" hidden="1" x14ac:dyDescent="0.3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hidden="1" x14ac:dyDescent="0.35">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hidden="1" x14ac:dyDescent="0.3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s="4" t="s">
        <v>283</v>
      </c>
      <c r="L902" s="2">
        <v>0.58333333333333337</v>
      </c>
      <c r="M902" t="s">
        <v>33</v>
      </c>
      <c r="N902">
        <v>403.56</v>
      </c>
      <c r="O902">
        <v>4.7619047620000003</v>
      </c>
      <c r="P902">
        <v>20.178000000000001</v>
      </c>
      <c r="Q902">
        <v>7.5</v>
      </c>
    </row>
    <row r="903" spans="1:17" hidden="1" x14ac:dyDescent="0.3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s="4" t="s">
        <v>167</v>
      </c>
      <c r="L904" s="2">
        <v>0.84791666666666665</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s="4" t="s">
        <v>80</v>
      </c>
      <c r="L905" s="2">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s="4" t="s">
        <v>123</v>
      </c>
      <c r="L906" s="2">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s="4" t="s">
        <v>177</v>
      </c>
      <c r="L907" s="2">
        <v>0.74722222222222223</v>
      </c>
      <c r="M907" t="s">
        <v>29</v>
      </c>
      <c r="N907">
        <v>313.52</v>
      </c>
      <c r="O907">
        <v>4.7619047620000003</v>
      </c>
      <c r="P907">
        <v>15.676</v>
      </c>
      <c r="Q907">
        <v>7.9</v>
      </c>
    </row>
    <row r="908" spans="1:17" hidden="1" x14ac:dyDescent="0.3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s="4" t="s">
        <v>177</v>
      </c>
      <c r="L909" s="2">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s="4" t="s">
        <v>112</v>
      </c>
      <c r="L910" s="2">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s="4" t="s">
        <v>35</v>
      </c>
      <c r="L911" s="2">
        <v>0.44722222222222224</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s="4" t="s">
        <v>112</v>
      </c>
      <c r="L912" s="2">
        <v>0.85347222222222219</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s="4" t="s">
        <v>183</v>
      </c>
      <c r="L913" s="2">
        <v>0.48819444444444443</v>
      </c>
      <c r="M913" t="s">
        <v>23</v>
      </c>
      <c r="N913">
        <v>224.52</v>
      </c>
      <c r="O913">
        <v>4.7619047620000003</v>
      </c>
      <c r="P913">
        <v>11.226000000000001</v>
      </c>
      <c r="Q913">
        <v>8.6</v>
      </c>
    </row>
    <row r="914" spans="1:17" hidden="1" x14ac:dyDescent="0.3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s="4" t="s">
        <v>305</v>
      </c>
      <c r="L915" s="2">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s="4" t="s">
        <v>41</v>
      </c>
      <c r="L916" s="2">
        <v>0.78125</v>
      </c>
      <c r="M916" t="s">
        <v>29</v>
      </c>
      <c r="N916">
        <v>298.8</v>
      </c>
      <c r="O916">
        <v>4.7619047620000003</v>
      </c>
      <c r="P916">
        <v>14.94</v>
      </c>
      <c r="Q916">
        <v>5.8</v>
      </c>
    </row>
    <row r="917" spans="1:17" hidden="1" x14ac:dyDescent="0.3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s="4" t="s">
        <v>354</v>
      </c>
      <c r="L918" s="2">
        <v>0.65</v>
      </c>
      <c r="M918" t="s">
        <v>33</v>
      </c>
      <c r="N918">
        <v>42.85</v>
      </c>
      <c r="O918">
        <v>4.7619047620000003</v>
      </c>
      <c r="P918">
        <v>2.1425000000000001</v>
      </c>
      <c r="Q918">
        <v>9.3000000000000007</v>
      </c>
    </row>
    <row r="919" spans="1:17" hidden="1" x14ac:dyDescent="0.3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s="4" t="s">
        <v>218</v>
      </c>
      <c r="L920" s="2">
        <v>0.47638888888888886</v>
      </c>
      <c r="M920" t="s">
        <v>23</v>
      </c>
      <c r="N920">
        <v>206.91</v>
      </c>
      <c r="O920">
        <v>4.7619047620000003</v>
      </c>
      <c r="P920">
        <v>10.345499999999999</v>
      </c>
      <c r="Q920">
        <v>8.6999999999999993</v>
      </c>
    </row>
    <row r="921" spans="1:17" hidden="1" x14ac:dyDescent="0.3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hidden="1" x14ac:dyDescent="0.3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hidden="1" x14ac:dyDescent="0.3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s="4" t="s">
        <v>218</v>
      </c>
      <c r="L924" s="2">
        <v>0.50694444444444442</v>
      </c>
      <c r="M924" t="s">
        <v>33</v>
      </c>
      <c r="N924">
        <v>25.46</v>
      </c>
      <c r="O924">
        <v>4.7619047620000003</v>
      </c>
      <c r="P924">
        <v>1.2729999999999999</v>
      </c>
      <c r="Q924">
        <v>5.2</v>
      </c>
    </row>
    <row r="925" spans="1:17" hidden="1" x14ac:dyDescent="0.35">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s="4" t="s">
        <v>354</v>
      </c>
      <c r="L926" s="2">
        <v>0.5756944444444444</v>
      </c>
      <c r="M926" t="s">
        <v>23</v>
      </c>
      <c r="N926">
        <v>211.32</v>
      </c>
      <c r="O926">
        <v>4.7619047620000003</v>
      </c>
      <c r="P926">
        <v>10.566000000000001</v>
      </c>
      <c r="Q926">
        <v>6.5</v>
      </c>
    </row>
    <row r="927" spans="1:17" hidden="1" x14ac:dyDescent="0.35">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s="4" t="s">
        <v>118</v>
      </c>
      <c r="L928" s="2">
        <v>0.73472222222222228</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s="4" t="s">
        <v>138</v>
      </c>
      <c r="L929" s="2">
        <v>0.74583333333333335</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s="4" t="s">
        <v>118</v>
      </c>
      <c r="L930" s="2">
        <v>0.86875000000000002</v>
      </c>
      <c r="M930" t="s">
        <v>33</v>
      </c>
      <c r="N930">
        <v>794.25</v>
      </c>
      <c r="O930">
        <v>4.7619047620000003</v>
      </c>
      <c r="P930">
        <v>39.712499999999999</v>
      </c>
      <c r="Q930">
        <v>7.6</v>
      </c>
    </row>
    <row r="931" spans="1:17" hidden="1" x14ac:dyDescent="0.3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s="4" t="s">
        <v>177</v>
      </c>
      <c r="L932" s="2">
        <v>0.56458333333333333</v>
      </c>
      <c r="M932" t="s">
        <v>23</v>
      </c>
      <c r="N932">
        <v>599.52</v>
      </c>
      <c r="O932">
        <v>4.7619047620000003</v>
      </c>
      <c r="P932">
        <v>29.975999999999999</v>
      </c>
      <c r="Q932">
        <v>7.1</v>
      </c>
    </row>
    <row r="933" spans="1:17" hidden="1" x14ac:dyDescent="0.3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s="4" t="s">
        <v>99</v>
      </c>
      <c r="L934" s="2">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s="4" t="s">
        <v>115</v>
      </c>
      <c r="L935" s="2">
        <v>0.51875000000000004</v>
      </c>
      <c r="M935" t="s">
        <v>23</v>
      </c>
      <c r="N935">
        <v>448.56</v>
      </c>
      <c r="O935">
        <v>4.7619047620000003</v>
      </c>
      <c r="P935">
        <v>22.428000000000001</v>
      </c>
      <c r="Q935">
        <v>7.6</v>
      </c>
    </row>
    <row r="936" spans="1:17" hidden="1" x14ac:dyDescent="0.3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s="4" t="s">
        <v>129</v>
      </c>
      <c r="L937" s="2">
        <v>0.87430555555555556</v>
      </c>
      <c r="M937" t="s">
        <v>23</v>
      </c>
      <c r="N937">
        <v>257.16000000000003</v>
      </c>
      <c r="O937">
        <v>4.7619047620000003</v>
      </c>
      <c r="P937">
        <v>12.858000000000001</v>
      </c>
      <c r="Q937">
        <v>5.0999999999999996</v>
      </c>
    </row>
    <row r="938" spans="1:17" hidden="1" x14ac:dyDescent="0.35">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s="4" t="s">
        <v>235</v>
      </c>
      <c r="L939" s="2">
        <v>0.42916666666666664</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s="4" t="s">
        <v>69</v>
      </c>
      <c r="L940" s="2">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s="4" t="s">
        <v>254</v>
      </c>
      <c r="L941" s="2">
        <v>0.71111111111111114</v>
      </c>
      <c r="M941" t="s">
        <v>23</v>
      </c>
      <c r="N941">
        <v>343.74</v>
      </c>
      <c r="O941">
        <v>4.7619047620000003</v>
      </c>
      <c r="P941">
        <v>17.187000000000001</v>
      </c>
      <c r="Q941">
        <v>5.9</v>
      </c>
    </row>
    <row r="942" spans="1:17" hidden="1" x14ac:dyDescent="0.35">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s="4" t="s">
        <v>112</v>
      </c>
      <c r="L943" s="2">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s="4" t="s">
        <v>183</v>
      </c>
      <c r="L944" s="2">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s="4" t="s">
        <v>453</v>
      </c>
      <c r="L945" s="2">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s="4" t="s">
        <v>171</v>
      </c>
      <c r="L946" s="2">
        <v>0.84305555555555556</v>
      </c>
      <c r="M946" t="s">
        <v>29</v>
      </c>
      <c r="N946">
        <v>70.56</v>
      </c>
      <c r="O946">
        <v>4.7619047620000003</v>
      </c>
      <c r="P946">
        <v>3.528</v>
      </c>
      <c r="Q946">
        <v>4.2</v>
      </c>
    </row>
    <row r="947" spans="1:17" hidden="1" x14ac:dyDescent="0.35">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s="4" t="s">
        <v>167</v>
      </c>
      <c r="L948" s="2">
        <v>0.59236111111111112</v>
      </c>
      <c r="M948" t="s">
        <v>33</v>
      </c>
      <c r="N948">
        <v>168.5</v>
      </c>
      <c r="O948">
        <v>4.7619047620000003</v>
      </c>
      <c r="P948">
        <v>8.4250000000000007</v>
      </c>
      <c r="Q948">
        <v>5.3</v>
      </c>
    </row>
    <row r="949" spans="1:17" hidden="1" x14ac:dyDescent="0.35">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hidden="1" x14ac:dyDescent="0.3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s="4" t="s">
        <v>43</v>
      </c>
      <c r="L951" s="2">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s="4" t="s">
        <v>301</v>
      </c>
      <c r="L952" s="2">
        <v>0.52777777777777779</v>
      </c>
      <c r="M952" t="s">
        <v>23</v>
      </c>
      <c r="N952">
        <v>119.73</v>
      </c>
      <c r="O952">
        <v>4.7619047620000003</v>
      </c>
      <c r="P952">
        <v>5.9865000000000004</v>
      </c>
      <c r="Q952">
        <v>9.3000000000000007</v>
      </c>
    </row>
    <row r="953" spans="1:17" hidden="1" x14ac:dyDescent="0.35">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s="4" t="s">
        <v>41</v>
      </c>
      <c r="L954" s="2">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s="4" t="s">
        <v>138</v>
      </c>
      <c r="L955" s="2">
        <v>0.58194444444444449</v>
      </c>
      <c r="M955" t="s">
        <v>29</v>
      </c>
      <c r="N955">
        <v>84.16</v>
      </c>
      <c r="O955">
        <v>4.7619047620000003</v>
      </c>
      <c r="P955">
        <v>4.2080000000000002</v>
      </c>
      <c r="Q955">
        <v>7.6</v>
      </c>
    </row>
    <row r="956" spans="1:17" hidden="1" x14ac:dyDescent="0.3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hidden="1" x14ac:dyDescent="0.35">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hidden="1" x14ac:dyDescent="0.3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hidden="1" x14ac:dyDescent="0.3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hidden="1" x14ac:dyDescent="0.3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s="4" t="s">
        <v>453</v>
      </c>
      <c r="L961" s="2">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s="4" t="s">
        <v>289</v>
      </c>
      <c r="L962" s="2">
        <v>0.64513888888888893</v>
      </c>
      <c r="M962" t="s">
        <v>29</v>
      </c>
      <c r="N962">
        <v>91.98</v>
      </c>
      <c r="O962">
        <v>4.7619047620000003</v>
      </c>
      <c r="P962">
        <v>4.5990000000000002</v>
      </c>
      <c r="Q962">
        <v>9.8000000000000007</v>
      </c>
    </row>
    <row r="963" spans="1:17" hidden="1" x14ac:dyDescent="0.3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s="4" t="s">
        <v>103</v>
      </c>
      <c r="L964" s="2">
        <v>0.64097222222222228</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s="4" t="s">
        <v>235</v>
      </c>
      <c r="L965" s="2">
        <v>0.85902777777777772</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s="4" t="s">
        <v>145</v>
      </c>
      <c r="L966" s="2">
        <v>0.6118055555555556</v>
      </c>
      <c r="M966" t="s">
        <v>33</v>
      </c>
      <c r="N966">
        <v>66.66</v>
      </c>
      <c r="O966">
        <v>4.7619047620000003</v>
      </c>
      <c r="P966">
        <v>3.3330000000000002</v>
      </c>
      <c r="Q966">
        <v>6.4</v>
      </c>
    </row>
    <row r="967" spans="1:17" hidden="1" x14ac:dyDescent="0.35">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hidden="1" x14ac:dyDescent="0.35">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s="4" t="s">
        <v>138</v>
      </c>
      <c r="L969" s="2">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s="4" t="s">
        <v>39</v>
      </c>
      <c r="L970" s="2">
        <v>0.75138888888888888</v>
      </c>
      <c r="M970" t="s">
        <v>29</v>
      </c>
      <c r="N970">
        <v>47.4</v>
      </c>
      <c r="O970">
        <v>4.7619047620000003</v>
      </c>
      <c r="P970">
        <v>2.37</v>
      </c>
      <c r="Q970">
        <v>9.5</v>
      </c>
    </row>
    <row r="971" spans="1:17" hidden="1" x14ac:dyDescent="0.35">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hidden="1" x14ac:dyDescent="0.3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hidden="1" x14ac:dyDescent="0.3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s="4" t="s">
        <v>145</v>
      </c>
      <c r="L974" s="2">
        <v>0.63680555555555551</v>
      </c>
      <c r="M974" t="s">
        <v>29</v>
      </c>
      <c r="N974">
        <v>609.55999999999995</v>
      </c>
      <c r="O974">
        <v>4.7619047620000003</v>
      </c>
      <c r="P974">
        <v>30.478000000000002</v>
      </c>
      <c r="Q974">
        <v>5.5</v>
      </c>
    </row>
    <row r="975" spans="1:17" hidden="1" x14ac:dyDescent="0.35">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hidden="1" x14ac:dyDescent="0.3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hidden="1" x14ac:dyDescent="0.35">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hidden="1" x14ac:dyDescent="0.35">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s="4" t="s">
        <v>314</v>
      </c>
      <c r="L979" s="2">
        <v>0.63194444444444442</v>
      </c>
      <c r="M979" t="s">
        <v>23</v>
      </c>
      <c r="N979">
        <v>159.6</v>
      </c>
      <c r="O979">
        <v>4.7619047620000003</v>
      </c>
      <c r="P979">
        <v>7.98</v>
      </c>
      <c r="Q979">
        <v>4.9000000000000004</v>
      </c>
    </row>
    <row r="980" spans="1:17" hidden="1" x14ac:dyDescent="0.35">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hidden="1" x14ac:dyDescent="0.35">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s="4" t="s">
        <v>183</v>
      </c>
      <c r="L982" s="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s="4" t="s">
        <v>147</v>
      </c>
      <c r="L983" s="2">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s="4" t="s">
        <v>354</v>
      </c>
      <c r="L984" s="2">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s="4" t="s">
        <v>147</v>
      </c>
      <c r="L985" s="2">
        <v>0.43958333333333333</v>
      </c>
      <c r="M985" t="s">
        <v>29</v>
      </c>
      <c r="N985">
        <v>699.72</v>
      </c>
      <c r="O985">
        <v>4.7619047620000003</v>
      </c>
      <c r="P985">
        <v>34.985999999999997</v>
      </c>
      <c r="Q985">
        <v>6.1</v>
      </c>
    </row>
    <row r="986" spans="1:17" hidden="1" x14ac:dyDescent="0.3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hidden="1" x14ac:dyDescent="0.3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s="4" t="s">
        <v>207</v>
      </c>
      <c r="L988" s="2">
        <v>0.61250000000000004</v>
      </c>
      <c r="M988" t="s">
        <v>23</v>
      </c>
      <c r="N988">
        <v>29.52</v>
      </c>
      <c r="O988">
        <v>4.7619047620000003</v>
      </c>
      <c r="P988">
        <v>1.476</v>
      </c>
      <c r="Q988">
        <v>4.3</v>
      </c>
    </row>
    <row r="989" spans="1:17" hidden="1" x14ac:dyDescent="0.35">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s="4" t="s">
        <v>56</v>
      </c>
      <c r="L990" s="2">
        <v>0.8</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s="4" t="s">
        <v>80</v>
      </c>
      <c r="L991" s="2">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s="4" t="s">
        <v>72</v>
      </c>
      <c r="L992" s="2">
        <v>0.79583333333333328</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s="4" t="s">
        <v>129</v>
      </c>
      <c r="L993" s="2">
        <v>0.75694444444444442</v>
      </c>
      <c r="M993" t="s">
        <v>23</v>
      </c>
      <c r="N993">
        <v>766</v>
      </c>
      <c r="O993">
        <v>4.7619047620000003</v>
      </c>
      <c r="P993">
        <v>38.299999999999997</v>
      </c>
      <c r="Q993">
        <v>6</v>
      </c>
    </row>
    <row r="994" spans="1:17" hidden="1" x14ac:dyDescent="0.35">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s="4" t="s">
        <v>218</v>
      </c>
      <c r="L995" s="2">
        <v>0.77430555555555558</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s="4" t="s">
        <v>207</v>
      </c>
      <c r="L996" s="2">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s="4" t="s">
        <v>228</v>
      </c>
      <c r="L997" s="2">
        <v>0.57361111111111107</v>
      </c>
      <c r="M997" t="s">
        <v>23</v>
      </c>
      <c r="N997">
        <v>40.35</v>
      </c>
      <c r="O997">
        <v>4.7619047620000003</v>
      </c>
      <c r="P997">
        <v>2.0175000000000001</v>
      </c>
      <c r="Q997">
        <v>6.2</v>
      </c>
    </row>
    <row r="998" spans="1:17" hidden="1" x14ac:dyDescent="0.3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hidden="1" x14ac:dyDescent="0.3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s="4" t="s">
        <v>218</v>
      </c>
      <c r="L1000" s="2">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s="4" t="s">
        <v>207</v>
      </c>
      <c r="L1001" s="2">
        <v>0.56111111111111112</v>
      </c>
      <c r="M1001" t="s">
        <v>29</v>
      </c>
      <c r="N1001">
        <v>618.38</v>
      </c>
      <c r="O1001">
        <v>4.7619047620000003</v>
      </c>
      <c r="P1001">
        <v>30.919</v>
      </c>
      <c r="Q1001">
        <v>6.6</v>
      </c>
    </row>
  </sheetData>
  <autoFilter ref="K1:K1001" xr:uid="{743CF70F-2285-4CF6-A246-5FC47B852BAD}">
    <filterColumn colId="0">
      <filters>
        <filter val="1/13/2019"/>
        <filter val="1/14/2019"/>
        <filter val="1/15/2019"/>
        <filter val="1/16/2019"/>
        <filter val="1/17/2019"/>
        <filter val="1/18/2019"/>
        <filter val="1/19/2019"/>
        <filter val="1/20/2019"/>
        <filter val="1/21/2019"/>
        <filter val="1/22/2019"/>
        <filter val="1/23/2019"/>
        <filter val="1/24/2019"/>
        <filter val="1/25/2019"/>
        <filter val="1/26/2019"/>
        <filter val="1/27/2019"/>
        <filter val="1/28/2019"/>
        <filter val="1/29/2019"/>
        <filter val="1/30/2019"/>
        <filter val="1/31/2019"/>
        <filter val="2/13/2019"/>
        <filter val="2/14/2019"/>
        <filter val="2/15/2019"/>
        <filter val="2/16/2019"/>
        <filter val="2/17/2019"/>
        <filter val="2/18/2019"/>
        <filter val="2/19/2019"/>
        <filter val="2/20/2019"/>
        <filter val="2/21/2019"/>
        <filter val="2/22/2019"/>
        <filter val="2/23/2019"/>
        <filter val="2/24/2019"/>
        <filter val="2/25/2019"/>
        <filter val="2/26/2019"/>
        <filter val="2/27/2019"/>
        <filter val="2/28/2019"/>
        <filter val="3/13/2019"/>
        <filter val="3/14/2019"/>
        <filter val="3/15/2019"/>
        <filter val="3/16/2019"/>
        <filter val="3/17/2019"/>
        <filter val="3/18/2019"/>
        <filter val="3/19/2019"/>
        <filter val="3/20/2019"/>
        <filter val="3/21/2019"/>
        <filter val="3/22/2019"/>
        <filter val="3/23/2019"/>
        <filter val="3/24/2019"/>
        <filter val="3/25/2019"/>
        <filter val="3/26/2019"/>
        <filter val="3/27/2019"/>
        <filter val="3/28/2019"/>
        <filter val="3/29/2019"/>
        <filter val="3/30/201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5E647-C71F-4FD7-BA53-75647ECA5B5B}">
  <dimension ref="A3:G24"/>
  <sheetViews>
    <sheetView workbookViewId="0">
      <selection activeCell="A6" sqref="A6"/>
    </sheetView>
  </sheetViews>
  <sheetFormatPr defaultRowHeight="14.5" x14ac:dyDescent="0.35"/>
  <cols>
    <col min="1" max="1" width="16.81640625" bestFit="1" customWidth="1"/>
    <col min="2" max="2" width="16.6328125" bestFit="1" customWidth="1"/>
    <col min="6" max="6" width="18.81640625" bestFit="1" customWidth="1"/>
    <col min="7" max="7" width="16.81640625" bestFit="1" customWidth="1"/>
  </cols>
  <sheetData>
    <row r="3" spans="1:7" x14ac:dyDescent="0.35">
      <c r="A3" t="s">
        <v>1094</v>
      </c>
      <c r="F3" t="s">
        <v>1122</v>
      </c>
      <c r="G3" t="s">
        <v>1123</v>
      </c>
    </row>
    <row r="4" spans="1:7" x14ac:dyDescent="0.35">
      <c r="A4" s="6">
        <v>128909.76999999996</v>
      </c>
      <c r="F4" s="14">
        <v>413</v>
      </c>
      <c r="G4" s="14">
        <v>413</v>
      </c>
    </row>
    <row r="6" spans="1:7" x14ac:dyDescent="0.35">
      <c r="A6" s="10">
        <f>GETPIVOTDATA("Net Total",KPIs!$A$3)</f>
        <v>128909.76999999996</v>
      </c>
    </row>
    <row r="9" spans="1:7" x14ac:dyDescent="0.35">
      <c r="A9" t="s">
        <v>1133</v>
      </c>
    </row>
    <row r="10" spans="1:7" x14ac:dyDescent="0.35">
      <c r="A10" s="14">
        <v>7.0193704600484264</v>
      </c>
    </row>
    <row r="12" spans="1:7" x14ac:dyDescent="0.35">
      <c r="A12" s="11">
        <f>GETPIVOTDATA("Rating",$A$9)</f>
        <v>7.0193704600484264</v>
      </c>
    </row>
    <row r="15" spans="1:7" x14ac:dyDescent="0.35">
      <c r="A15" t="s">
        <v>1124</v>
      </c>
    </row>
    <row r="16" spans="1:7" x14ac:dyDescent="0.35">
      <c r="A16" s="6">
        <v>327.7367033898305</v>
      </c>
    </row>
    <row r="18" spans="1:1" x14ac:dyDescent="0.35">
      <c r="A18" s="10">
        <f>GETPIVOTDATA("Gross Total",$A$15)</f>
        <v>327.7367033898305</v>
      </c>
    </row>
    <row r="21" spans="1:1" x14ac:dyDescent="0.35">
      <c r="A21" t="s">
        <v>1123</v>
      </c>
    </row>
    <row r="22" spans="1:1" x14ac:dyDescent="0.35">
      <c r="A22" s="14">
        <v>413</v>
      </c>
    </row>
    <row r="24" spans="1:1" x14ac:dyDescent="0.35">
      <c r="A24">
        <f>GETPIVOTDATA("Invoice ID",$A$21)</f>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5623-B500-4165-B66B-F2E64DC1D8FB}">
  <dimension ref="A3:C7"/>
  <sheetViews>
    <sheetView workbookViewId="0">
      <selection activeCell="L6" sqref="L6"/>
    </sheetView>
  </sheetViews>
  <sheetFormatPr defaultRowHeight="14.5" x14ac:dyDescent="0.35"/>
  <cols>
    <col min="1" max="1" width="10.7265625" bestFit="1" customWidth="1"/>
    <col min="2" max="2" width="9.81640625" bestFit="1" customWidth="1"/>
    <col min="3" max="3" width="16.6328125" bestFit="1" customWidth="1"/>
  </cols>
  <sheetData>
    <row r="3" spans="1:3" x14ac:dyDescent="0.35">
      <c r="A3" s="7" t="s">
        <v>1</v>
      </c>
      <c r="B3" t="s">
        <v>1127</v>
      </c>
      <c r="C3" s="12" t="s">
        <v>1093</v>
      </c>
    </row>
    <row r="4" spans="1:3" x14ac:dyDescent="0.35">
      <c r="A4" s="8" t="s">
        <v>18</v>
      </c>
      <c r="B4" s="14">
        <v>138</v>
      </c>
      <c r="C4" s="12">
        <v>41975.765999999981</v>
      </c>
    </row>
    <row r="5" spans="1:3" x14ac:dyDescent="0.35">
      <c r="A5" s="8" t="s">
        <v>46</v>
      </c>
      <c r="B5" s="14">
        <v>139</v>
      </c>
      <c r="C5" s="12">
        <v>46094.958000000021</v>
      </c>
    </row>
    <row r="6" spans="1:3" x14ac:dyDescent="0.35">
      <c r="A6" s="8" t="s">
        <v>25</v>
      </c>
      <c r="B6" s="14">
        <v>136</v>
      </c>
      <c r="C6" s="12">
        <v>47284.534500000009</v>
      </c>
    </row>
    <row r="7" spans="1:3" x14ac:dyDescent="0.35">
      <c r="A7" s="8" t="s">
        <v>1091</v>
      </c>
      <c r="B7" s="14">
        <v>413</v>
      </c>
      <c r="C7" s="12">
        <v>135355.25849999991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4D91-BF76-4145-BC0A-A08EB6A147C3}">
  <dimension ref="A3:C7"/>
  <sheetViews>
    <sheetView workbookViewId="0">
      <selection activeCell="B3" sqref="B3:B7"/>
    </sheetView>
  </sheetViews>
  <sheetFormatPr defaultRowHeight="14.5" x14ac:dyDescent="0.35"/>
  <cols>
    <col min="1" max="1" width="10.7265625" bestFit="1" customWidth="1"/>
    <col min="2" max="2" width="13.36328125" bestFit="1" customWidth="1"/>
    <col min="3" max="4" width="16.6328125" bestFit="1" customWidth="1"/>
  </cols>
  <sheetData>
    <row r="3" spans="1:3" x14ac:dyDescent="0.35">
      <c r="A3" s="7" t="s">
        <v>1</v>
      </c>
      <c r="B3" s="13" t="s">
        <v>1134</v>
      </c>
      <c r="C3" t="s">
        <v>1093</v>
      </c>
    </row>
    <row r="4" spans="1:3" x14ac:dyDescent="0.35">
      <c r="A4" s="8" t="s">
        <v>25</v>
      </c>
      <c r="B4" s="13">
        <v>7.1470588235294121</v>
      </c>
      <c r="C4" s="10">
        <v>47284.534500000009</v>
      </c>
    </row>
    <row r="5" spans="1:3" x14ac:dyDescent="0.35">
      <c r="A5" s="8" t="s">
        <v>46</v>
      </c>
      <c r="B5" s="13">
        <v>6.9064748201438846</v>
      </c>
      <c r="C5" s="10">
        <v>46094.958000000021</v>
      </c>
    </row>
    <row r="6" spans="1:3" x14ac:dyDescent="0.35">
      <c r="A6" s="8" t="s">
        <v>18</v>
      </c>
      <c r="B6" s="13">
        <v>7.0072463768115938</v>
      </c>
      <c r="C6" s="10">
        <v>41975.765999999981</v>
      </c>
    </row>
    <row r="7" spans="1:3" x14ac:dyDescent="0.35">
      <c r="A7" s="8" t="s">
        <v>1091</v>
      </c>
      <c r="B7" s="13">
        <v>7.0193704600484264</v>
      </c>
      <c r="C7" s="10">
        <v>135355.25849999991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92A0B-6036-4B61-8ED1-31CDBF45CDB5}">
  <dimension ref="A3:B7"/>
  <sheetViews>
    <sheetView workbookViewId="0">
      <selection activeCell="A3" sqref="A3:B6"/>
    </sheetView>
  </sheetViews>
  <sheetFormatPr defaultRowHeight="14.5" x14ac:dyDescent="0.35"/>
  <cols>
    <col min="1" max="1" width="17.81640625" bestFit="1" customWidth="1"/>
    <col min="2" max="2" width="9.81640625" bestFit="1" customWidth="1"/>
  </cols>
  <sheetData>
    <row r="3" spans="1:2" x14ac:dyDescent="0.35">
      <c r="A3" s="7" t="s">
        <v>1126</v>
      </c>
      <c r="B3" t="s">
        <v>1127</v>
      </c>
    </row>
    <row r="4" spans="1:2" x14ac:dyDescent="0.35">
      <c r="A4" s="8" t="s">
        <v>29</v>
      </c>
      <c r="B4" s="14">
        <v>136</v>
      </c>
    </row>
    <row r="5" spans="1:2" x14ac:dyDescent="0.35">
      <c r="A5" s="8" t="s">
        <v>33</v>
      </c>
      <c r="B5" s="14">
        <v>134</v>
      </c>
    </row>
    <row r="6" spans="1:2" x14ac:dyDescent="0.35">
      <c r="A6" s="8" t="s">
        <v>23</v>
      </c>
      <c r="B6" s="14">
        <v>143</v>
      </c>
    </row>
    <row r="7" spans="1:2" x14ac:dyDescent="0.35">
      <c r="A7" s="8" t="s">
        <v>1091</v>
      </c>
      <c r="B7" s="14">
        <v>413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0E436-F9CC-457E-9E57-1CC34678C1D7}">
  <dimension ref="A3:B6"/>
  <sheetViews>
    <sheetView workbookViewId="0">
      <selection activeCell="E13" sqref="E13"/>
    </sheetView>
  </sheetViews>
  <sheetFormatPr defaultRowHeight="14.5" x14ac:dyDescent="0.35"/>
  <cols>
    <col min="1" max="1" width="19.36328125" bestFit="1" customWidth="1"/>
    <col min="2" max="2" width="19.81640625" bestFit="1" customWidth="1"/>
  </cols>
  <sheetData>
    <row r="3" spans="1:2" x14ac:dyDescent="0.35">
      <c r="A3" s="7" t="s">
        <v>1125</v>
      </c>
      <c r="B3" t="s">
        <v>1124</v>
      </c>
    </row>
    <row r="4" spans="1:2" x14ac:dyDescent="0.35">
      <c r="A4" s="8" t="s">
        <v>20</v>
      </c>
      <c r="B4" s="6">
        <v>338.46278472222212</v>
      </c>
    </row>
    <row r="5" spans="1:2" x14ac:dyDescent="0.35">
      <c r="A5" s="8" t="s">
        <v>27</v>
      </c>
      <c r="B5" s="6">
        <v>315.97612690355328</v>
      </c>
    </row>
    <row r="6" spans="1:2" x14ac:dyDescent="0.35">
      <c r="A6" s="8" t="s">
        <v>1091</v>
      </c>
      <c r="B6" s="6">
        <v>327.73670338983038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441C-5BDA-4281-85B5-986879DCB799}">
  <dimension ref="A3:B6"/>
  <sheetViews>
    <sheetView workbookViewId="0">
      <selection activeCell="H12" sqref="H12"/>
    </sheetView>
  </sheetViews>
  <sheetFormatPr defaultRowHeight="14.5" x14ac:dyDescent="0.35"/>
  <cols>
    <col min="1" max="1" width="10.7265625" bestFit="1" customWidth="1"/>
    <col min="2" max="2" width="13.26953125" bestFit="1" customWidth="1"/>
  </cols>
  <sheetData>
    <row r="3" spans="1:2" x14ac:dyDescent="0.35">
      <c r="A3" s="7" t="s">
        <v>4</v>
      </c>
      <c r="B3" t="s">
        <v>1129</v>
      </c>
    </row>
    <row r="4" spans="1:2" x14ac:dyDescent="0.35">
      <c r="A4" s="8" t="s">
        <v>21</v>
      </c>
      <c r="B4" s="6">
        <v>339.51449318181818</v>
      </c>
    </row>
    <row r="5" spans="1:2" x14ac:dyDescent="0.35">
      <c r="A5" s="8" t="s">
        <v>31</v>
      </c>
      <c r="B5" s="6">
        <v>314.31124352331602</v>
      </c>
    </row>
    <row r="6" spans="1:2" x14ac:dyDescent="0.35">
      <c r="A6" s="8" t="s">
        <v>1091</v>
      </c>
      <c r="B6" s="6">
        <v>327.73670338983078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23830-544C-487F-A486-5293A90944FA}">
  <dimension ref="A3:B30"/>
  <sheetViews>
    <sheetView workbookViewId="0">
      <selection activeCell="L11" sqref="L11"/>
    </sheetView>
  </sheetViews>
  <sheetFormatPr defaultRowHeight="14.5" x14ac:dyDescent="0.35"/>
  <cols>
    <col min="1" max="1" width="17.7265625" bestFit="1" customWidth="1"/>
    <col min="2" max="2" width="16.6328125" bestFit="1" customWidth="1"/>
  </cols>
  <sheetData>
    <row r="3" spans="1:2" x14ac:dyDescent="0.35">
      <c r="A3" s="7" t="s">
        <v>1130</v>
      </c>
      <c r="B3" t="s">
        <v>1093</v>
      </c>
    </row>
    <row r="4" spans="1:2" x14ac:dyDescent="0.35">
      <c r="A4" s="8" t="s">
        <v>21</v>
      </c>
      <c r="B4" s="6">
        <v>74693.188500000004</v>
      </c>
    </row>
    <row r="5" spans="1:2" x14ac:dyDescent="0.35">
      <c r="A5" s="9" t="s">
        <v>1109</v>
      </c>
      <c r="B5" s="6">
        <v>6397.9335000000001</v>
      </c>
    </row>
    <row r="6" spans="1:2" x14ac:dyDescent="0.35">
      <c r="A6" s="9" t="s">
        <v>1110</v>
      </c>
      <c r="B6" s="6">
        <v>7477.2075000000013</v>
      </c>
    </row>
    <row r="7" spans="1:2" x14ac:dyDescent="0.35">
      <c r="A7" s="9" t="s">
        <v>1111</v>
      </c>
      <c r="B7" s="6">
        <v>5793.648000000001</v>
      </c>
    </row>
    <row r="8" spans="1:2" x14ac:dyDescent="0.35">
      <c r="A8" s="9" t="s">
        <v>1112</v>
      </c>
      <c r="B8" s="6">
        <v>5490.996000000001</v>
      </c>
    </row>
    <row r="9" spans="1:2" x14ac:dyDescent="0.35">
      <c r="A9" s="9" t="s">
        <v>1113</v>
      </c>
      <c r="B9" s="6">
        <v>9191.710500000001</v>
      </c>
    </row>
    <row r="10" spans="1:2" x14ac:dyDescent="0.35">
      <c r="A10" s="9" t="s">
        <v>1114</v>
      </c>
      <c r="B10" s="6">
        <v>3290.2485000000006</v>
      </c>
    </row>
    <row r="11" spans="1:2" x14ac:dyDescent="0.35">
      <c r="A11" s="9" t="s">
        <v>1115</v>
      </c>
      <c r="B11" s="6">
        <v>5308.9259999999986</v>
      </c>
    </row>
    <row r="12" spans="1:2" x14ac:dyDescent="0.35">
      <c r="A12" s="9" t="s">
        <v>1116</v>
      </c>
      <c r="B12" s="6">
        <v>9795.3764999999985</v>
      </c>
    </row>
    <row r="13" spans="1:2" x14ac:dyDescent="0.35">
      <c r="A13" s="9" t="s">
        <v>1117</v>
      </c>
      <c r="B13" s="6">
        <v>6414.4814999999999</v>
      </c>
    </row>
    <row r="14" spans="1:2" x14ac:dyDescent="0.35">
      <c r="A14" s="9" t="s">
        <v>1118</v>
      </c>
      <c r="B14" s="6">
        <v>5433.1304999999993</v>
      </c>
    </row>
    <row r="15" spans="1:2" x14ac:dyDescent="0.35">
      <c r="A15" s="9" t="s">
        <v>1119</v>
      </c>
      <c r="B15" s="6">
        <v>5594.3580000000002</v>
      </c>
    </row>
    <row r="16" spans="1:2" x14ac:dyDescent="0.35">
      <c r="A16" s="9" t="s">
        <v>1120</v>
      </c>
      <c r="B16" s="6">
        <v>4505.1720000000005</v>
      </c>
    </row>
    <row r="17" spans="1:2" x14ac:dyDescent="0.35">
      <c r="A17" s="8" t="s">
        <v>31</v>
      </c>
      <c r="B17" s="6">
        <v>60662.070000000007</v>
      </c>
    </row>
    <row r="18" spans="1:2" x14ac:dyDescent="0.35">
      <c r="A18" s="9" t="s">
        <v>1109</v>
      </c>
      <c r="B18" s="6">
        <v>3426.1499999999996</v>
      </c>
    </row>
    <row r="19" spans="1:2" x14ac:dyDescent="0.35">
      <c r="A19" s="9" t="s">
        <v>1110</v>
      </c>
      <c r="B19" s="6">
        <v>5169.5490000000009</v>
      </c>
    </row>
    <row r="20" spans="1:2" x14ac:dyDescent="0.35">
      <c r="A20" s="9" t="s">
        <v>1111</v>
      </c>
      <c r="B20" s="6">
        <v>6605.5815000000011</v>
      </c>
    </row>
    <row r="21" spans="1:2" x14ac:dyDescent="0.35">
      <c r="A21" s="9" t="s">
        <v>1112</v>
      </c>
      <c r="B21" s="6">
        <v>2466.6285000000003</v>
      </c>
    </row>
    <row r="22" spans="1:2" x14ac:dyDescent="0.35">
      <c r="A22" s="9" t="s">
        <v>1113</v>
      </c>
      <c r="B22" s="6">
        <v>3606.9809999999998</v>
      </c>
    </row>
    <row r="23" spans="1:2" x14ac:dyDescent="0.35">
      <c r="A23" s="9" t="s">
        <v>1114</v>
      </c>
      <c r="B23" s="6">
        <v>6321.9764999999998</v>
      </c>
    </row>
    <row r="24" spans="1:2" x14ac:dyDescent="0.35">
      <c r="A24" s="9" t="s">
        <v>1115</v>
      </c>
      <c r="B24" s="6">
        <v>6191.7870000000012</v>
      </c>
    </row>
    <row r="25" spans="1:2" x14ac:dyDescent="0.35">
      <c r="A25" s="9" t="s">
        <v>1116</v>
      </c>
      <c r="B25" s="6">
        <v>3708.4005000000006</v>
      </c>
    </row>
    <row r="26" spans="1:2" x14ac:dyDescent="0.35">
      <c r="A26" s="9" t="s">
        <v>1117</v>
      </c>
      <c r="B26" s="6">
        <v>7352.8034999999991</v>
      </c>
    </row>
    <row r="27" spans="1:2" x14ac:dyDescent="0.35">
      <c r="A27" s="9" t="s">
        <v>1118</v>
      </c>
      <c r="B27" s="6">
        <v>4432.0709999999999</v>
      </c>
    </row>
    <row r="28" spans="1:2" x14ac:dyDescent="0.35">
      <c r="A28" s="9" t="s">
        <v>1119</v>
      </c>
      <c r="B28" s="6">
        <v>4024.0095000000001</v>
      </c>
    </row>
    <row r="29" spans="1:2" x14ac:dyDescent="0.35">
      <c r="A29" s="9" t="s">
        <v>1120</v>
      </c>
      <c r="B29" s="6">
        <v>7356.1319999999987</v>
      </c>
    </row>
    <row r="30" spans="1:2" x14ac:dyDescent="0.35">
      <c r="A30" s="8" t="s">
        <v>1091</v>
      </c>
      <c r="B30" s="6">
        <v>135355.2585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3CDB-6460-4A7A-8B82-184E6CFE083D}">
  <dimension ref="A3:B7"/>
  <sheetViews>
    <sheetView workbookViewId="0">
      <selection activeCell="C3" sqref="C3"/>
    </sheetView>
  </sheetViews>
  <sheetFormatPr defaultRowHeight="14.5" x14ac:dyDescent="0.35"/>
  <cols>
    <col min="1" max="1" width="17.81640625" bestFit="1" customWidth="1"/>
    <col min="2" max="2" width="14.453125" bestFit="1" customWidth="1"/>
  </cols>
  <sheetData>
    <row r="3" spans="1:2" x14ac:dyDescent="0.35">
      <c r="A3" s="7" t="s">
        <v>1126</v>
      </c>
      <c r="B3" t="s">
        <v>1128</v>
      </c>
    </row>
    <row r="4" spans="1:2" x14ac:dyDescent="0.35">
      <c r="A4" s="8" t="s">
        <v>29</v>
      </c>
      <c r="B4" s="6">
        <v>44912.353500000027</v>
      </c>
    </row>
    <row r="5" spans="1:2" x14ac:dyDescent="0.35">
      <c r="A5" s="8" t="s">
        <v>33</v>
      </c>
      <c r="B5" s="6">
        <v>46794.047999999981</v>
      </c>
    </row>
    <row r="6" spans="1:2" x14ac:dyDescent="0.35">
      <c r="A6" s="8" t="s">
        <v>23</v>
      </c>
      <c r="B6" s="6">
        <v>43648.856999999989</v>
      </c>
    </row>
    <row r="7" spans="1:2" x14ac:dyDescent="0.35">
      <c r="A7" s="8" t="s">
        <v>1091</v>
      </c>
      <c r="B7" s="6">
        <v>135355.2585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6 7 7 5 f b - 1 9 6 d - 4 8 2 9 - a 2 0 d - a 6 6 8 8 b 6 d a 5 7 1 "   x m l n s = " h t t p : / / s c h e m a s . m i c r o s o f t . c o m / D a t a M a s h u p " > A A A A A B A F A A B Q S w M E F A A C A A g A 6 4 2 f W a k L S / K k A A A A 9 g A A A B I A H A B D b 2 5 m a W c v U G F j a 2 F n Z S 5 4 b W w g o h g A K K A U A A A A A A A A A A A A A A A A A A A A A A A A A A A A h Y + x D o I w F E V / h X S n L b A Q 8 q i D g 4 s Y E x P j 2 p Q K j f A w t F j + z c F P 8 h f E K O r m e M 8 9 w 7 3 3 6 w 0 W Y 9 s E F 9 1 b 0 2 F O I s p J o F F 1 p c E q J 4 M 7 h i l Z C N h K d Z K V D i Y Z b T b a M i e 1 c + e M M e 8 9 9 Q n t + o r F n E f s U K x 3 q t a t J B / Z / J d D g 9 Z J V J o I 2 L / G i J h G S U q j l F M O b I Z Q G P w K 8 b T 3 2 f 5 A W A 6 N G 3 o t N I a b F b A 5 A n t / E A 9 Q S w M E F A A C A A g A 6 4 2 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u N n 1 m d M S v 7 C g I A A E k G A A A T A B w A R m 9 y b X V s Y X M v U 2 V j d G l v b j E u b S C i G A A o o B Q A A A A A A A A A A A A A A A A A A A A A A A A A A A C F V E 1 v G j E Q v S P x H y x X l U D a I h G 1 v U S 5 d B M h L q g l W + U Q 5 W A W d 7 G y H q O x N w U h / n v t N f t t C h d W M + N 5 b / z e W P P U C A X k 2 f / P 7 8 e j 8 U j v G P I t S d g m 5 3 P y Q H J u x i N i f 8 + q w J T b y N M h 5 f k s L h A 5 m B e F 7 x u l 3 i f T 0 + u K S f 5 A / U n 6 d n 6 N F R h b 8 h b 5 B p 9 o v G O Q u e b H P a e 2 U 1 k 6 S 5 C B / q N Q x i o v J L i k n n i 0 6 H S i j 8 x w G h F j w 2 R r v 8 / n a d 1 w z a X 6 s A 2 f E B X q p q W P r 9 V f / S L M z m c n P f y I X H q 3 + r U L 5 j c Y D t A d 2 R + 2 M t 1 V d A 0 / m L P D i Y U 5 D o O F N k p y L M O D 7 I L D l u M g / B P V t k g N y Q U M z / w G Y c g e R e p S X q D 0 O H N 0 y / S v g o H x T J Z g v n 9 t M g k 7 k G + f g 4 c S Z V g e z g j Z U L D f n h 8 7 S q v 5 g F q q M h 3 s k q H S m k i G m Q C y 5 1 Z 0 M C y r G 0 M h N x z L y j U z A r I u + Y A X v E Y D M 1 z C k 7 7 I 0 f 8 o X F I C U i s U 7 Y A p t P K E 4 c p U g 9 c n Z h G X 8 K G s S m T 5 6 E B q 0 1 Q + G V i j c U P f A F 3 N 2 x J X V 9 6 I W 2 t Z 7 V Q l Y U u 1 6 p Y 7 s 4 J d 7 O C k L t E e t H 8 p b i U q G i t u i C f Q 8 R V d l F d 8 y b R g E x T S w S b W Q l d X U U 9 u b G i X u g X u b U n j U s u K c v i y W t B p 1 K 9 y H G a O U O d A + N 2 4 u / l u d C Y b Y I X d 3 T 5 z / W X q 2 / u u b N 9 x W 3 A U J 0 j t w i v D j k c C w m z u / w F Q S w E C L Q A U A A I A C A D r j Z 9 Z q Q t L 8 q Q A A A D 2 A A A A E g A A A A A A A A A A A A A A A A A A A A A A Q 2 9 u Z m l n L 1 B h Y 2 t h Z 2 U u e G 1 s U E s B A i 0 A F A A C A A g A 6 4 2 f W Q / K 6 a u k A A A A 6 Q A A A B M A A A A A A A A A A A A A A A A A 8 A A A A F t D b 2 5 0 Z W 5 0 X 1 R 5 c G V z X S 5 4 b W x Q S w E C L Q A U A A I A C A D r j Z 9 Z n T E r + w o C A A B J B g 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E w A A A A A A A M g 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i Y j E 4 Y j Q 4 M S 1 h Z m V j L T Q 1 M z g t O D U x N i 0 w M T E w M G V h Z G Y 3 N 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x N S w m c X V v d D t r Z X l D b 2 x 1 b W 5 O Y W 1 l c y Z x d W 9 0 O z p b X S w m c X V v d D t x d W V y e V J l b G F 0 a W 9 u c 2 h p c H M m c X V v d D s 6 W 1 0 s J n F 1 b 3 Q 7 Y 2 9 s d W 1 u S W R l b n R p d G l l c y Z x d W 9 0 O z p b J n F 1 b 3 Q 7 U 2 V j d G l v b j E v V G F i b G U x L 1 R y a W 1 t Z W Q g V G V 4 d D E u e 0 l u d m 9 p Y 2 U g S U Q s M H 0 m c X V v d D s s J n F 1 b 3 Q 7 U 2 V j d G l v b j E v V G F i b G U x L 1 R y a W 1 t Z W Q g V G V 4 d D E u e 0 J y Y W 5 j a C w x f S Z x d W 9 0 O y w m c X V v d D t T Z W N 0 a W 9 u M S 9 U Y W J s Z T E v Q 2 h h b m d l Z C B U e X B l M S 5 7 Q 2 l 0 e S w y f S Z x d W 9 0 O y w m c X V v d D t T Z W N 0 a W 9 u M S 9 U Y W J s Z T E v Q 2 h h b m d l Z C B U e X B l M S 5 7 Q 3 V z d G 9 t Z X I g d H l w Z S w z f S Z x d W 9 0 O y w m c X V v d D t T Z W N 0 a W 9 u M S 9 U Y W J s Z T E v Q 2 h h b m d l Z C B U e X B l M S 5 7 R 2 V u Z G V y L D R 9 J n F 1 b 3 Q 7 L C Z x d W 9 0 O 1 N l Y 3 R p b 2 4 x L 1 R h Y m x l M S 9 D a G F u Z 2 V k I F R 5 c G U x L n t Q c m 9 k d W N 0 I G x p b m U s N X 0 m c X V v d D s s J n F 1 b 3 Q 7 U 2 V j d G l v b j E v V G F i b G U x L 0 N o Y W 5 n Z W Q g V H l w Z T I u e 1 V u a X Q g c H J p Y 2 U s N n 0 m c X V v d D s s J n F 1 b 3 Q 7 U 2 V j d G l v b j E v V G F i b G U x L 0 N o Y W 5 n Z W Q g V H l w Z T E u e 1 F 1 Y W 5 0 a X R 5 L D d 9 J n F 1 b 3 Q 7 L C Z x d W 9 0 O 1 N l Y 3 R p b 2 4 x L 1 R h Y m x l M S 9 D a G F u Z 2 V k I F R 5 c G U x L n t j b 2 d z L D E z f S Z x d W 9 0 O y w m c X V v d D t T Z W N 0 a W 9 u M S 9 U Y W J s Z T E v Q 2 h h b m d l Z C B U e X B l M S 5 7 V G F 4 I D U l L D h 9 J n F 1 b 3 Q 7 L C Z x d W 9 0 O 1 N l Y 3 R p b 2 4 x L 1 R h Y m x l M S 9 D a G F u Z 2 V k I F R 5 c G U x L n t U b 3 R h b C w 5 f S Z x d W 9 0 O y w m c X V v d D t T Z W N 0 a W 9 u M S 9 U Y W J s Z T E v U m V t b 3 Z l Z C B F c n J v c n M u e 0 R h d G U s M T B 9 J n F 1 b 3 Q 7 L C Z x d W 9 0 O 1 N l Y 3 R p b 2 4 x L 1 R h Y m x l M S 9 D a G F u Z 2 V k I F R 5 c G U x L n t U a W 1 l L D E x f S Z x d W 9 0 O y w m c X V v d D t T Z W N 0 a W 9 u M S 9 U Y W J s Z T E v Q 2 h h b m d l Z C B U e X B l M S 5 7 U G F 5 b W V u d C w x M n 0 m c X V v d D s s J n F 1 b 3 Q 7 U 2 V j d G l v b j E v V G F i b G U x L 0 N o Y W 5 n Z W Q g V H l w Z T E u e 1 J h d G l u Z y w x N n 0 m c X V v d D t d L C Z x d W 9 0 O 0 N v b H V t b k N v d W 5 0 J n F 1 b 3 Q 7 O j E 1 L C Z x d W 9 0 O 0 t l e U N v b H V t b k 5 h b W V z J n F 1 b 3 Q 7 O l t d L C Z x d W 9 0 O 0 N v b H V t b k l k Z W 5 0 a X R p Z X M m c X V v d D s 6 W y Z x d W 9 0 O 1 N l Y 3 R p b 2 4 x L 1 R h Y m x l M S 9 U c m l t b W V k I F R l e H Q x L n t J b n Z v a W N l I E l E L D B 9 J n F 1 b 3 Q 7 L C Z x d W 9 0 O 1 N l Y 3 R p b 2 4 x L 1 R h Y m x l M S 9 U c m l t b W V k I F R l e H Q x L n t C c m F u Y 2 g s M X 0 m c X V v d D s s J n F 1 b 3 Q 7 U 2 V j d G l v b j E v V G F i b G U x L 0 N o Y W 5 n Z W Q g V H l w Z T E u e 0 N p d H k s M n 0 m c X V v d D s s J n F 1 b 3 Q 7 U 2 V j d G l v b j E v V G F i b G U x L 0 N o Y W 5 n Z W Q g V H l w Z T E u e 0 N 1 c 3 R v b W V y I H R 5 c G U s M 3 0 m c X V v d D s s J n F 1 b 3 Q 7 U 2 V j d G l v b j E v V G F i b G U x L 0 N o Y W 5 n Z W Q g V H l w Z T E u e 0 d l b m R l c i w 0 f S Z x d W 9 0 O y w m c X V v d D t T Z W N 0 a W 9 u M S 9 U Y W J s Z T E v Q 2 h h b m d l Z C B U e X B l M S 5 7 U H J v Z H V j d C B s a W 5 l L D V 9 J n F 1 b 3 Q 7 L C Z x d W 9 0 O 1 N l Y 3 R p b 2 4 x L 1 R h Y m x l M S 9 D a G F u Z 2 V k I F R 5 c G U y L n t V b m l 0 I H B y a W N l L D Z 9 J n F 1 b 3 Q 7 L C Z x d W 9 0 O 1 N l Y 3 R p b 2 4 x L 1 R h Y m x l M S 9 D a G F u Z 2 V k I F R 5 c G U x L n t R d W F u d G l 0 e S w 3 f S Z x d W 9 0 O y w m c X V v d D t T Z W N 0 a W 9 u M S 9 U Y W J s Z T E v Q 2 h h b m d l Z C B U e X B l M S 5 7 Y 2 9 n c y w x M 3 0 m c X V v d D s s J n F 1 b 3 Q 7 U 2 V j d G l v b j E v V G F i b G U x L 0 N o Y W 5 n Z W Q g V H l w Z T E u e 1 R h e C A 1 J S w 4 f S Z x d W 9 0 O y w m c X V v d D t T Z W N 0 a W 9 u M S 9 U Y W J s Z T E v Q 2 h h b m d l Z C B U e X B l M S 5 7 V G 9 0 Y W w s O X 0 m c X V v d D s s J n F 1 b 3 Q 7 U 2 V j d G l v b j E v V G F i b G U x L 1 J l b W 9 2 Z W Q g R X J y b 3 J z L n t E Y X R l L D E w f S Z x d W 9 0 O y w m c X V v d D t T Z W N 0 a W 9 u M S 9 U Y W J s Z T E v Q 2 h h b m d l Z C B U e X B l M S 5 7 V G l t Z S w x M X 0 m c X V v d D s s J n F 1 b 3 Q 7 U 2 V j d G l v b j E v V G F i b G U x L 0 N o Y W 5 n Z W Q g V H l w Z T E u e 1 B h e W 1 l b n Q s M T J 9 J n F 1 b 3 Q 7 L C Z x d W 9 0 O 1 N l Y 3 R p b 2 4 x L 1 R h Y m x l M S 9 D a G F u Z 2 V k I F R 5 c G U x L n t S Y X R p b m c s M T Z 9 J n F 1 b 3 Q 7 X S w m c X V v d D t S Z W x h d G l v b n N o a X B J b m Z v J n F 1 b 3 Q 7 O l t d f 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0 5 l d C B U b 3 R h b C Z x d W 9 0 O y w m c X V v d D t U Y X g g N S U m c X V v d D s s J n F 1 b 3 Q 7 R 3 J v c 3 M g V G 9 0 Y W w m c X V v d D s s J n F 1 b 3 Q 7 R G F 0 Z S Z x d W 9 0 O y w m c X V v d D t U a W 1 l J n F 1 b 3 Q 7 L C Z x d W 9 0 O 1 B h e W 1 l b n Q m c X V v d D s s J n F 1 b 3 Q 7 U m F 0 a W 5 n J n F 1 b 3 Q 7 X S I g L z 4 8 R W 5 0 c n k g V H l w Z T 0 i R m l s b E N v b H V t b l R 5 c G V z I i B W Y W x 1 Z T 0 i c 0 J n W U d C Z 1 l H Q X d N U k V S R U p D Z 1 l E I i A v P j x F b n R y e S B U e X B l P S J G a W x s T G F z d F V w Z G F 0 Z W Q i I F Z h b H V l P S J k M j A y N C 0 x M i 0 z M V Q y M j o 0 N z o y M y 4 3 N D M 1 N j g 5 W i I g L z 4 8 R W 5 0 c n k g V H l w Z T 0 i R m l s b E V y c m 9 y Q 2 9 1 b n Q i I F Z h b H V l P S J s M C I g L z 4 8 R W 5 0 c n k g V H l w Z T 0 i R m l s b E V y c m 9 y Q 2 9 k Z S I g V m F s d W U 9 I n N V b m t u b 3 d u I i A v P j x F b n R y e S B U e X B l P S J G a W x s Q 2 9 1 b n Q i I F Z h b H V l P S J s N D E z I i A v P j x F b n R y e S B U e X B l P S J B Z G R l Z F R v R G F 0 Y U 1 v Z G V s I i B W Y W x 1 Z T 0 i b D A i I C 8 + P E V u d H J 5 I F R 5 c G U 9 I k Z p b G x U Y X J n Z X Q i I F Z h b H V l P S J z V G F i b G U x X z E i I C 8 + P E V u d H J 5 I F R 5 c G U 9 I k Z p b G x l Z E N v b X B s Z X R l U m V z d W x 0 V G 9 X b 3 J r c 2 h l Z X Q 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R y a W 1 t Z W Q l M j B U Z X h 0 M T w v S X R l b V B h d G g + P C 9 J d G V t T G 9 j Y X R p b 2 4 + P F N 0 Y W J s Z U V u d H J p Z X M g L z 4 8 L 0 l 0 Z W 0 + P C 9 J d G V t c z 4 8 L 0 x v Y 2 F s U G F j a 2 F n Z U 1 l d G F k Y X R h R m l s Z T 4 W A A A A U E s F B g A A A A A A A A A A A A A A A A A A A A A A A C Y B A A A B A A A A 0 I y d 3 w E V 0 R G M e g D A T 8 K X 6 w E A A A D z H n C 5 t W D T T Y e 9 u W z a N t C O A A A A A A I A A A A A A B B m A A A A A Q A A I A A A A E e z p w 7 1 P T Q 3 9 F s c N L k G a Q 5 9 a B k q e Y E w w S V J U / e 6 X B / p A A A A A A 6 A A A A A A g A A I A A A A J H N o O V 7 S x 5 g b j G s I L O z F I g n P 4 d w B G K T i C B e g + A t E 0 N J U A A A A N q 5 x Q x T v J N O U j 8 T d z B C t S F U k C G i / T r M x b u I u t 5 2 I l k O 4 e + q G P Q Z x h P I Y q A o T s F Y R T u a T E p I 8 Z R 4 H C d + A K V d t 5 u m V X M o 4 + d j 2 M U L J 7 Q O g O h j Q A A A A A A 1 P a b P K 5 D m g J v U 7 G J / T v Z B a 3 P 1 l y b P f M l q A Z V 9 J R t d V / g 8 i A Z 4 h Q w P F v P i G K E B B 6 k E 9 8 4 F U / X I y Z h l g E u X M e A = < / D a t a M a s h u p > 
</file>

<file path=customXml/itemProps1.xml><?xml version="1.0" encoding="utf-8"?>
<ds:datastoreItem xmlns:ds="http://schemas.openxmlformats.org/officeDocument/2006/customXml" ds:itemID="{5277DF4C-DFDD-473B-AB2D-303498A9B7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supermarket_sales - Dashboard</vt:lpstr>
      <vt:lpstr>KPIs</vt:lpstr>
      <vt:lpstr>Customers By Branch</vt:lpstr>
      <vt:lpstr>Branch by Ratings by Revenue</vt:lpstr>
      <vt:lpstr>Customer By Payment Method</vt:lpstr>
      <vt:lpstr>Sales By Customer Category</vt:lpstr>
      <vt:lpstr>Revenue By Gender</vt:lpstr>
      <vt:lpstr>Sales Trend By Gender</vt:lpstr>
      <vt:lpstr>Payment Method by Revenue</vt:lpstr>
      <vt:lpstr>Payment Method By Branches</vt:lpstr>
      <vt:lpstr>Best Selling By Branch</vt:lpstr>
      <vt:lpstr>Top Selling Products</vt:lpstr>
      <vt:lpstr>Sales across branches</vt:lpstr>
      <vt:lpstr>Monthly Sales Trend</vt:lpstr>
      <vt:lpstr>Customer Satisfaction Analysis</vt:lpstr>
      <vt:lpstr>SuperMarket Sales Cleaned</vt:lpstr>
      <vt:lpstr>SuperMarket Sales</vt:lpstr>
      <vt:lpstr>supermarket_sales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2024-12-31T20:41:23Z</dcterms:created>
  <dcterms:modified xsi:type="dcterms:W3CDTF">2025-01-03T01:37:47Z</dcterms:modified>
</cp:coreProperties>
</file>