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usancthomas/Desktop/KickStarter_Analysis/Kickstarter-Analysis/"/>
    </mc:Choice>
  </mc:AlternateContent>
  <xr:revisionPtr revIDLastSave="0" documentId="12_ncr:500000_{FED7E840-7242-8C43-9E5E-39DFFB2530A7}" xr6:coauthVersionLast="31" xr6:coauthVersionMax="31" xr10:uidLastSave="{00000000-0000-0000-0000-000000000000}"/>
  <bookViews>
    <workbookView xWindow="7440" yWindow="780" windowWidth="23420" windowHeight="14460" activeTab="4" xr2:uid="{00000000-000D-0000-FFFF-FFFF00000000}"/>
  </bookViews>
  <sheets>
    <sheet name="Data" sheetId="1" r:id="rId1"/>
    <sheet name="CategoryStats" sheetId="2" r:id="rId2"/>
    <sheet name="SubCategoryStats" sheetId="3" r:id="rId3"/>
    <sheet name="LaunchDateOutcomes" sheetId="4" r:id="rId4"/>
    <sheet name="GoalOutcomes" sheetId="7" r:id="rId5"/>
  </sheets>
  <definedNames>
    <definedName name="State">Data!$F$2:$F$4115</definedName>
  </definedNames>
  <calcPr calcId="162913"/>
  <pivotCaches>
    <pivotCache cacheId="4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029" i="1"/>
  <c r="O1021" i="1"/>
  <c r="O1022" i="1"/>
  <c r="O1023" i="1"/>
  <c r="O1024" i="1"/>
  <c r="O1025" i="1"/>
  <c r="O1026" i="1"/>
  <c r="O1027" i="1"/>
  <c r="O1028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Q1" authorId="0" shapeId="0" xr:uid="{7CFB4156-4FF7-4E43-A487-20108EEC4D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Text to Columns Function to Split</t>
        </r>
      </text>
    </comment>
  </commentList>
</comments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<sst xmlns="http://schemas.openxmlformats.org/spreadsheetml/2006/main" count="33049" uniqueCount="8400">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</sst>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0A0101"/>
      <name val="Helvetica Neue"/>
      <family val="2"/>
    </font>
    <font>
      <sz val="11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  <xf numFmtId="14" fontId="0" fillId="0" borderId="0" xfId="0" applyNumberFormat="1"/>
    <xf numFmtId="0" fontId="5" fillId="0" borderId="0" xfId="0" applyFon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7D47-9FB5-84BF7CF92B3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7D47-9FB5-84BF7CF92B3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7D47-9FB5-84BF7CF92B3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E-7D47-9FB5-84BF7CF9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728992"/>
        <c:axId val="553730688"/>
      </c:barChart>
      <c:catAx>
        <c:axId val="55372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30688"/>
        <c:crosses val="autoZero"/>
        <c:auto val="1"/>
        <c:lblAlgn val="ctr"/>
        <c:lblOffset val="100"/>
        <c:noMultiLvlLbl val="0"/>
      </c:catAx>
      <c:valAx>
        <c:axId val="5537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2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781643848572983"/>
          <c:y val="7.8533343867133676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C-D441-AA01-FD96522C8D4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C-D441-AA01-FD96522C8D4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0C-D441-AA01-FD96522C8D4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0C-D441-AA01-FD96522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874351"/>
        <c:axId val="2055568639"/>
      </c:barChart>
      <c:catAx>
        <c:axId val="20008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68639"/>
        <c:crosses val="autoZero"/>
        <c:auto val="1"/>
        <c:lblAlgn val="ctr"/>
        <c:lblOffset val="100"/>
        <c:noMultiLvlLbl val="0"/>
      </c:catAx>
      <c:valAx>
        <c:axId val="20555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[KickStarterData.xlsx]LaunchDateOutcomes!PivotTable2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C-FB40-8B51-0A35655CA68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4C-FB40-8B51-0A35655CA68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4C-FB40-8B51-0A35655CA687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4C-FB40-8B51-0A35655C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0748703"/>
        <c:axId val="1729589055"/>
      </c:lineChart>
      <c:catAx>
        <c:axId val="173074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89055"/>
        <c:crosses val="autoZero"/>
        <c:auto val="1"/>
        <c:lblAlgn val="ctr"/>
        <c:lblOffset val="100"/>
        <c:noMultiLvlLbl val="0"/>
      </c:catAx>
      <c:valAx>
        <c:axId val="172958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74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</xdr:rowOff>
    </xdr:from>
    <xdr:to>
      <xdr:col>10</xdr:col>
      <xdr:colOff>812800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FF122-9CDE-E44D-BD1D-6F08AD458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184150</xdr:rowOff>
    </xdr:from>
    <xdr:to>
      <xdr:col>12</xdr:col>
      <xdr:colOff>812800</xdr:colOff>
      <xdr:row>82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CD2B3-A2B8-DD41-B77F-BE32FD4BD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184150</xdr:rowOff>
    </xdr:from>
    <xdr:to>
      <xdr:col>10</xdr:col>
      <xdr:colOff>25400</xdr:colOff>
      <xdr:row>41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C16008-A77A-5C4E-B28F-1FCE38E39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5.953259722221" createdVersion="6" refreshedVersion="6" minRefreshableVersion="3" recordCount="4115" xr:uid="{13BBF54A-242E-DB4B-B45A-F9840857062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6.02523634259" createdVersion="6" refreshedVersion="6" minRefreshableVersion="3" recordCount="4115" xr:uid="{827894CB-11DE-2749-8E13-27B1B1607C58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68089-3CFA-C045-98B0-5A87CF6F96D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2B3F6-6702-8042-AB73-B52DDD04029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09786-DB66-1F42-B779-77447C4AD4A2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Q1" zoomScaleNormal="10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" customWidth="1"/>
    <col min="17" max="17" width="15.33203125" customWidth="1"/>
    <col min="18" max="18" width="13.5" customWidth="1"/>
    <col min="19" max="19" width="26.5" customWidth="1"/>
    <col min="20" max="20" width="26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ROUND((E2/L2), 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ROUND((E3/L3), 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10">
        <f t="shared" si="3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10">
        <f t="shared" si="3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10">
        <f t="shared" si="3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10">
        <f t="shared" si="3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10">
        <f t="shared" si="3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10">
        <f t="shared" si="3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10">
        <f t="shared" si="3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10">
        <f t="shared" si="3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10">
        <f t="shared" si="3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10">
        <f t="shared" si="3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10">
        <f t="shared" si="3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10">
        <f t="shared" si="3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10">
        <f t="shared" si="3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10">
        <f t="shared" si="3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10">
        <f t="shared" si="3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10">
        <f t="shared" si="3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10">
        <f t="shared" si="3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10">
        <f t="shared" si="3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10">
        <f t="shared" si="3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10">
        <f t="shared" si="3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10">
        <f t="shared" si="3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10">
        <f t="shared" si="3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10">
        <f t="shared" si="3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10">
        <f t="shared" si="3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10">
        <f t="shared" si="3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10">
        <f t="shared" si="3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10">
        <f t="shared" si="3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10">
        <f t="shared" si="3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10">
        <f t="shared" si="3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10">
        <f t="shared" si="3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10">
        <f t="shared" si="3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10">
        <f t="shared" si="3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10">
        <f t="shared" si="3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10">
        <f t="shared" si="3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10">
        <f t="shared" si="3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10">
        <f t="shared" si="3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10">
        <f t="shared" si="3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10">
        <f t="shared" si="3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10">
        <f t="shared" si="3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10">
        <f t="shared" si="3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10">
        <f t="shared" si="3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10">
        <f t="shared" si="3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10">
        <f t="shared" si="3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10">
        <f t="shared" si="3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10">
        <f t="shared" si="3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10">
        <f t="shared" si="3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10">
        <f t="shared" si="3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10">
        <f t="shared" si="3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10">
        <f t="shared" si="3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10">
        <f t="shared" si="3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10">
        <f t="shared" si="3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10">
        <f t="shared" si="3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10">
        <f t="shared" si="3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10">
        <f t="shared" si="3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10">
        <f t="shared" si="3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10">
        <f t="shared" si="3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10">
        <f t="shared" si="3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10">
        <f t="shared" si="3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10">
        <f t="shared" si="3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10">
        <f t="shared" si="3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10">
        <f t="shared" si="3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10">
        <f t="shared" si="3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10">
        <f t="shared" si="3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ROUND((E67/D67)*100,2)</f>
        <v>107.53</v>
      </c>
      <c r="P67">
        <f t="shared" ref="P67:P130" si="5">ROUND((E67/L67), 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10">
        <f t="shared" si="7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10">
        <f t="shared" si="7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10">
        <f t="shared" si="7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10">
        <f t="shared" si="7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10">
        <f t="shared" si="7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10">
        <f t="shared" si="7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10">
        <f t="shared" si="7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10">
        <f t="shared" si="7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10">
        <f t="shared" si="7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10">
        <f t="shared" si="7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10">
        <f t="shared" si="7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10">
        <f t="shared" si="7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10">
        <f t="shared" si="7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10">
        <f t="shared" si="7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10">
        <f t="shared" si="7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10">
        <f t="shared" si="7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10">
        <f t="shared" si="7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10">
        <f t="shared" si="7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10">
        <f t="shared" si="7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10">
        <f t="shared" si="7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10">
        <f t="shared" si="7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10">
        <f t="shared" si="7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10">
        <f t="shared" si="7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10">
        <f t="shared" si="7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10">
        <f t="shared" si="7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10">
        <f t="shared" si="7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10">
        <f t="shared" si="7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10">
        <f t="shared" si="7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10">
        <f t="shared" si="7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10">
        <f t="shared" si="7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10">
        <f t="shared" si="7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10">
        <f t="shared" si="7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10">
        <f t="shared" si="7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10">
        <f t="shared" si="7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10">
        <f t="shared" si="7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10">
        <f t="shared" si="7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10">
        <f t="shared" si="7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10">
        <f t="shared" si="7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10">
        <f t="shared" si="7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10">
        <f t="shared" si="7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10">
        <f t="shared" si="7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10">
        <f t="shared" si="7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10">
        <f t="shared" si="7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10">
        <f t="shared" si="7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10">
        <f t="shared" si="7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10">
        <f t="shared" si="7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10">
        <f t="shared" si="7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10">
        <f t="shared" si="7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10">
        <f t="shared" si="7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10">
        <f t="shared" si="7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10">
        <f t="shared" si="7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10">
        <f t="shared" si="7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10">
        <f t="shared" si="7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10">
        <f t="shared" si="7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10">
        <f t="shared" si="7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10">
        <f t="shared" si="7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10">
        <f t="shared" si="7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10">
        <f t="shared" si="7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10">
        <f t="shared" si="7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10">
        <f t="shared" si="7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10">
        <f t="shared" si="7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10">
        <f t="shared" si="7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10">
        <f t="shared" si="7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ROUND((E131/D131)*100,2)</f>
        <v>0</v>
      </c>
      <c r="P131" t="e">
        <f t="shared" ref="P131:P194" si="9">ROUND((E131/L131), 2)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10">
        <f t="shared" si="11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10">
        <f t="shared" si="11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10">
        <f t="shared" si="11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10">
        <f t="shared" si="11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10">
        <f t="shared" si="11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10">
        <f t="shared" si="11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10">
        <f t="shared" si="11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10">
        <f t="shared" si="11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10">
        <f t="shared" si="11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10">
        <f t="shared" si="11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10">
        <f t="shared" si="11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10">
        <f t="shared" si="11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10">
        <f t="shared" si="11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10">
        <f t="shared" si="11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10">
        <f t="shared" si="11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10">
        <f t="shared" si="11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10">
        <f t="shared" si="11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10">
        <f t="shared" si="11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10">
        <f t="shared" si="11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10">
        <f t="shared" si="11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10">
        <f t="shared" si="11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10">
        <f t="shared" si="11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10">
        <f t="shared" si="11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10">
        <f t="shared" si="11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10">
        <f t="shared" si="11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10">
        <f t="shared" si="11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10">
        <f t="shared" si="11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10">
        <f t="shared" si="11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10">
        <f t="shared" si="11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10">
        <f t="shared" si="11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10">
        <f t="shared" si="11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10">
        <f t="shared" si="11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10">
        <f t="shared" si="11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10">
        <f t="shared" si="11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10">
        <f t="shared" si="11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10">
        <f t="shared" si="11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10">
        <f t="shared" si="11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10">
        <f t="shared" si="11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10">
        <f t="shared" si="11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10">
        <f t="shared" si="11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10">
        <f t="shared" si="11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10">
        <f t="shared" si="11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10">
        <f t="shared" si="11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10">
        <f t="shared" si="11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10">
        <f t="shared" si="11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10">
        <f t="shared" si="11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10">
        <f t="shared" si="11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10">
        <f t="shared" si="11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10">
        <f t="shared" si="11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10">
        <f t="shared" si="11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10">
        <f t="shared" si="11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10">
        <f t="shared" si="11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10">
        <f t="shared" si="11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10">
        <f t="shared" si="11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10">
        <f t="shared" si="11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10">
        <f t="shared" si="11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10">
        <f t="shared" si="11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10">
        <f t="shared" si="11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10">
        <f t="shared" si="11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10">
        <f t="shared" si="11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10">
        <f t="shared" si="11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10">
        <f t="shared" si="11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10">
        <f t="shared" si="11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ROUND((E195/D195)*100,2)</f>
        <v>0</v>
      </c>
      <c r="P195" t="e">
        <f t="shared" ref="P195:P258" si="13">ROUND((E195/L195), 2)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10">
        <f t="shared" si="15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10">
        <f t="shared" si="15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10">
        <f t="shared" si="15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10">
        <f t="shared" si="15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10">
        <f t="shared" si="15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10">
        <f t="shared" si="15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10">
        <f t="shared" si="15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10">
        <f t="shared" si="15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10">
        <f t="shared" si="15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10">
        <f t="shared" si="15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10">
        <f t="shared" si="15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10">
        <f t="shared" si="15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10">
        <f t="shared" si="15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10">
        <f t="shared" si="15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10">
        <f t="shared" si="15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10">
        <f t="shared" si="15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10">
        <f t="shared" si="15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10">
        <f t="shared" si="15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10">
        <f t="shared" si="15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10">
        <f t="shared" si="15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10">
        <f t="shared" si="15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10">
        <f t="shared" si="15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10">
        <f t="shared" si="15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10">
        <f t="shared" si="15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10">
        <f t="shared" si="15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10">
        <f t="shared" si="15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10">
        <f t="shared" si="15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10">
        <f t="shared" si="15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10">
        <f t="shared" si="15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10">
        <f t="shared" si="15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10">
        <f t="shared" si="15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10">
        <f t="shared" si="15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10">
        <f t="shared" si="15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10">
        <f t="shared" si="15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10">
        <f t="shared" si="15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10">
        <f t="shared" si="15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10">
        <f t="shared" si="15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10">
        <f t="shared" si="15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10">
        <f t="shared" si="15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10">
        <f t="shared" si="15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10">
        <f t="shared" si="15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10">
        <f t="shared" si="15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10">
        <f t="shared" si="15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10">
        <f t="shared" si="15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10">
        <f t="shared" si="15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10">
        <f t="shared" si="15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10">
        <f t="shared" si="15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10">
        <f t="shared" si="15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10">
        <f t="shared" si="15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10">
        <f t="shared" si="15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10">
        <f t="shared" si="15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10">
        <f t="shared" si="15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10">
        <f t="shared" si="15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10">
        <f t="shared" si="15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10">
        <f t="shared" si="15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10">
        <f t="shared" si="15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10">
        <f t="shared" si="15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10">
        <f t="shared" si="15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10">
        <f t="shared" si="15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10">
        <f t="shared" si="15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10">
        <f t="shared" si="15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10">
        <f t="shared" si="15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10">
        <f t="shared" si="15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ROUND((E259/D259)*100,2)</f>
        <v>106.73</v>
      </c>
      <c r="P259">
        <f t="shared" ref="P259:P322" si="17">ROUND((E259/L259), 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10">
        <f t="shared" si="1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10">
        <f t="shared" si="1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10">
        <f t="shared" si="1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10">
        <f t="shared" si="1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10">
        <f t="shared" si="1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10">
        <f t="shared" si="1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10">
        <f t="shared" si="1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10">
        <f t="shared" si="1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10">
        <f t="shared" si="1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10">
        <f t="shared" si="1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10">
        <f t="shared" si="1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10">
        <f t="shared" si="1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10">
        <f t="shared" si="1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10">
        <f t="shared" si="1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10">
        <f t="shared" si="1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10">
        <f t="shared" si="1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10">
        <f t="shared" si="1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10">
        <f t="shared" si="1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10">
        <f t="shared" si="1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10">
        <f t="shared" si="1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10">
        <f t="shared" si="1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10">
        <f t="shared" si="1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10">
        <f t="shared" si="1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10">
        <f t="shared" si="1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10">
        <f t="shared" si="1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10">
        <f t="shared" si="1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10">
        <f t="shared" si="1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10">
        <f t="shared" si="1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10">
        <f t="shared" si="1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10">
        <f t="shared" si="1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10">
        <f t="shared" si="1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10">
        <f t="shared" si="1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10">
        <f t="shared" si="1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10">
        <f t="shared" si="1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10">
        <f t="shared" si="1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10">
        <f t="shared" si="1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10">
        <f t="shared" si="1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10">
        <f t="shared" si="1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10">
        <f t="shared" si="1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10">
        <f t="shared" si="1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10">
        <f t="shared" si="1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10">
        <f t="shared" si="1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10">
        <f t="shared" si="1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10">
        <f t="shared" si="1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10">
        <f t="shared" si="1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10">
        <f t="shared" si="1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10">
        <f t="shared" si="1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10">
        <f t="shared" si="1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10">
        <f t="shared" si="1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10">
        <f t="shared" si="1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10">
        <f t="shared" si="1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10">
        <f t="shared" si="1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10">
        <f t="shared" si="1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10">
        <f t="shared" si="1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10">
        <f t="shared" si="1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10">
        <f t="shared" si="1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10">
        <f t="shared" si="1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10">
        <f t="shared" si="1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10">
        <f t="shared" si="1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10">
        <f t="shared" si="1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10">
        <f t="shared" si="1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10">
        <f t="shared" si="1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10">
        <f t="shared" si="1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ROUND((E323/D323)*100,2)</f>
        <v>102.66</v>
      </c>
      <c r="P323">
        <f t="shared" ref="P323:P386" si="21">ROUND((E323/L323), 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10">
        <f t="shared" si="23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10">
        <f t="shared" si="23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10">
        <f t="shared" si="23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10">
        <f t="shared" si="23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10">
        <f t="shared" si="23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10">
        <f t="shared" si="23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10">
        <f t="shared" si="23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10">
        <f t="shared" si="23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10">
        <f t="shared" si="23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10">
        <f t="shared" si="23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10">
        <f t="shared" si="23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10">
        <f t="shared" si="23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10">
        <f t="shared" si="23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10">
        <f t="shared" si="23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10">
        <f t="shared" si="23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10">
        <f t="shared" si="23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10">
        <f t="shared" si="23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10">
        <f t="shared" si="23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10">
        <f t="shared" si="23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10">
        <f t="shared" si="23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10">
        <f t="shared" si="23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10">
        <f t="shared" si="23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10">
        <f t="shared" si="23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10">
        <f t="shared" si="23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10">
        <f t="shared" si="23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10">
        <f t="shared" si="23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10">
        <f t="shared" si="23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10">
        <f t="shared" si="23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10">
        <f t="shared" si="23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10">
        <f t="shared" si="23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10">
        <f t="shared" si="23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10">
        <f t="shared" si="23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10">
        <f t="shared" si="23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10">
        <f t="shared" si="23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10">
        <f t="shared" si="23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10">
        <f t="shared" si="23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10">
        <f t="shared" si="23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10">
        <f t="shared" si="23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10">
        <f t="shared" si="23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10">
        <f t="shared" si="23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10">
        <f t="shared" si="23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10">
        <f t="shared" si="23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10">
        <f t="shared" si="23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10">
        <f t="shared" si="23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10">
        <f t="shared" si="23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10">
        <f t="shared" si="23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10">
        <f t="shared" si="23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10">
        <f t="shared" si="23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10">
        <f t="shared" si="23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10">
        <f t="shared" si="23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10">
        <f t="shared" si="23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10">
        <f t="shared" si="23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10">
        <f t="shared" si="23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10">
        <f t="shared" si="23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10">
        <f t="shared" si="23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10">
        <f t="shared" si="23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10">
        <f t="shared" si="23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10">
        <f t="shared" si="23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10">
        <f t="shared" si="23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10">
        <f t="shared" si="23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10">
        <f t="shared" si="23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10">
        <f t="shared" si="23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10">
        <f t="shared" si="23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ROUND((E387/D387)*100,2)</f>
        <v>105.98</v>
      </c>
      <c r="P387">
        <f t="shared" ref="P387:P450" si="25">ROUND((E387/L387), 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10">
        <f t="shared" si="27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10">
        <f t="shared" si="27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10">
        <f t="shared" si="27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10">
        <f t="shared" si="27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10">
        <f t="shared" si="27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10">
        <f t="shared" si="27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10">
        <f t="shared" si="27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10">
        <f t="shared" si="27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10">
        <f t="shared" si="27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10">
        <f t="shared" si="27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10">
        <f t="shared" si="27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10">
        <f t="shared" si="27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10">
        <f t="shared" si="27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10">
        <f t="shared" si="27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10">
        <f t="shared" si="27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10">
        <f t="shared" si="27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10">
        <f t="shared" si="27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10">
        <f t="shared" si="27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10">
        <f t="shared" si="27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10">
        <f t="shared" si="27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10">
        <f t="shared" si="27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10">
        <f t="shared" si="27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10">
        <f t="shared" si="27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10">
        <f t="shared" si="27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10">
        <f t="shared" si="27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10">
        <f t="shared" si="27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10">
        <f t="shared" si="27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10">
        <f t="shared" si="27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10">
        <f t="shared" si="27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10">
        <f t="shared" si="27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10">
        <f t="shared" si="27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10">
        <f t="shared" si="27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10">
        <f t="shared" si="27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10">
        <f t="shared" si="27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10">
        <f t="shared" si="27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10">
        <f t="shared" si="27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10">
        <f t="shared" si="27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10">
        <f t="shared" si="27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10">
        <f t="shared" si="27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10">
        <f t="shared" si="27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10">
        <f t="shared" si="27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10">
        <f t="shared" si="27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10">
        <f t="shared" si="27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10">
        <f t="shared" si="27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10">
        <f t="shared" si="27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10">
        <f t="shared" si="27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10">
        <f t="shared" si="27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10">
        <f t="shared" si="27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10">
        <f t="shared" si="27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10">
        <f t="shared" si="27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10">
        <f t="shared" si="27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10">
        <f t="shared" si="27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10">
        <f t="shared" si="27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10">
        <f t="shared" si="27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10">
        <f t="shared" si="27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10">
        <f t="shared" si="27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10">
        <f t="shared" si="27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10">
        <f t="shared" si="27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10">
        <f t="shared" si="27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10">
        <f t="shared" si="27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10">
        <f t="shared" si="27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10">
        <f t="shared" si="27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10">
        <f t="shared" si="27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ROUND((E451/D451)*100,2)</f>
        <v>2.25</v>
      </c>
      <c r="P451">
        <f t="shared" ref="P451:P514" si="29">ROUND((E451/L451), 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10">
        <f t="shared" si="31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10">
        <f t="shared" si="31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10">
        <f t="shared" si="31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10">
        <f t="shared" si="31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10">
        <f t="shared" si="31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10">
        <f t="shared" si="31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10">
        <f t="shared" si="31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10">
        <f t="shared" si="31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10">
        <f t="shared" si="31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10">
        <f t="shared" si="31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10">
        <f t="shared" si="31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10">
        <f t="shared" si="31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10">
        <f t="shared" si="31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10">
        <f t="shared" si="31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10">
        <f t="shared" si="31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10">
        <f t="shared" si="31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10">
        <f t="shared" si="31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10">
        <f t="shared" si="31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10">
        <f t="shared" si="31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10">
        <f t="shared" si="31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10">
        <f t="shared" si="31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10">
        <f t="shared" si="31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10">
        <f t="shared" si="31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10">
        <f t="shared" si="31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10">
        <f t="shared" si="31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10">
        <f t="shared" si="31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10">
        <f t="shared" si="31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10">
        <f t="shared" si="31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10">
        <f t="shared" si="31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10">
        <f t="shared" si="31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10">
        <f t="shared" si="31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10">
        <f t="shared" si="31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10">
        <f t="shared" si="31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10">
        <f t="shared" si="31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10">
        <f t="shared" si="31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10">
        <f t="shared" si="31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10">
        <f t="shared" si="31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10">
        <f t="shared" si="31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10">
        <f t="shared" si="31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10">
        <f t="shared" si="31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10">
        <f t="shared" si="31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10">
        <f t="shared" si="31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10">
        <f t="shared" si="31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10">
        <f t="shared" si="31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10">
        <f t="shared" si="31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10">
        <f t="shared" si="31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10">
        <f t="shared" si="31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10">
        <f t="shared" si="31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10">
        <f t="shared" si="31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10">
        <f t="shared" si="31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10">
        <f t="shared" si="31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10">
        <f t="shared" si="31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10">
        <f t="shared" si="31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10">
        <f t="shared" si="31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10">
        <f t="shared" si="31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10">
        <f t="shared" si="31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10">
        <f t="shared" si="31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10">
        <f t="shared" si="31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10">
        <f t="shared" si="31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10">
        <f t="shared" si="31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10">
        <f t="shared" si="31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10">
        <f t="shared" si="31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10">
        <f t="shared" si="31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ROUND((E515/D515)*100,2)</f>
        <v>13.92</v>
      </c>
      <c r="P515">
        <f t="shared" ref="P515:P578" si="33">ROUND((E515/L515), 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10">
        <f t="shared" si="35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10">
        <f t="shared" si="35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10">
        <f t="shared" si="35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10">
        <f t="shared" si="35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10">
        <f t="shared" si="35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10">
        <f t="shared" si="35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10">
        <f t="shared" si="35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10">
        <f t="shared" si="35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10">
        <f t="shared" si="35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10">
        <f t="shared" si="35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10">
        <f t="shared" si="35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10">
        <f t="shared" si="35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10">
        <f t="shared" si="35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10">
        <f t="shared" si="35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10">
        <f t="shared" si="35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10">
        <f t="shared" si="35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10">
        <f t="shared" si="35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10">
        <f t="shared" si="35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10">
        <f t="shared" si="35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10">
        <f t="shared" si="35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10">
        <f t="shared" si="35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10">
        <f t="shared" si="35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10">
        <f t="shared" si="35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10">
        <f t="shared" si="35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10">
        <f t="shared" si="35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10">
        <f t="shared" si="35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10">
        <f t="shared" si="35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10">
        <f t="shared" si="35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10">
        <f t="shared" si="35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10">
        <f t="shared" si="35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10">
        <f t="shared" si="35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10">
        <f t="shared" si="35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10">
        <f t="shared" si="35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10">
        <f t="shared" si="35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10">
        <f t="shared" si="35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10">
        <f t="shared" si="35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10">
        <f t="shared" si="35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10">
        <f t="shared" si="35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10">
        <f t="shared" si="35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10">
        <f t="shared" si="35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10">
        <f t="shared" si="35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10">
        <f t="shared" si="35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10">
        <f t="shared" si="35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10">
        <f t="shared" si="35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10">
        <f t="shared" si="35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10">
        <f t="shared" si="35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10">
        <f t="shared" si="35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10">
        <f t="shared" si="35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10">
        <f t="shared" si="35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10">
        <f t="shared" si="35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10">
        <f t="shared" si="35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10">
        <f t="shared" si="35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10">
        <f t="shared" si="35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10">
        <f t="shared" si="35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10">
        <f t="shared" si="35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10">
        <f t="shared" si="35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10">
        <f t="shared" si="35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10">
        <f t="shared" si="35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10">
        <f t="shared" si="35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10">
        <f t="shared" si="35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10">
        <f t="shared" si="35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10">
        <f t="shared" si="35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10">
        <f t="shared" si="35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ROUND((E579/D579)*100,2)</f>
        <v>0.2</v>
      </c>
      <c r="P579">
        <f t="shared" ref="P579:P642" si="37">ROUND((E579/L579), 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10">
        <f t="shared" si="3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10">
        <f t="shared" si="3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10">
        <f t="shared" si="3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10">
        <f t="shared" si="3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10">
        <f t="shared" si="3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10">
        <f t="shared" si="3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10">
        <f t="shared" si="3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10">
        <f t="shared" si="3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10">
        <f t="shared" si="3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10">
        <f t="shared" si="3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10">
        <f t="shared" si="3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10">
        <f t="shared" si="3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10">
        <f t="shared" si="3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10">
        <f t="shared" si="3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10">
        <f t="shared" si="3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10">
        <f t="shared" si="3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10">
        <f t="shared" si="3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10">
        <f t="shared" si="3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10">
        <f t="shared" si="3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10">
        <f t="shared" si="3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10">
        <f t="shared" si="3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10">
        <f t="shared" si="3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10">
        <f t="shared" si="3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10">
        <f t="shared" si="3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10">
        <f t="shared" si="3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10">
        <f t="shared" si="3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10">
        <f t="shared" si="3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10">
        <f t="shared" si="3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10">
        <f t="shared" si="3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10">
        <f t="shared" si="3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10">
        <f t="shared" si="3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10">
        <f t="shared" si="3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10">
        <f t="shared" si="3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10">
        <f t="shared" si="3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10">
        <f t="shared" si="3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10">
        <f t="shared" si="3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10">
        <f t="shared" si="3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10">
        <f t="shared" si="3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10">
        <f t="shared" si="3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10">
        <f t="shared" si="3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10">
        <f t="shared" si="3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10">
        <f t="shared" si="3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10">
        <f t="shared" si="3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10">
        <f t="shared" si="3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10">
        <f t="shared" si="3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10">
        <f t="shared" si="3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10">
        <f t="shared" si="3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10">
        <f t="shared" si="3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10">
        <f t="shared" si="3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10">
        <f t="shared" si="3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10">
        <f t="shared" si="3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10">
        <f t="shared" si="3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10">
        <f t="shared" si="3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10">
        <f t="shared" si="3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10">
        <f t="shared" si="3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10">
        <f t="shared" si="3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10">
        <f t="shared" si="3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10">
        <f t="shared" si="3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10">
        <f t="shared" si="3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10">
        <f t="shared" si="3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10">
        <f t="shared" si="3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10">
        <f t="shared" si="3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10">
        <f t="shared" si="3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ROUND((E643/D643)*100,2)</f>
        <v>119.16</v>
      </c>
      <c r="P643">
        <f t="shared" ref="P643:P706" si="41">ROUND((E643/L643), 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10">
        <f t="shared" si="43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10">
        <f t="shared" si="43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10">
        <f t="shared" si="43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10">
        <f t="shared" si="43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10">
        <f t="shared" si="43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10">
        <f t="shared" si="43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10">
        <f t="shared" si="43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10">
        <f t="shared" si="43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10">
        <f t="shared" si="43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10">
        <f t="shared" si="43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10">
        <f t="shared" si="43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10">
        <f t="shared" si="43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10">
        <f t="shared" si="43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10">
        <f t="shared" si="43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10">
        <f t="shared" si="43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10">
        <f t="shared" si="43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10">
        <f t="shared" si="43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10">
        <f t="shared" si="43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10">
        <f t="shared" si="43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10">
        <f t="shared" si="43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10">
        <f t="shared" si="43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10">
        <f t="shared" si="43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10">
        <f t="shared" si="43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10">
        <f t="shared" si="43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10">
        <f t="shared" si="43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10">
        <f t="shared" si="43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10">
        <f t="shared" si="43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10">
        <f t="shared" si="43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10">
        <f t="shared" si="43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10">
        <f t="shared" si="43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10">
        <f t="shared" si="43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10">
        <f t="shared" si="43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10">
        <f t="shared" si="43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10">
        <f t="shared" si="43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10">
        <f t="shared" si="43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10">
        <f t="shared" si="43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10">
        <f t="shared" si="43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10">
        <f t="shared" si="43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10">
        <f t="shared" si="43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10">
        <f t="shared" si="43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10">
        <f t="shared" si="43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10">
        <f t="shared" si="43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10">
        <f t="shared" si="43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10">
        <f t="shared" si="43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10">
        <f t="shared" si="43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10">
        <f t="shared" si="43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10">
        <f t="shared" si="43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10">
        <f t="shared" si="43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10">
        <f t="shared" si="43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10">
        <f t="shared" si="43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10">
        <f t="shared" si="43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10">
        <f t="shared" si="43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10">
        <f t="shared" si="43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10">
        <f t="shared" si="43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10">
        <f t="shared" si="43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10">
        <f t="shared" si="43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10">
        <f t="shared" si="43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10">
        <f t="shared" si="43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10">
        <f t="shared" si="43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10">
        <f t="shared" si="43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10">
        <f t="shared" si="43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10">
        <f t="shared" si="43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10">
        <f t="shared" si="43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ROUND((E707/D707)*100,2)</f>
        <v>0.98</v>
      </c>
      <c r="P707">
        <f t="shared" ref="P707:P770" si="45">ROUND((E707/L707), 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10">
        <f t="shared" si="47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10">
        <f t="shared" si="47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10">
        <f t="shared" si="47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10">
        <f t="shared" si="47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10">
        <f t="shared" si="47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10">
        <f t="shared" si="47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10">
        <f t="shared" si="47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10">
        <f t="shared" si="47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10">
        <f t="shared" si="47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10">
        <f t="shared" si="47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10">
        <f t="shared" si="47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10">
        <f t="shared" si="47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10">
        <f t="shared" si="47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10">
        <f t="shared" si="47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10">
        <f t="shared" si="47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10">
        <f t="shared" si="47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10">
        <f t="shared" si="47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10">
        <f t="shared" si="47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10">
        <f t="shared" si="47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10">
        <f t="shared" si="47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10">
        <f t="shared" si="47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10">
        <f t="shared" si="47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10">
        <f t="shared" si="47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10">
        <f t="shared" si="47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10">
        <f t="shared" si="47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10">
        <f t="shared" si="47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10">
        <f t="shared" si="47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10">
        <f t="shared" si="47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10">
        <f t="shared" si="47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10">
        <f t="shared" si="47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10">
        <f t="shared" si="47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10">
        <f t="shared" si="47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10">
        <f t="shared" si="47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10">
        <f t="shared" si="47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10">
        <f t="shared" si="47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10">
        <f t="shared" si="47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10">
        <f t="shared" si="47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10">
        <f t="shared" si="47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10">
        <f t="shared" si="47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10">
        <f t="shared" si="47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10">
        <f t="shared" si="47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10">
        <f t="shared" si="47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10">
        <f t="shared" si="47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10">
        <f t="shared" si="47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10">
        <f t="shared" si="47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10">
        <f t="shared" si="47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10">
        <f t="shared" si="47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10">
        <f t="shared" si="47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10">
        <f t="shared" si="47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10">
        <f t="shared" si="47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10">
        <f t="shared" si="47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10">
        <f t="shared" si="47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10">
        <f t="shared" si="47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10">
        <f t="shared" si="47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10">
        <f t="shared" si="47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10">
        <f t="shared" si="47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10">
        <f t="shared" si="47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10">
        <f t="shared" si="47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10">
        <f t="shared" si="47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10">
        <f t="shared" si="47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10">
        <f t="shared" si="47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10">
        <f t="shared" si="47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10">
        <f t="shared" si="47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ROUND((E771/D771)*100,2)</f>
        <v>41.4</v>
      </c>
      <c r="P771">
        <f t="shared" ref="P771:P834" si="49">ROUND((E771/L771), 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10">
        <f t="shared" si="51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10">
        <f t="shared" si="51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10">
        <f t="shared" si="51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10">
        <f t="shared" si="51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10">
        <f t="shared" si="51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10">
        <f t="shared" si="51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10">
        <f t="shared" si="51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10">
        <f t="shared" si="51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10">
        <f t="shared" si="51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10">
        <f t="shared" si="51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10">
        <f t="shared" si="51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10">
        <f t="shared" si="51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10">
        <f t="shared" si="51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10">
        <f t="shared" si="51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10">
        <f t="shared" si="51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10">
        <f t="shared" si="51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10">
        <f t="shared" si="51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10">
        <f t="shared" si="51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10">
        <f t="shared" si="51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10">
        <f t="shared" si="51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10">
        <f t="shared" si="51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10">
        <f t="shared" si="51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10">
        <f t="shared" si="51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10">
        <f t="shared" si="51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10">
        <f t="shared" si="51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10">
        <f t="shared" si="51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10">
        <f t="shared" si="51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10">
        <f t="shared" si="51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10">
        <f t="shared" si="51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10">
        <f t="shared" si="51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10">
        <f t="shared" si="51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10">
        <f t="shared" si="51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10">
        <f t="shared" si="51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10">
        <f t="shared" si="51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10">
        <f t="shared" si="51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10">
        <f t="shared" si="51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10">
        <f t="shared" si="51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10">
        <f t="shared" si="51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10">
        <f t="shared" si="51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10">
        <f t="shared" si="51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10">
        <f t="shared" si="51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10">
        <f t="shared" si="51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10">
        <f t="shared" si="51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10">
        <f t="shared" si="51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10">
        <f t="shared" si="51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10">
        <f t="shared" si="51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10">
        <f t="shared" si="51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10">
        <f t="shared" si="51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10">
        <f t="shared" si="51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10">
        <f t="shared" si="51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10">
        <f t="shared" si="51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10">
        <f t="shared" si="51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10">
        <f t="shared" si="51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10">
        <f t="shared" si="51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10">
        <f t="shared" si="51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10">
        <f t="shared" si="51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10">
        <f t="shared" si="51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10">
        <f t="shared" si="51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10">
        <f t="shared" si="51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10">
        <f t="shared" si="51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10">
        <f t="shared" si="51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10">
        <f t="shared" si="51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10">
        <f t="shared" si="51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ROUND((E835/D835)*100,2)</f>
        <v>101.67</v>
      </c>
      <c r="P835">
        <f t="shared" ref="P835:P898" si="53">ROUND((E835/L835), 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10">
        <f t="shared" si="55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10">
        <f t="shared" si="55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10">
        <f t="shared" si="55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10">
        <f t="shared" si="55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10">
        <f t="shared" si="55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10">
        <f t="shared" si="55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10">
        <f t="shared" si="55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10">
        <f t="shared" si="55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10">
        <f t="shared" si="55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10">
        <f t="shared" si="55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10">
        <f t="shared" si="55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10">
        <f t="shared" si="55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10">
        <f t="shared" si="55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10">
        <f t="shared" si="55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10">
        <f t="shared" si="55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10">
        <f t="shared" si="55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10">
        <f t="shared" si="55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10">
        <f t="shared" si="55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10">
        <f t="shared" si="55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10">
        <f t="shared" si="55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10">
        <f t="shared" si="55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10">
        <f t="shared" si="55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10">
        <f t="shared" si="55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10">
        <f t="shared" si="55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10">
        <f t="shared" si="55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10">
        <f t="shared" si="55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10">
        <f t="shared" si="55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10">
        <f t="shared" si="55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10">
        <f t="shared" si="55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10">
        <f t="shared" si="55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10">
        <f t="shared" si="55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10">
        <f t="shared" si="55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10">
        <f t="shared" si="55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10">
        <f t="shared" si="55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10">
        <f t="shared" si="55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10">
        <f t="shared" si="55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10">
        <f t="shared" si="55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10">
        <f t="shared" si="55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10">
        <f t="shared" si="55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10">
        <f t="shared" si="55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10">
        <f t="shared" si="55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10">
        <f t="shared" si="55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10">
        <f t="shared" si="55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10">
        <f t="shared" si="55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10">
        <f t="shared" si="55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10">
        <f t="shared" si="55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10">
        <f t="shared" si="55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10">
        <f t="shared" si="55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10">
        <f t="shared" si="55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10">
        <f t="shared" si="55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10">
        <f t="shared" si="55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10">
        <f t="shared" si="55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10">
        <f t="shared" si="55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10">
        <f t="shared" si="55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10">
        <f t="shared" si="55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10">
        <f t="shared" si="55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10">
        <f t="shared" si="55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10">
        <f t="shared" si="55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10">
        <f t="shared" si="55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10">
        <f t="shared" si="55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10">
        <f t="shared" si="55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10">
        <f t="shared" si="55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10">
        <f t="shared" si="55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12" si="56">ROUND((E899/D899)*100,2)</f>
        <v>0</v>
      </c>
      <c r="P899" t="e">
        <f t="shared" ref="P899:P962" si="57">ROUND((E899/L899), 2)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10">
        <f t="shared" si="5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10">
        <f t="shared" si="5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10">
        <f t="shared" si="5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10">
        <f t="shared" si="5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10">
        <f t="shared" si="5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10">
        <f t="shared" si="5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10">
        <f t="shared" si="5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10">
        <f t="shared" si="5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10">
        <f t="shared" si="5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10">
        <f t="shared" si="5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10">
        <f t="shared" si="5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10">
        <f t="shared" si="5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10">
        <f t="shared" si="5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ROUND((E913/D913)*100,2)</f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10">
        <f t="shared" si="5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ref="O914:O977" si="60">ROUND((E914/D914)*100,2)</f>
        <v>0.86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10">
        <f t="shared" si="5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0"/>
        <v>6.61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10">
        <f t="shared" si="5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0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10">
        <f t="shared" si="5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0"/>
        <v>5.77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10">
        <f t="shared" si="5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0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10">
        <f t="shared" si="5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0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10">
        <f t="shared" si="5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0"/>
        <v>5.03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10">
        <f t="shared" si="5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0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10">
        <f t="shared" si="5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0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10">
        <f t="shared" si="5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0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10">
        <f t="shared" si="5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0"/>
        <v>21.04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10">
        <f t="shared" si="5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0"/>
        <v>2.2000000000000002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10">
        <f t="shared" si="5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0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10">
        <f t="shared" si="5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0"/>
        <v>2.67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10">
        <f t="shared" si="5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0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10">
        <f t="shared" si="5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0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10">
        <f t="shared" si="5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0"/>
        <v>10.86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10">
        <f t="shared" si="5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0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10">
        <f t="shared" si="5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0"/>
        <v>38.33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10">
        <f t="shared" si="5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0"/>
        <v>6.55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10">
        <f t="shared" si="5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0"/>
        <v>14.54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10">
        <f t="shared" si="5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0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10">
        <f t="shared" si="5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0"/>
        <v>30.4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10">
        <f t="shared" si="5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0"/>
        <v>1.43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10">
        <f t="shared" si="5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0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10">
        <f t="shared" si="5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0"/>
        <v>1.1399999999999999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10">
        <f t="shared" si="5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0"/>
        <v>0.36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10">
        <f t="shared" si="5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0"/>
        <v>1.45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10">
        <f t="shared" si="5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0"/>
        <v>17.16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10">
        <f t="shared" si="5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0"/>
        <v>2.3199999999999998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10">
        <f t="shared" si="5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0"/>
        <v>8.91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10">
        <f t="shared" si="5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0"/>
        <v>9.6300000000000008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10">
        <f t="shared" si="5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0"/>
        <v>13.33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10">
        <f t="shared" si="5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0"/>
        <v>2.48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10">
        <f t="shared" si="5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0"/>
        <v>1.91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10">
        <f t="shared" si="5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0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10">
        <f t="shared" si="5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0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10">
        <f t="shared" si="5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0"/>
        <v>1.37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10">
        <f t="shared" si="5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0"/>
        <v>28.04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10">
        <f t="shared" si="5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0"/>
        <v>38.39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10">
        <f t="shared" si="5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0"/>
        <v>39.94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10">
        <f t="shared" si="5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0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10">
        <f t="shared" si="5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0"/>
        <v>43.41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10">
        <f t="shared" si="5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0"/>
        <v>5.66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10">
        <f t="shared" si="5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0"/>
        <v>1.72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10">
        <f t="shared" si="5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0"/>
        <v>1.94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10">
        <f t="shared" si="5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0"/>
        <v>11.33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10">
        <f t="shared" si="5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0"/>
        <v>38.86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10">
        <f t="shared" si="5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0"/>
        <v>46.1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10">
        <f t="shared" si="5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42.19</v>
      </c>
      <c r="P963">
        <f t="shared" ref="P963:P1026" si="61">ROUND((E963/L963), 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10">
        <f t="shared" si="63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10">
        <f t="shared" si="63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10">
        <f t="shared" si="63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10">
        <f t="shared" si="63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10">
        <f t="shared" si="63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10">
        <f t="shared" si="63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10">
        <f t="shared" si="63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10">
        <f t="shared" si="63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10">
        <f t="shared" si="63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10">
        <f t="shared" si="63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10">
        <f t="shared" si="63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10">
        <f t="shared" si="63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10">
        <f t="shared" si="63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10">
        <f t="shared" si="63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ref="O978:O1041" si="64">ROUND((E978/D978)*100,2)</f>
        <v>1.93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10">
        <f t="shared" si="63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4"/>
        <v>33.67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10">
        <f t="shared" si="63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4"/>
        <v>56.26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10">
        <f t="shared" si="63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4"/>
        <v>82.82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10">
        <f t="shared" si="63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4"/>
        <v>14.86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10">
        <f t="shared" si="63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4"/>
        <v>0.01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10">
        <f t="shared" si="63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4"/>
        <v>0.02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10">
        <f t="shared" si="63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4"/>
        <v>29.51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10">
        <f t="shared" si="63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4"/>
        <v>1.06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10">
        <f t="shared" si="63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4"/>
        <v>6.29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10">
        <f t="shared" si="63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4"/>
        <v>12.75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10">
        <f t="shared" si="63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4"/>
        <v>13.22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10">
        <f t="shared" si="63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4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10">
        <f t="shared" si="63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4"/>
        <v>16.77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10">
        <f t="shared" si="63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4"/>
        <v>0.1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10">
        <f t="shared" si="63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4"/>
        <v>4.24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10">
        <f t="shared" si="63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4"/>
        <v>0.47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10">
        <f t="shared" si="63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4"/>
        <v>25.09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10">
        <f t="shared" si="63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4"/>
        <v>2.33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10">
        <f t="shared" si="63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4"/>
        <v>7.26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10">
        <f t="shared" si="63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4"/>
        <v>1.63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10">
        <f t="shared" si="63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4"/>
        <v>1.3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10">
        <f t="shared" si="63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4"/>
        <v>58.56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10">
        <f t="shared" si="63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4"/>
        <v>7.79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10">
        <f t="shared" si="63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4"/>
        <v>2.2200000000000002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10">
        <f t="shared" si="63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4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10">
        <f t="shared" si="63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4"/>
        <v>29.6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10">
        <f t="shared" si="63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4"/>
        <v>16.059999999999999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10">
        <f t="shared" si="63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4"/>
        <v>82.21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10">
        <f t="shared" si="63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4"/>
        <v>75.05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10">
        <f t="shared" si="63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4"/>
        <v>5.85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10">
        <f t="shared" si="63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4"/>
        <v>44.32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10">
        <f t="shared" si="63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4"/>
        <v>0.27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10">
        <f t="shared" si="63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4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10">
        <f t="shared" si="63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4"/>
        <v>0.19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10">
        <f t="shared" si="63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4"/>
        <v>0.38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10">
        <f t="shared" si="63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4"/>
        <v>21535.02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10">
        <f t="shared" si="63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4"/>
        <v>34.53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10">
        <f t="shared" si="63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4"/>
        <v>30.6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10">
        <f t="shared" si="63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4"/>
        <v>2.67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10">
        <f t="shared" si="63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4"/>
        <v>2.84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10">
        <f t="shared" si="63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4"/>
        <v>22.88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10">
        <f t="shared" si="63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4"/>
        <v>3.11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10">
        <f t="shared" si="63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4"/>
        <v>47.33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10">
        <f t="shared" si="63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4"/>
        <v>205.55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10">
        <f t="shared" si="63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4"/>
        <v>351.8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10">
        <f t="shared" si="63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4"/>
        <v>114.9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10">
        <f t="shared" si="63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4"/>
        <v>237.15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10">
        <f t="shared" si="63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4"/>
        <v>118.64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10">
        <f t="shared" si="63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109.93</v>
      </c>
      <c r="P1027">
        <f t="shared" ref="P1027:P1090" si="65">ROUND((E1027/L1027), 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10">
        <f t="shared" si="67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10">
        <f t="shared" si="67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10">
        <f t="shared" si="67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10">
        <f t="shared" si="67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10">
        <f t="shared" si="67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10">
        <f t="shared" si="67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10">
        <f t="shared" si="67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10">
        <f t="shared" si="67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10">
        <f t="shared" si="67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10">
        <f t="shared" si="67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10">
        <f t="shared" si="67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10">
        <f t="shared" si="67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10">
        <f t="shared" si="67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10">
        <f t="shared" si="67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ref="O1042:O1105" si="68">ROUND((E1042/D1042)*100,2)</f>
        <v>0.28999999999999998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10">
        <f t="shared" si="67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8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10">
        <f t="shared" si="67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8"/>
        <v>1.54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10">
        <f t="shared" si="67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8"/>
        <v>8.5399999999999991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10">
        <f t="shared" si="67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8"/>
        <v>0.09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10">
        <f t="shared" si="67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8"/>
        <v>2.66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10">
        <f t="shared" si="67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8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10">
        <f t="shared" si="67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8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10">
        <f t="shared" si="67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8"/>
        <v>1.41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10">
        <f t="shared" si="67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8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10">
        <f t="shared" si="67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8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10">
        <f t="shared" si="67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8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10">
        <f t="shared" si="67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8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10">
        <f t="shared" si="67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8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10">
        <f t="shared" si="67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8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10">
        <f t="shared" si="67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8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10">
        <f t="shared" si="67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8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10">
        <f t="shared" si="67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8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10">
        <f t="shared" si="67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8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10">
        <f t="shared" si="67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8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10">
        <f t="shared" si="67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8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10">
        <f t="shared" si="67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8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10">
        <f t="shared" si="67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8"/>
        <v>95.48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10">
        <f t="shared" si="67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8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10">
        <f t="shared" si="67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8"/>
        <v>8.9700000000000006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10">
        <f t="shared" si="67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8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10">
        <f t="shared" si="67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8"/>
        <v>3.37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10">
        <f t="shared" si="67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8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10">
        <f t="shared" si="67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8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10">
        <f t="shared" si="67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8"/>
        <v>38.64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10">
        <f t="shared" si="67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8"/>
        <v>0.7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10">
        <f t="shared" si="67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8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10">
        <f t="shared" si="67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8"/>
        <v>7.0000000000000007E-2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10">
        <f t="shared" si="67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8"/>
        <v>1.33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10">
        <f t="shared" si="67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8"/>
        <v>6.31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10">
        <f t="shared" si="67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8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10">
        <f t="shared" si="67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8"/>
        <v>62.77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10">
        <f t="shared" si="67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8"/>
        <v>29.38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10">
        <f t="shared" si="67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8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10">
        <f t="shared" si="67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8"/>
        <v>2.61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10">
        <f t="shared" si="67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8"/>
        <v>9.11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10">
        <f t="shared" si="67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8"/>
        <v>0.02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10">
        <f t="shared" si="67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8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10">
        <f t="shared" si="67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8"/>
        <v>0.82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10">
        <f t="shared" si="67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8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10">
        <f t="shared" si="67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8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10">
        <f t="shared" si="67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8"/>
        <v>0.08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10">
        <f t="shared" si="67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8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10">
        <f t="shared" si="67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8"/>
        <v>14.18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10">
        <f t="shared" si="67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7.83</v>
      </c>
      <c r="P1091">
        <f t="shared" ref="P1091:P1154" si="69">ROUND((E1091/L1091), 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10">
        <f t="shared" si="71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10">
        <f t="shared" si="71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10">
        <f t="shared" si="71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10">
        <f t="shared" si="71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10">
        <f t="shared" si="71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10">
        <f t="shared" si="71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10">
        <f t="shared" si="71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10">
        <f t="shared" si="71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10">
        <f t="shared" si="71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10">
        <f t="shared" si="71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10">
        <f t="shared" si="71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10">
        <f t="shared" si="71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10">
        <f t="shared" si="71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10">
        <f t="shared" si="71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ref="O1106:O1169" si="72">ROUND((E1106/D1106)*100,2)</f>
        <v>4.95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10">
        <f t="shared" si="71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2"/>
        <v>0.16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10">
        <f t="shared" si="71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2"/>
        <v>41.25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10">
        <f t="shared" si="71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2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10">
        <f t="shared" si="71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2"/>
        <v>2.93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10">
        <f t="shared" si="71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2"/>
        <v>0.45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10">
        <f t="shared" si="71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2"/>
        <v>0.51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10">
        <f t="shared" si="71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2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10">
        <f t="shared" si="71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2"/>
        <v>35.54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10">
        <f t="shared" si="71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2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10">
        <f t="shared" si="71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2"/>
        <v>0.17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10">
        <f t="shared" si="71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2"/>
        <v>0.13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10">
        <f t="shared" si="71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2"/>
        <v>0.04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10">
        <f t="shared" si="71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2"/>
        <v>8.3000000000000007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10">
        <f t="shared" si="71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2"/>
        <v>2.42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10">
        <f t="shared" si="71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2"/>
        <v>0.24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10">
        <f t="shared" si="71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2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10">
        <f t="shared" si="71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2"/>
        <v>0.01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10">
        <f t="shared" si="71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2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10">
        <f t="shared" si="71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2"/>
        <v>0.22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10">
        <f t="shared" si="71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2"/>
        <v>0.47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10">
        <f t="shared" si="71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2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10">
        <f t="shared" si="71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2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10">
        <f t="shared" si="71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2"/>
        <v>1.67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10">
        <f t="shared" si="71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2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10">
        <f t="shared" si="71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2"/>
        <v>0.11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10">
        <f t="shared" si="71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2"/>
        <v>0.22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10">
        <f t="shared" si="71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2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10">
        <f t="shared" si="71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2"/>
        <v>14.38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10">
        <f t="shared" si="71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2"/>
        <v>0.67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10">
        <f t="shared" si="71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2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10">
        <f t="shared" si="71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2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10">
        <f t="shared" si="71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2"/>
        <v>6.44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10">
        <f t="shared" si="71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2"/>
        <v>39.5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10">
        <f t="shared" si="71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2"/>
        <v>0.36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10">
        <f t="shared" si="71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2"/>
        <v>0.06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10">
        <f t="shared" si="71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2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10">
        <f t="shared" si="71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2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10">
        <f t="shared" si="71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2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10">
        <f t="shared" si="71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2"/>
        <v>0.41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10">
        <f t="shared" si="71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2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10">
        <f t="shared" si="71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2"/>
        <v>0.13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10">
        <f t="shared" si="71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2"/>
        <v>8.83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10">
        <f t="shared" si="71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2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10">
        <f t="shared" si="71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2"/>
        <v>0.49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10">
        <f t="shared" si="71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2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10">
        <f t="shared" si="71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2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10">
        <f t="shared" si="71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2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10">
        <f t="shared" si="71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2"/>
        <v>5.69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10">
        <f t="shared" si="71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0.63</v>
      </c>
      <c r="P1155">
        <f t="shared" ref="P1155:P1218" si="73">ROUND((E1155/L1155), 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10">
        <f t="shared" si="75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10">
        <f t="shared" si="75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10">
        <f t="shared" si="75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10">
        <f t="shared" si="75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10">
        <f t="shared" si="75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10">
        <f t="shared" si="75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10">
        <f t="shared" si="75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10">
        <f t="shared" si="75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10">
        <f t="shared" si="75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10">
        <f t="shared" si="75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10">
        <f t="shared" si="75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10">
        <f t="shared" si="75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10">
        <f t="shared" si="75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10">
        <f t="shared" si="75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ref="O1170:O1233" si="76">ROUND((E1170/D1170)*100,2)</f>
        <v>5.67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10">
        <f t="shared" si="75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6"/>
        <v>0.17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10">
        <f t="shared" si="75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6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10">
        <f t="shared" si="75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6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10">
        <f t="shared" si="75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6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10">
        <f t="shared" si="75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6"/>
        <v>0.02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10">
        <f t="shared" si="75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6"/>
        <v>5.91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10">
        <f t="shared" si="75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6"/>
        <v>2.93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10">
        <f t="shared" si="75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6"/>
        <v>0.01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10">
        <f t="shared" si="75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6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10">
        <f t="shared" si="75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6"/>
        <v>0.01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10">
        <f t="shared" si="75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6"/>
        <v>5.33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10">
        <f t="shared" si="75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6"/>
        <v>11.75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10">
        <f t="shared" si="75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6"/>
        <v>0.01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10">
        <f t="shared" si="75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6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10">
        <f t="shared" si="75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6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10">
        <f t="shared" si="75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6"/>
        <v>104.94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10">
        <f t="shared" si="75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6"/>
        <v>105.44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10">
        <f t="shared" si="75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6"/>
        <v>106.73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10">
        <f t="shared" si="75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6"/>
        <v>104.13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10">
        <f t="shared" si="75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6"/>
        <v>160.55000000000001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10">
        <f t="shared" si="75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6"/>
        <v>107.78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10">
        <f t="shared" si="75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6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10">
        <f t="shared" si="75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6"/>
        <v>109.07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10">
        <f t="shared" si="75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6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10">
        <f t="shared" si="75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6"/>
        <v>103.96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10">
        <f t="shared" si="75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6"/>
        <v>322.24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10">
        <f t="shared" si="75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6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10">
        <f t="shared" si="75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6"/>
        <v>269.91000000000003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10">
        <f t="shared" si="75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6"/>
        <v>253.29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10">
        <f t="shared" si="75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6"/>
        <v>260.60000000000002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10">
        <f t="shared" si="75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6"/>
        <v>101.32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10">
        <f t="shared" si="75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6"/>
        <v>125.6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10">
        <f t="shared" si="75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6"/>
        <v>102.44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10">
        <f t="shared" si="75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6"/>
        <v>199.24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10">
        <f t="shared" si="75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6"/>
        <v>102.45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10">
        <f t="shared" si="75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6"/>
        <v>102.95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10">
        <f t="shared" si="75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6"/>
        <v>100.86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10">
        <f t="shared" si="75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6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10">
        <f t="shared" si="75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6"/>
        <v>104.17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10">
        <f t="shared" si="75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6"/>
        <v>155.30000000000001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10">
        <f t="shared" si="75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6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10">
        <f t="shared" si="75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6"/>
        <v>254.32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10">
        <f t="shared" si="75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6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10">
        <f t="shared" si="75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6"/>
        <v>129.04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10">
        <f t="shared" si="75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6"/>
        <v>102.23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10">
        <f t="shared" si="75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6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10">
        <f t="shared" si="75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6"/>
        <v>786.08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10">
        <f t="shared" si="75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6"/>
        <v>145.69999999999999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10">
        <f t="shared" si="75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</v>
      </c>
      <c r="P1219">
        <f t="shared" ref="P1219:P1282" si="77">ROUND((E1219/L1219), 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10">
        <f t="shared" si="7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10">
        <f t="shared" si="7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10">
        <f t="shared" si="7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10">
        <f t="shared" si="7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10">
        <f t="shared" si="7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10">
        <f t="shared" si="7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10">
        <f t="shared" si="7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10">
        <f t="shared" si="7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10">
        <f t="shared" si="7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10">
        <f t="shared" si="7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10">
        <f t="shared" si="7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10">
        <f t="shared" si="7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10">
        <f t="shared" si="7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10">
        <f t="shared" si="7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ref="O1234:O1297" si="80">ROUND((E1234/D1234)*100,2)</f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10">
        <f t="shared" si="7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80"/>
        <v>11.6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10">
        <f t="shared" si="7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0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10">
        <f t="shared" si="7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0"/>
        <v>2.79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10">
        <f t="shared" si="7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0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10">
        <f t="shared" si="7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0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10">
        <f t="shared" si="7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0"/>
        <v>17.8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10">
        <f t="shared" si="7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0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10">
        <f t="shared" si="7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0"/>
        <v>3.01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10">
        <f t="shared" si="7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0"/>
        <v>50.74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10">
        <f t="shared" si="7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0"/>
        <v>0.55000000000000004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10">
        <f t="shared" si="7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0"/>
        <v>14.09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10">
        <f t="shared" si="7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0"/>
        <v>103.8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10">
        <f t="shared" si="7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0"/>
        <v>120.25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10">
        <f t="shared" si="7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0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10">
        <f t="shared" si="7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0"/>
        <v>122.14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10">
        <f t="shared" si="7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0"/>
        <v>151.63999999999999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10">
        <f t="shared" si="7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0"/>
        <v>104.44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10">
        <f t="shared" si="7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0"/>
        <v>200.15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10">
        <f t="shared" si="7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0"/>
        <v>101.8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10">
        <f t="shared" si="7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0"/>
        <v>137.66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10">
        <f t="shared" si="7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0"/>
        <v>303833.2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10">
        <f t="shared" si="7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0"/>
        <v>198.85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10">
        <f t="shared" si="7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0"/>
        <v>202.37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10">
        <f t="shared" si="7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0"/>
        <v>117.96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10">
        <f t="shared" si="7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0"/>
        <v>294.73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10">
        <f t="shared" si="7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0"/>
        <v>213.15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10">
        <f t="shared" si="7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0"/>
        <v>104.24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10">
        <f t="shared" si="7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0"/>
        <v>113.67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10">
        <f t="shared" si="7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0"/>
        <v>101.25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10">
        <f t="shared" si="7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0"/>
        <v>125.42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10">
        <f t="shared" si="7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0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10">
        <f t="shared" si="7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0"/>
        <v>166.46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10">
        <f t="shared" si="7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0"/>
        <v>119.15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10">
        <f t="shared" si="7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0"/>
        <v>100.47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10">
        <f t="shared" si="7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0"/>
        <v>101.8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10">
        <f t="shared" si="7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0"/>
        <v>116.67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10">
        <f t="shared" si="7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0"/>
        <v>108.65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10">
        <f t="shared" si="7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0"/>
        <v>114.72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10">
        <f t="shared" si="7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0"/>
        <v>101.8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10">
        <f t="shared" si="7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0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10">
        <f t="shared" si="7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0"/>
        <v>103.5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10">
        <f t="shared" si="7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0"/>
        <v>154.97999999999999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10">
        <f t="shared" si="7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0"/>
        <v>162.13999999999999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10">
        <f t="shared" si="7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0"/>
        <v>104.42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10">
        <f t="shared" si="7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0"/>
        <v>106.12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10">
        <f t="shared" si="7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0"/>
        <v>154.94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10">
        <f t="shared" si="7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0"/>
        <v>110.77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10">
        <f t="shared" si="7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0"/>
        <v>110.91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10">
        <f t="shared" si="7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</v>
      </c>
      <c r="P1283">
        <f t="shared" ref="P1283:P1346" si="81">ROUND((E1283/L1283), 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10">
        <f t="shared" si="83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10">
        <f t="shared" si="83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10">
        <f t="shared" si="83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10">
        <f t="shared" si="83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10">
        <f t="shared" si="83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10">
        <f t="shared" si="83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10">
        <f t="shared" si="83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10">
        <f t="shared" si="83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10">
        <f t="shared" si="83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10">
        <f t="shared" si="83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10">
        <f t="shared" si="83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10">
        <f t="shared" si="83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10">
        <f t="shared" si="83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10">
        <f t="shared" si="83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ref="O1298:O1361" si="84">ROUND((E1298/D1298)*100,2)</f>
        <v>141.18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10">
        <f t="shared" si="83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4"/>
        <v>109.53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10">
        <f t="shared" si="83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4"/>
        <v>104.65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10">
        <f t="shared" si="83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4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10">
        <f t="shared" si="83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4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10">
        <f t="shared" si="83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4"/>
        <v>102.75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10">
        <f t="shared" si="83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4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10">
        <f t="shared" si="83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4"/>
        <v>130.26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10">
        <f t="shared" si="83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4"/>
        <v>39.630000000000003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10">
        <f t="shared" si="83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4"/>
        <v>25.98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10">
        <f t="shared" si="83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4"/>
        <v>65.25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10">
        <f t="shared" si="83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4"/>
        <v>11.51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10">
        <f t="shared" si="83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4"/>
        <v>11.36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10">
        <f t="shared" si="83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4"/>
        <v>111.99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10">
        <f t="shared" si="83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4"/>
        <v>15.5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10">
        <f t="shared" si="83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4"/>
        <v>32.03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10">
        <f t="shared" si="83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4"/>
        <v>0.61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10">
        <f t="shared" si="83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4"/>
        <v>31.12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10">
        <f t="shared" si="83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4"/>
        <v>1.1299999999999999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10">
        <f t="shared" si="83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4"/>
        <v>40.4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10">
        <f t="shared" si="83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4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10">
        <f t="shared" si="83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4"/>
        <v>5.73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10">
        <f t="shared" si="83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4"/>
        <v>15.33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10">
        <f t="shared" si="83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4"/>
        <v>15.1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10">
        <f t="shared" si="83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4"/>
        <v>0.5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10">
        <f t="shared" si="83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4"/>
        <v>1.3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10">
        <f t="shared" si="83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4"/>
        <v>0.3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10">
        <f t="shared" si="83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4"/>
        <v>8.8800000000000008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10">
        <f t="shared" si="83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4"/>
        <v>9.84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10">
        <f t="shared" si="83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4"/>
        <v>2.4300000000000002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10">
        <f t="shared" si="83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4"/>
        <v>1.1299999999999999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10">
        <f t="shared" si="83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4"/>
        <v>3.55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10">
        <f t="shared" si="83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4"/>
        <v>2.33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10">
        <f t="shared" si="83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4"/>
        <v>0.82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10">
        <f t="shared" si="83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4"/>
        <v>22.49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10">
        <f t="shared" si="83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4"/>
        <v>1.37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10">
        <f t="shared" si="83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4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10">
        <f t="shared" si="83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4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10">
        <f t="shared" si="83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4"/>
        <v>10.75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10">
        <f t="shared" si="83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4"/>
        <v>19.760000000000002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10">
        <f t="shared" si="83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4"/>
        <v>84.95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10">
        <f t="shared" si="83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4"/>
        <v>49.38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10">
        <f t="shared" si="83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4"/>
        <v>3.3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10">
        <f t="shared" si="83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4"/>
        <v>6.63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10">
        <f t="shared" si="83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4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10">
        <f t="shared" si="83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4"/>
        <v>70.36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10">
        <f t="shared" si="83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4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10">
        <f t="shared" si="83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4"/>
        <v>102.3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10">
        <f t="shared" si="83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4"/>
        <v>377.73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10">
        <f t="shared" si="83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ref="P1347:P1410" si="85">ROUND((E1347/L1347), 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10">
        <f t="shared" si="87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10">
        <f t="shared" si="87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10">
        <f t="shared" si="87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10">
        <f t="shared" si="87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10">
        <f t="shared" si="87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10">
        <f t="shared" si="87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10">
        <f t="shared" si="87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10">
        <f t="shared" si="87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10">
        <f t="shared" si="87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10">
        <f t="shared" si="87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10">
        <f t="shared" si="87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10">
        <f t="shared" si="87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10">
        <f t="shared" si="87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10">
        <f t="shared" si="87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ref="O1362:O1425" si="88">ROUND((E1362/D1362)*100,2)</f>
        <v>173.2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10">
        <f t="shared" si="87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8"/>
        <v>125.98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10">
        <f t="shared" si="87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8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10">
        <f t="shared" si="87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8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10">
        <f t="shared" si="87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8"/>
        <v>118.64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10">
        <f t="shared" si="87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8"/>
        <v>100.27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10">
        <f t="shared" si="87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8"/>
        <v>126.49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10">
        <f t="shared" si="87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8"/>
        <v>114.26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10">
        <f t="shared" si="87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8"/>
        <v>110.7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10">
        <f t="shared" si="87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8"/>
        <v>105.35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10">
        <f t="shared" si="87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8"/>
        <v>103.67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10">
        <f t="shared" si="87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8"/>
        <v>107.09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10">
        <f t="shared" si="87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8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10">
        <f t="shared" si="87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8"/>
        <v>105.01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10">
        <f t="shared" si="87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8"/>
        <v>189.47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10">
        <f t="shared" si="87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8"/>
        <v>171.33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10">
        <f t="shared" si="87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8"/>
        <v>252.49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10">
        <f t="shared" si="87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8"/>
        <v>116.15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10">
        <f t="shared" si="87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8"/>
        <v>203.35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10">
        <f t="shared" si="87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8"/>
        <v>111.6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10">
        <f t="shared" si="87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8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10">
        <f t="shared" si="87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8"/>
        <v>107.1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10">
        <f t="shared" si="87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8"/>
        <v>104.36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10">
        <f t="shared" si="87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8"/>
        <v>212.41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10">
        <f t="shared" si="87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8"/>
        <v>124.09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10">
        <f t="shared" si="87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8"/>
        <v>110.41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10">
        <f t="shared" si="87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8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10">
        <f t="shared" si="87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8"/>
        <v>136.63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10">
        <f t="shared" si="87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8"/>
        <v>134.81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10">
        <f t="shared" si="87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8"/>
        <v>145.4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10">
        <f t="shared" si="87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8"/>
        <v>109.11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10">
        <f t="shared" si="87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8"/>
        <v>110.2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10">
        <f t="shared" si="87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8"/>
        <v>113.64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10">
        <f t="shared" si="87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8"/>
        <v>102.35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10">
        <f t="shared" si="87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8"/>
        <v>122.13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10">
        <f t="shared" si="87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8"/>
        <v>111.89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10">
        <f t="shared" si="87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8"/>
        <v>107.3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10">
        <f t="shared" si="87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8"/>
        <v>113.85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10">
        <f t="shared" si="87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8"/>
        <v>109.68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10">
        <f t="shared" si="87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8"/>
        <v>126.14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10">
        <f t="shared" si="87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8"/>
        <v>167.43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10">
        <f t="shared" si="87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8"/>
        <v>496.52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10">
        <f t="shared" si="87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8"/>
        <v>109.16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10">
        <f t="shared" si="87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8"/>
        <v>102.58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10">
        <f t="shared" si="87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8"/>
        <v>1.66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10">
        <f t="shared" si="87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8"/>
        <v>0.42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10">
        <f t="shared" si="87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8"/>
        <v>0.13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10">
        <f t="shared" si="87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8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10">
        <f t="shared" si="87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8"/>
        <v>7.2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10">
        <f t="shared" si="87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ref="P1411:P1474" si="89">ROUND((E1411/L1411), 2)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10">
        <f t="shared" si="91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10">
        <f t="shared" si="91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10">
        <f t="shared" si="91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10">
        <f t="shared" si="91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10">
        <f t="shared" si="91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10">
        <f t="shared" si="91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10">
        <f t="shared" si="91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10">
        <f t="shared" si="91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10">
        <f t="shared" si="91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10">
        <f t="shared" si="91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10">
        <f t="shared" si="91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10">
        <f t="shared" si="91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10">
        <f t="shared" si="91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10">
        <f t="shared" si="91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ref="O1426:O1489" si="92">ROUND((E1426/D1426)*100,2)</f>
        <v>20.36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10">
        <f t="shared" si="91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2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10">
        <f t="shared" si="91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2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10">
        <f t="shared" si="91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2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10">
        <f t="shared" si="91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2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10">
        <f t="shared" si="91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2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10">
        <f t="shared" si="91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2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10">
        <f t="shared" si="91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2"/>
        <v>31.95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10">
        <f t="shared" si="91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2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10">
        <f t="shared" si="91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2"/>
        <v>6.71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10">
        <f t="shared" si="91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2"/>
        <v>9.99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10">
        <f t="shared" si="91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2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10">
        <f t="shared" si="91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2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10">
        <f t="shared" si="91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2"/>
        <v>26.9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10">
        <f t="shared" si="91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2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10">
        <f t="shared" si="91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2"/>
        <v>6.61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10">
        <f t="shared" si="91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2"/>
        <v>0.01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10">
        <f t="shared" si="91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2"/>
        <v>1.1200000000000001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10">
        <f t="shared" si="91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2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10">
        <f t="shared" si="91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2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10">
        <f t="shared" si="91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2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10">
        <f t="shared" si="91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2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10">
        <f t="shared" si="91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2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10">
        <f t="shared" si="91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2"/>
        <v>0.02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10">
        <f t="shared" si="91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2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10">
        <f t="shared" si="91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2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10">
        <f t="shared" si="91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2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10">
        <f t="shared" si="91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2"/>
        <v>0.01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10">
        <f t="shared" si="91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2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10">
        <f t="shared" si="91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2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10">
        <f t="shared" si="91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2"/>
        <v>0.86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10">
        <f t="shared" si="91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2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10">
        <f t="shared" si="91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2"/>
        <v>2.9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10">
        <f t="shared" si="91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2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10">
        <f t="shared" si="91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2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10">
        <f t="shared" si="91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2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10">
        <f t="shared" si="91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2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10">
        <f t="shared" si="91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2"/>
        <v>101.24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10">
        <f t="shared" si="91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2"/>
        <v>108.52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10">
        <f t="shared" si="91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2"/>
        <v>147.66999999999999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10">
        <f t="shared" si="91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2"/>
        <v>163.19999999999999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10">
        <f t="shared" si="91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2"/>
        <v>456.41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10">
        <f t="shared" si="91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2"/>
        <v>107.88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10">
        <f t="shared" si="91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2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10">
        <f t="shared" si="91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2"/>
        <v>102.37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10">
        <f t="shared" si="91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2"/>
        <v>108.42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10">
        <f t="shared" si="91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2"/>
        <v>125.13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10">
        <f t="shared" si="91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2"/>
        <v>103.84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10">
        <f t="shared" si="91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2"/>
        <v>138.69999999999999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10">
        <f t="shared" si="91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120.52</v>
      </c>
      <c r="P1475">
        <f t="shared" ref="P1475:P1538" si="93">ROUND((E1475/L1475), 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10">
        <f t="shared" si="95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10">
        <f t="shared" si="95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10">
        <f t="shared" si="95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10">
        <f t="shared" si="95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10">
        <f t="shared" si="95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10">
        <f t="shared" si="95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10">
        <f t="shared" si="95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10">
        <f t="shared" si="95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10">
        <f t="shared" si="95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10">
        <f t="shared" si="95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10">
        <f t="shared" si="95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10">
        <f t="shared" si="95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10">
        <f t="shared" si="95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10">
        <f t="shared" si="95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ref="O1490:O1553" si="96">ROUND((E1490/D1490)*100,2)</f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10">
        <f t="shared" si="95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6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10">
        <f t="shared" si="95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6"/>
        <v>30.86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10">
        <f t="shared" si="95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6"/>
        <v>8.33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10">
        <f t="shared" si="95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6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10">
        <f t="shared" si="95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6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10">
        <f t="shared" si="95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6"/>
        <v>8.9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10">
        <f t="shared" si="95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6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10">
        <f t="shared" si="95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6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10">
        <f t="shared" si="95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6"/>
        <v>0.01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10">
        <f t="shared" si="95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6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10">
        <f t="shared" si="95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6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10">
        <f t="shared" si="95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6"/>
        <v>25.04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10">
        <f t="shared" si="95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6"/>
        <v>166.33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10">
        <f t="shared" si="95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6"/>
        <v>101.45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10">
        <f t="shared" si="95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6"/>
        <v>107.89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10">
        <f t="shared" si="95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6"/>
        <v>277.94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10">
        <f t="shared" si="95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6"/>
        <v>103.58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10">
        <f t="shared" si="95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6"/>
        <v>111.4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10">
        <f t="shared" si="95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6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10">
        <f t="shared" si="95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6"/>
        <v>110.76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10">
        <f t="shared" si="95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6"/>
        <v>123.64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10">
        <f t="shared" si="95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6"/>
        <v>101.04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10">
        <f t="shared" si="95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6"/>
        <v>111.79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10">
        <f t="shared" si="95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6"/>
        <v>558.77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10">
        <f t="shared" si="95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6"/>
        <v>150.02000000000001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10">
        <f t="shared" si="95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6"/>
        <v>106.48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10">
        <f t="shared" si="95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6"/>
        <v>157.19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10">
        <f t="shared" si="95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6"/>
        <v>108.66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10">
        <f t="shared" si="95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6"/>
        <v>161.97999999999999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10">
        <f t="shared" si="95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6"/>
        <v>205.37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10">
        <f t="shared" si="95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6"/>
        <v>103.36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10">
        <f t="shared" si="95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6"/>
        <v>103.47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10">
        <f t="shared" si="95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6"/>
        <v>106.81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10">
        <f t="shared" si="95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6"/>
        <v>138.97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10">
        <f t="shared" si="95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6"/>
        <v>124.84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10">
        <f t="shared" si="95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6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10">
        <f t="shared" si="95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6"/>
        <v>174.01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10">
        <f t="shared" si="95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6"/>
        <v>120.33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10">
        <f t="shared" si="95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6"/>
        <v>110.44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10">
        <f t="shared" si="95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6"/>
        <v>281.57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10">
        <f t="shared" si="95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6"/>
        <v>100.68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10">
        <f t="shared" si="95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6"/>
        <v>134.83000000000001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10">
        <f t="shared" si="95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6"/>
        <v>175.96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10">
        <f t="shared" si="95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6"/>
        <v>484.02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10">
        <f t="shared" si="95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6"/>
        <v>145.13999999999999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10">
        <f t="shared" si="95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6"/>
        <v>417.73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10">
        <f t="shared" si="95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6"/>
        <v>132.43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10">
        <f t="shared" si="95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6"/>
        <v>250.31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10">
        <f t="shared" si="95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ref="P1539:P1602" si="97">ROUND((E1539/L1539), 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10">
        <f t="shared" si="9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10">
        <f t="shared" si="9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10">
        <f t="shared" si="9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10">
        <f t="shared" si="9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10">
        <f t="shared" si="9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10">
        <f t="shared" si="9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10">
        <f t="shared" si="9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10">
        <f t="shared" si="9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10">
        <f t="shared" si="9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10">
        <f t="shared" si="9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10">
        <f t="shared" si="9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10">
        <f t="shared" si="9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10">
        <f t="shared" si="9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10">
        <f t="shared" si="9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ref="O1554:O1617" si="100">ROUND((E1554/D1554)*100,2)</f>
        <v>49.19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10">
        <f t="shared" si="9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00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10">
        <f t="shared" si="9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0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10">
        <f t="shared" si="9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0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10">
        <f t="shared" si="9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0"/>
        <v>45.13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10">
        <f t="shared" si="9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0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10">
        <f t="shared" si="9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0"/>
        <v>4.67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10">
        <f t="shared" si="9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0"/>
        <v>0.33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10">
        <f t="shared" si="9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0"/>
        <v>3.76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10">
        <f t="shared" si="9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0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10">
        <f t="shared" si="9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0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10">
        <f t="shared" si="9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0"/>
        <v>1.42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10">
        <f t="shared" si="9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0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10">
        <f t="shared" si="9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0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10">
        <f t="shared" si="9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0"/>
        <v>21.25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10">
        <f t="shared" si="9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0"/>
        <v>4.12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10">
        <f t="shared" si="9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0"/>
        <v>13.64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10">
        <f t="shared" si="9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0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10">
        <f t="shared" si="9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0"/>
        <v>41.4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10">
        <f t="shared" si="9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0"/>
        <v>0.66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10">
        <f t="shared" si="9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0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10">
        <f t="shared" si="9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0"/>
        <v>2.48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10">
        <f t="shared" si="9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0"/>
        <v>5.0599999999999996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10">
        <f t="shared" si="9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0"/>
        <v>22.91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10">
        <f t="shared" si="9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0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10">
        <f t="shared" si="9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0"/>
        <v>0.55000000000000004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10">
        <f t="shared" si="9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0"/>
        <v>10.81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10">
        <f t="shared" si="9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0"/>
        <v>0.84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10">
        <f t="shared" si="9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0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10">
        <f t="shared" si="9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0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10">
        <f t="shared" si="9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0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10">
        <f t="shared" si="9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0"/>
        <v>0.08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10">
        <f t="shared" si="9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0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10">
        <f t="shared" si="9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0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10">
        <f t="shared" si="9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0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10">
        <f t="shared" si="9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0"/>
        <v>0.01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10">
        <f t="shared" si="9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0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10">
        <f t="shared" si="9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0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10">
        <f t="shared" si="9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0"/>
        <v>1.7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10">
        <f t="shared" si="9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0"/>
        <v>29.23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10">
        <f t="shared" si="9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0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10">
        <f t="shared" si="9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0"/>
        <v>0.01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10">
        <f t="shared" si="9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0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10">
        <f t="shared" si="9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0"/>
        <v>0.28000000000000003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10">
        <f t="shared" si="9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0"/>
        <v>2.31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10">
        <f t="shared" si="9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0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10">
        <f t="shared" si="9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0"/>
        <v>0.13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10">
        <f t="shared" si="9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0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10">
        <f t="shared" si="9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0"/>
        <v>7.34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10">
        <f t="shared" si="9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108.25</v>
      </c>
      <c r="P1603">
        <f t="shared" ref="P1603:P1666" si="101">ROUND((E1603/L1603), 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10">
        <f t="shared" si="103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10">
        <f t="shared" si="103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10">
        <f t="shared" si="103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10">
        <f t="shared" si="103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10">
        <f t="shared" si="103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10">
        <f t="shared" si="103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10">
        <f t="shared" si="103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10">
        <f t="shared" si="103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10">
        <f t="shared" si="103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10">
        <f t="shared" si="103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10">
        <f t="shared" si="103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10">
        <f t="shared" si="103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10">
        <f t="shared" si="103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10">
        <f t="shared" si="103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ref="O1618:O1681" si="104">ROUND((E1618/D1618)*100,2)</f>
        <v>104.2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10">
        <f t="shared" si="103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4"/>
        <v>145.86000000000001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10">
        <f t="shared" si="103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4"/>
        <v>105.07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10">
        <f t="shared" si="103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4"/>
        <v>133.33000000000001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10">
        <f t="shared" si="103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4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10">
        <f t="shared" si="103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4"/>
        <v>121.2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10">
        <f t="shared" si="103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4"/>
        <v>101.72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10">
        <f t="shared" si="103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4"/>
        <v>101.07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10">
        <f t="shared" si="103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4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10">
        <f t="shared" si="103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4"/>
        <v>155.33000000000001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10">
        <f t="shared" si="103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4"/>
        <v>101.19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10">
        <f t="shared" si="103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4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10">
        <f t="shared" si="103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4"/>
        <v>100.93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10">
        <f t="shared" si="103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4"/>
        <v>103.67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10">
        <f t="shared" si="103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4"/>
        <v>265.25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10">
        <f t="shared" si="103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4"/>
        <v>155.91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10">
        <f t="shared" si="103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4"/>
        <v>101.63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10">
        <f t="shared" si="103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4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10">
        <f t="shared" si="103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100.5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10">
        <f t="shared" si="103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125.3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10">
        <f t="shared" si="103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103.56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10">
        <f t="shared" si="103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10">
        <f t="shared" si="103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10">
        <f t="shared" si="103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10">
        <f t="shared" si="103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169.86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10">
        <f t="shared" si="103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10">
        <f t="shared" si="103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10">
        <f t="shared" si="103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124.7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10">
        <f t="shared" si="103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109.5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10">
        <f t="shared" si="103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110.8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10">
        <f t="shared" si="103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110.2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10">
        <f t="shared" si="103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104.72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10">
        <f t="shared" si="103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125.26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10">
        <f t="shared" si="103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100.59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10">
        <f t="shared" si="103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141.55000000000001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10">
        <f t="shared" si="103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10">
        <f t="shared" si="103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100.67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10">
        <f t="shared" si="103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174.23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10">
        <f t="shared" si="103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119.91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10">
        <f t="shared" si="103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142.87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10">
        <f t="shared" si="103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100.33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10">
        <f t="shared" si="103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104.93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10">
        <f t="shared" si="103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132.22999999999999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10">
        <f t="shared" si="103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112.8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10">
        <f t="shared" si="103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1253.75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10">
        <f t="shared" si="103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102.51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10">
        <f t="shared" si="103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102.64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10">
        <f t="shared" si="103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10">
        <f t="shared" si="103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122.41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10">
        <f t="shared" si="103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119.46</v>
      </c>
      <c r="P1667">
        <f t="shared" ref="P1667:P1730" si="105">ROUND((E1667/L1667), 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10">
        <f t="shared" si="107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10">
        <f t="shared" si="107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10">
        <f t="shared" si="107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10">
        <f t="shared" si="107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10">
        <f t="shared" si="107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10">
        <f t="shared" si="107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10">
        <f t="shared" si="107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10">
        <f t="shared" si="107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10">
        <f t="shared" si="107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10">
        <f t="shared" si="107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10">
        <f t="shared" si="107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10">
        <f t="shared" si="107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10">
        <f t="shared" si="107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10">
        <f t="shared" si="107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ref="O1682:O1745" si="108">ROUND((E1682/D1682)*100,2)</f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10">
        <f t="shared" si="107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8"/>
        <v>101.42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10">
        <f t="shared" si="107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8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10">
        <f t="shared" si="107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8"/>
        <v>21.71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10">
        <f t="shared" si="107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8"/>
        <v>109.13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10">
        <f t="shared" si="107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8"/>
        <v>102.86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10">
        <f t="shared" si="107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8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10">
        <f t="shared" si="107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8"/>
        <v>31.25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10">
        <f t="shared" si="107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8"/>
        <v>44.3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10">
        <f t="shared" si="107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8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10">
        <f t="shared" si="107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8"/>
        <v>25.4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10">
        <f t="shared" si="107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8"/>
        <v>33.47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10">
        <f t="shared" si="107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8"/>
        <v>47.8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10">
        <f t="shared" si="107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8"/>
        <v>9.33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10">
        <f t="shared" si="107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8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10">
        <f t="shared" si="107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8"/>
        <v>11.71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10">
        <f t="shared" si="107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8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10">
        <f t="shared" si="107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20.21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10">
        <f t="shared" si="107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10">
        <f t="shared" si="107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4.2300000000000004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10">
        <f t="shared" si="107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26.06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10">
        <f t="shared" si="107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8"/>
        <v>0.2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10">
        <f t="shared" si="107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8"/>
        <v>0.01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10">
        <f t="shared" si="107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8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10">
        <f t="shared" si="107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8"/>
        <v>65.099999999999994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10">
        <f t="shared" si="107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8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10">
        <f t="shared" si="107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8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10">
        <f t="shared" si="107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8"/>
        <v>9.74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10">
        <f t="shared" si="107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8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10">
        <f t="shared" si="107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8"/>
        <v>4.8600000000000003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10">
        <f t="shared" si="107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8"/>
        <v>0.68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10">
        <f t="shared" si="107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8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10">
        <f t="shared" si="107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8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10">
        <f t="shared" si="107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8"/>
        <v>1.67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10">
        <f t="shared" si="107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8"/>
        <v>7.87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10">
        <f t="shared" si="107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8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10">
        <f t="shared" si="107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8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10">
        <f t="shared" si="107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8"/>
        <v>42.73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10">
        <f t="shared" si="107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8"/>
        <v>0.21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10">
        <f t="shared" si="107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8"/>
        <v>0.88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10">
        <f t="shared" si="107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8"/>
        <v>5.63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10">
        <f t="shared" si="107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8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10">
        <f t="shared" si="107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8"/>
        <v>0.03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10">
        <f t="shared" si="107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8"/>
        <v>6.5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10">
        <f t="shared" si="107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8"/>
        <v>0.57999999999999996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10">
        <f t="shared" si="107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8"/>
        <v>10.18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10">
        <f t="shared" si="107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8"/>
        <v>33.78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10">
        <f t="shared" si="107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8"/>
        <v>0.03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10">
        <f t="shared" si="107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8"/>
        <v>68.400000000000006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10">
        <f t="shared" si="107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ref="P1731:P1794" si="109">ROUND((E1731/L1731), 2)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10">
        <f t="shared" si="111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10">
        <f t="shared" si="111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10">
        <f t="shared" si="111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10">
        <f t="shared" si="111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10">
        <f t="shared" si="111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10">
        <f t="shared" si="111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10">
        <f t="shared" si="111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10">
        <f t="shared" si="111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10">
        <f t="shared" si="111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10">
        <f t="shared" si="111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10">
        <f t="shared" si="111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10">
        <f t="shared" si="111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10">
        <f t="shared" si="111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10">
        <f t="shared" si="111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ref="O1746:O1809" si="112">ROUND((E1746/D1746)*100,2)</f>
        <v>118.45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10">
        <f t="shared" si="111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2"/>
        <v>114.01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10">
        <f t="shared" si="111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2"/>
        <v>148.1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10">
        <f t="shared" si="111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2"/>
        <v>104.96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10">
        <f t="shared" si="111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2"/>
        <v>129.94999999999999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10">
        <f t="shared" si="111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2"/>
        <v>123.49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10">
        <f t="shared" si="111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2"/>
        <v>201.62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10">
        <f t="shared" si="111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2"/>
        <v>102.9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10">
        <f t="shared" si="111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2"/>
        <v>260.17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10">
        <f t="shared" si="111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2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10">
        <f t="shared" si="111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2"/>
        <v>110.53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10">
        <f t="shared" si="111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2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10">
        <f t="shared" si="111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2"/>
        <v>102.83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10">
        <f t="shared" si="111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2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10">
        <f t="shared" si="111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2"/>
        <v>114.7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10">
        <f t="shared" si="111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2"/>
        <v>106.6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10">
        <f t="shared" si="111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2"/>
        <v>165.44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10">
        <f t="shared" si="111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2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10">
        <f t="shared" si="111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2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10">
        <f t="shared" si="111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2"/>
        <v>101.91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10">
        <f t="shared" si="111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2"/>
        <v>19.600000000000001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10">
        <f t="shared" si="111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2"/>
        <v>59.47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10">
        <f t="shared" si="111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2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10">
        <f t="shared" si="111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2"/>
        <v>45.72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10">
        <f t="shared" si="111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2"/>
        <v>3.74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10">
        <f t="shared" si="111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2"/>
        <v>2.7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10">
        <f t="shared" si="111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2"/>
        <v>56.51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10">
        <f t="shared" si="111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2"/>
        <v>21.31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10">
        <f t="shared" si="111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2"/>
        <v>15.6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10">
        <f t="shared" si="111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2"/>
        <v>6.26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10">
        <f t="shared" si="111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2"/>
        <v>45.92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10">
        <f t="shared" si="111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2"/>
        <v>65.099999999999994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10">
        <f t="shared" si="111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2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10">
        <f t="shared" si="111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2"/>
        <v>13.56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10">
        <f t="shared" si="111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2"/>
        <v>1.99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10">
        <f t="shared" si="111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2"/>
        <v>36.24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10">
        <f t="shared" si="111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2"/>
        <v>39.74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10">
        <f t="shared" si="111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2"/>
        <v>25.76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10">
        <f t="shared" si="111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2"/>
        <v>15.49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10">
        <f t="shared" si="111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2"/>
        <v>23.69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10">
        <f t="shared" si="111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2"/>
        <v>39.76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10">
        <f t="shared" si="111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2"/>
        <v>20.22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10">
        <f t="shared" si="111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2"/>
        <v>47.63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10">
        <f t="shared" si="111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2"/>
        <v>15.33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10">
        <f t="shared" si="111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2"/>
        <v>1.38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10">
        <f t="shared" si="111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2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10">
        <f t="shared" si="111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2"/>
        <v>4.96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10">
        <f t="shared" si="111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2"/>
        <v>3.57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10">
        <f t="shared" si="111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2"/>
        <v>61.12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10">
        <f t="shared" si="111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1.33</v>
      </c>
      <c r="P1795">
        <f t="shared" ref="P1795:P1858" si="113">ROUND((E1795/L1795), 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10">
        <f t="shared" si="115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10">
        <f t="shared" si="115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10">
        <f t="shared" si="115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10">
        <f t="shared" si="115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10">
        <f t="shared" si="115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10">
        <f t="shared" si="115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10">
        <f t="shared" si="115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10">
        <f t="shared" si="115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10">
        <f t="shared" si="115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10">
        <f t="shared" si="115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10">
        <f t="shared" si="115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10">
        <f t="shared" si="115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10">
        <f t="shared" si="115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10">
        <f t="shared" si="115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ref="O1810:O1873" si="116">ROUND((E1810/D1810)*100,2)</f>
        <v>41.41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10">
        <f t="shared" si="115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6"/>
        <v>10.86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10">
        <f t="shared" si="115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6"/>
        <v>3.33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10">
        <f t="shared" si="115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6"/>
        <v>7.0000000000000007E-2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10">
        <f t="shared" si="115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6"/>
        <v>13.31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10">
        <f t="shared" si="115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6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10">
        <f t="shared" si="115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6"/>
        <v>49.18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10">
        <f t="shared" si="115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6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10">
        <f t="shared" si="115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6"/>
        <v>2.04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10">
        <f t="shared" si="115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6"/>
        <v>52.33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10">
        <f t="shared" si="115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6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10">
        <f t="shared" si="115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6"/>
        <v>2.08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10">
        <f t="shared" si="115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6"/>
        <v>6.57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10">
        <f t="shared" si="115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6"/>
        <v>134.88999999999999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10">
        <f t="shared" si="115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6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10">
        <f t="shared" si="115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6"/>
        <v>115.86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10">
        <f t="shared" si="115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6"/>
        <v>100.07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10">
        <f t="shared" si="115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6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10">
        <f t="shared" si="115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6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10">
        <f t="shared" si="115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6"/>
        <v>100.66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10">
        <f t="shared" si="115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6"/>
        <v>100.16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10">
        <f t="shared" si="115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6"/>
        <v>166.68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10">
        <f t="shared" si="115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6"/>
        <v>101.53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10">
        <f t="shared" si="115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6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10">
        <f t="shared" si="115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6"/>
        <v>142.86000000000001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10">
        <f t="shared" si="115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6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10">
        <f t="shared" si="115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6"/>
        <v>118.05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10">
        <f t="shared" si="115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6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10">
        <f t="shared" si="115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6"/>
        <v>200.34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10">
        <f t="shared" si="115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6"/>
        <v>306.83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10">
        <f t="shared" si="115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6"/>
        <v>100.15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10">
        <f t="shared" si="115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6"/>
        <v>205.3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10">
        <f t="shared" si="115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6"/>
        <v>108.89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10">
        <f t="shared" si="115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6"/>
        <v>101.75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10">
        <f t="shared" si="115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6"/>
        <v>125.25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10">
        <f t="shared" si="115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6"/>
        <v>124.01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10">
        <f t="shared" si="115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6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10">
        <f t="shared" si="115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6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10">
        <f t="shared" si="115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6"/>
        <v>137.93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10">
        <f t="shared" si="115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6"/>
        <v>120.88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10">
        <f t="shared" si="115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6"/>
        <v>107.37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10">
        <f t="shared" si="115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6"/>
        <v>100.33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10">
        <f t="shared" si="115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6"/>
        <v>101.52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10">
        <f t="shared" si="115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6"/>
        <v>100.08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10">
        <f t="shared" si="115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6"/>
        <v>116.97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10">
        <f t="shared" si="115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6"/>
        <v>101.88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10">
        <f t="shared" si="115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6"/>
        <v>102.12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10">
        <f t="shared" si="115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6"/>
        <v>154.06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10">
        <f t="shared" si="115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6"/>
        <v>101.25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10">
        <f t="shared" si="115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ref="P1859:P1922" si="117">ROUND((E1859/L1859), 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10">
        <f t="shared" si="11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10">
        <f t="shared" si="11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10">
        <f t="shared" si="11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10">
        <f t="shared" si="11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10">
        <f t="shared" si="11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10">
        <f t="shared" si="11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10">
        <f t="shared" si="11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10">
        <f t="shared" si="11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10">
        <f t="shared" si="11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10">
        <f t="shared" si="11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10">
        <f t="shared" si="11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10">
        <f t="shared" si="11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10">
        <f t="shared" si="11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10">
        <f t="shared" si="11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ref="O1874:O1937" si="120">ROUND((E1874/D1874)*100,2)</f>
        <v>1.06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10">
        <f t="shared" si="11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0"/>
        <v>0.45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10">
        <f t="shared" si="11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0"/>
        <v>0.02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10">
        <f t="shared" si="11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0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10">
        <f t="shared" si="11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0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10">
        <f t="shared" si="11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0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10">
        <f t="shared" si="11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0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10">
        <f t="shared" si="11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0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10">
        <f t="shared" si="11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0"/>
        <v>20.079999999999998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10">
        <f t="shared" si="11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0"/>
        <v>172.68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10">
        <f t="shared" si="11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0"/>
        <v>100.9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10">
        <f t="shared" si="11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0"/>
        <v>104.8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10">
        <f t="shared" si="11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0"/>
        <v>135.1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10">
        <f t="shared" si="11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0"/>
        <v>116.33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10">
        <f t="shared" si="11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0"/>
        <v>102.08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10">
        <f t="shared" si="11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0"/>
        <v>111.17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10">
        <f t="shared" si="11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0"/>
        <v>166.08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10">
        <f t="shared" si="11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0"/>
        <v>106.6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10">
        <f t="shared" si="11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0"/>
        <v>144.58000000000001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10">
        <f t="shared" si="11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0"/>
        <v>105.55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10">
        <f t="shared" si="11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0"/>
        <v>136.6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10">
        <f t="shared" si="11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0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10">
        <f t="shared" si="11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0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10">
        <f t="shared" si="11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0"/>
        <v>101.72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10">
        <f t="shared" si="11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0"/>
        <v>123.95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10">
        <f t="shared" si="11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0"/>
        <v>102.46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10">
        <f t="shared" si="11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0"/>
        <v>144.5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10">
        <f t="shared" si="11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0"/>
        <v>133.33000000000001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10">
        <f t="shared" si="11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0"/>
        <v>109.36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10">
        <f t="shared" si="11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0"/>
        <v>2.7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10">
        <f t="shared" si="11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0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10">
        <f t="shared" si="11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0"/>
        <v>46.6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10">
        <f t="shared" si="11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0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10">
        <f t="shared" si="11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0"/>
        <v>0.17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10">
        <f t="shared" si="11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0"/>
        <v>42.76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10">
        <f t="shared" si="11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0"/>
        <v>0.28000000000000003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10">
        <f t="shared" si="11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0"/>
        <v>1.73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10">
        <f t="shared" si="11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0"/>
        <v>14.11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10">
        <f t="shared" si="11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0"/>
        <v>39.4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10">
        <f t="shared" si="11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0"/>
        <v>0.02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10">
        <f t="shared" si="11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0"/>
        <v>59.3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10">
        <f t="shared" si="11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0"/>
        <v>1.33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10">
        <f t="shared" si="11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0"/>
        <v>9.01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10">
        <f t="shared" si="11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0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10">
        <f t="shared" si="11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0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10">
        <f t="shared" si="11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0"/>
        <v>52.57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10">
        <f t="shared" si="11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0"/>
        <v>1.04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10">
        <f t="shared" si="11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0"/>
        <v>47.4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10">
        <f t="shared" si="11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0"/>
        <v>43.03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10">
        <f t="shared" si="11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ref="P1923:P1986" si="121">ROUND((E1923/L1923), 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10">
        <f t="shared" si="123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10">
        <f t="shared" si="123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10">
        <f t="shared" si="123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10">
        <f t="shared" si="123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10">
        <f t="shared" si="123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10">
        <f t="shared" si="123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10">
        <f t="shared" si="123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10">
        <f t="shared" si="123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10">
        <f t="shared" si="123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10">
        <f t="shared" si="123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10">
        <f t="shared" si="123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10">
        <f t="shared" si="123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10">
        <f t="shared" si="123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10">
        <f t="shared" si="123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ref="O1938:O2001" si="124">ROUND((E1938/D1938)*100,2)</f>
        <v>116.52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10">
        <f t="shared" si="123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4"/>
        <v>187.25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10">
        <f t="shared" si="123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4"/>
        <v>115.93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10">
        <f t="shared" si="123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4"/>
        <v>110.7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10">
        <f t="shared" si="123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4"/>
        <v>170.92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10">
        <f t="shared" si="123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4"/>
        <v>126.12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10">
        <f t="shared" si="123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4"/>
        <v>138.44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10">
        <f t="shared" si="123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4"/>
        <v>1705.25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10">
        <f t="shared" si="123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4"/>
        <v>788.06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10">
        <f t="shared" si="123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4"/>
        <v>348.02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10">
        <f t="shared" si="123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4"/>
        <v>149.75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10">
        <f t="shared" si="123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4"/>
        <v>100.63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10">
        <f t="shared" si="123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4"/>
        <v>800.21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10">
        <f t="shared" si="123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4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10">
        <f t="shared" si="123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4"/>
        <v>200.52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10">
        <f t="shared" si="123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4"/>
        <v>212.44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10">
        <f t="shared" si="123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4"/>
        <v>198.47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10">
        <f t="shared" si="123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4"/>
        <v>225.95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10">
        <f t="shared" si="123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4"/>
        <v>698.95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10">
        <f t="shared" si="123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4"/>
        <v>398.6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10">
        <f t="shared" si="123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4"/>
        <v>294.02999999999997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10">
        <f t="shared" si="123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4"/>
        <v>167.5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10">
        <f t="shared" si="123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4"/>
        <v>1435.57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10">
        <f t="shared" si="123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4"/>
        <v>156.72999999999999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10">
        <f t="shared" si="123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4"/>
        <v>117.9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10">
        <f t="shared" si="123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4"/>
        <v>1105.3800000000001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10">
        <f t="shared" si="123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4"/>
        <v>192.93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10">
        <f t="shared" si="123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4"/>
        <v>126.88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10">
        <f t="shared" si="123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4"/>
        <v>259.58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10">
        <f t="shared" si="123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4"/>
        <v>262.27999999999997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10">
        <f t="shared" si="123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4"/>
        <v>206.74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10">
        <f t="shared" si="123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4"/>
        <v>370.13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10">
        <f t="shared" si="123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4"/>
        <v>284.97000000000003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10">
        <f t="shared" si="123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4"/>
        <v>579.08000000000004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10">
        <f t="shared" si="123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4"/>
        <v>1131.8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10">
        <f t="shared" si="123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4"/>
        <v>263.02999999999997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10">
        <f t="shared" si="123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4"/>
        <v>674.48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10">
        <f t="shared" si="123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4"/>
        <v>256.83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10">
        <f t="shared" si="123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4"/>
        <v>375.5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10">
        <f t="shared" si="123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4"/>
        <v>208.71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10">
        <f t="shared" si="123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4"/>
        <v>346.6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10">
        <f t="shared" si="123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4"/>
        <v>402.33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10">
        <f t="shared" si="123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4"/>
        <v>1026.8499999999999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10">
        <f t="shared" si="123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4"/>
        <v>114.9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10">
        <f t="shared" si="123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4"/>
        <v>354.82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10">
        <f t="shared" si="123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4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10">
        <f t="shared" si="123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4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10">
        <f t="shared" si="123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4"/>
        <v>4.3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10">
        <f t="shared" si="123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4"/>
        <v>21.15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10">
        <f t="shared" si="123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3.19</v>
      </c>
      <c r="P1987">
        <f t="shared" ref="P1987:P2050" si="125">ROUND((E1987/L1987), 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10">
        <f t="shared" si="127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10">
        <f t="shared" si="127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10">
        <f t="shared" si="127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10">
        <f t="shared" si="127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10">
        <f t="shared" si="127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10">
        <f t="shared" si="127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10">
        <f t="shared" si="127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10">
        <f t="shared" si="127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10">
        <f t="shared" si="127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10">
        <f t="shared" si="127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10">
        <f t="shared" si="127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10">
        <f t="shared" si="127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10">
        <f t="shared" si="127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10">
        <f t="shared" si="127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ref="O2002:O2065" si="128">ROUND((E2002/D2002)*100,2)</f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10">
        <f t="shared" si="127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8"/>
        <v>382.13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10">
        <f t="shared" si="127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8"/>
        <v>216.79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10">
        <f t="shared" si="127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8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10">
        <f t="shared" si="127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8"/>
        <v>234.42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10">
        <f t="shared" si="127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8"/>
        <v>123.68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10">
        <f t="shared" si="127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8"/>
        <v>247.84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10">
        <f t="shared" si="127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8"/>
        <v>115.71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10">
        <f t="shared" si="127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8"/>
        <v>117.07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10">
        <f t="shared" si="127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8"/>
        <v>305.16000000000003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10">
        <f t="shared" si="127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8"/>
        <v>320.05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10">
        <f t="shared" si="127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8"/>
        <v>819.56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10">
        <f t="shared" si="127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8"/>
        <v>234.9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10">
        <f t="shared" si="127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8"/>
        <v>494.91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10">
        <f t="shared" si="127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8"/>
        <v>7813.78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10">
        <f t="shared" si="127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8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10">
        <f t="shared" si="127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8"/>
        <v>921.54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10">
        <f t="shared" si="127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8"/>
        <v>125.1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10">
        <f t="shared" si="127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8"/>
        <v>102.24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10">
        <f t="shared" si="127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8"/>
        <v>484.91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10">
        <f t="shared" si="127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8"/>
        <v>192.33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10">
        <f t="shared" si="127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8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10">
        <f t="shared" si="127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8"/>
        <v>125.14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10">
        <f t="shared" si="127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8"/>
        <v>161.46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10">
        <f t="shared" si="127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8"/>
        <v>585.35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10">
        <f t="shared" si="127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8"/>
        <v>201.15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10">
        <f t="shared" si="127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8"/>
        <v>133.47999999999999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10">
        <f t="shared" si="127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8"/>
        <v>120.25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10">
        <f t="shared" si="127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8"/>
        <v>126.17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10">
        <f t="shared" si="127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8"/>
        <v>361.2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10">
        <f t="shared" si="127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8"/>
        <v>226.24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10">
        <f t="shared" si="127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8"/>
        <v>120.35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10">
        <f t="shared" si="127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8"/>
        <v>304.19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10">
        <f t="shared" si="127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8"/>
        <v>178.68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10">
        <f t="shared" si="127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8"/>
        <v>386.82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10">
        <f t="shared" si="127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8"/>
        <v>211.04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10">
        <f t="shared" si="127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8"/>
        <v>131.66999999999999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10">
        <f t="shared" si="127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8"/>
        <v>300.48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10">
        <f t="shared" si="127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8"/>
        <v>420.51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10">
        <f t="shared" si="127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8"/>
        <v>136.22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10">
        <f t="shared" si="127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8"/>
        <v>248.17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10">
        <f t="shared" si="127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8"/>
        <v>181.86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10">
        <f t="shared" si="127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8"/>
        <v>123.53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10">
        <f t="shared" si="127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8"/>
        <v>506.21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10">
        <f t="shared" si="127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8"/>
        <v>108.21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10">
        <f t="shared" si="127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8"/>
        <v>819.18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10">
        <f t="shared" si="127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8"/>
        <v>121.1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10">
        <f t="shared" si="127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8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10">
        <f t="shared" si="127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8"/>
        <v>148.33000000000001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10">
        <f t="shared" si="127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</v>
      </c>
      <c r="P2051">
        <f t="shared" ref="P2051:P2114" si="129">ROUND((E2051/L2051), 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10">
        <f t="shared" si="131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10">
        <f t="shared" si="131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10">
        <f t="shared" si="131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10">
        <f t="shared" si="131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10">
        <f t="shared" si="131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10">
        <f t="shared" si="131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10">
        <f t="shared" si="131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10">
        <f t="shared" si="131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10">
        <f t="shared" si="131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10">
        <f t="shared" si="131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10">
        <f t="shared" si="131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10">
        <f t="shared" si="131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10">
        <f t="shared" si="131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10">
        <f t="shared" si="131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ref="O2066:O2129" si="132">ROUND((E2066/D2066)*100,2)</f>
        <v>191.17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10">
        <f t="shared" si="131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2"/>
        <v>199.22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10">
        <f t="shared" si="131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2"/>
        <v>218.6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10">
        <f t="shared" si="131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2"/>
        <v>126.87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10">
        <f t="shared" si="131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2"/>
        <v>105.22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10">
        <f t="shared" si="131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2"/>
        <v>128.41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10">
        <f t="shared" si="131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2"/>
        <v>317.33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10">
        <f t="shared" si="131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2"/>
        <v>280.73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10">
        <f t="shared" si="131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2"/>
        <v>110.73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10">
        <f t="shared" si="131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2"/>
        <v>152.6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10">
        <f t="shared" si="131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2"/>
        <v>102.5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10">
        <f t="shared" si="131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2"/>
        <v>1678.37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10">
        <f t="shared" si="131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2"/>
        <v>543.35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10">
        <f t="shared" si="131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2"/>
        <v>115.51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10">
        <f t="shared" si="131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2"/>
        <v>131.21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10">
        <f t="shared" si="131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2"/>
        <v>288.17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10">
        <f t="shared" si="131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2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10">
        <f t="shared" si="131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2"/>
        <v>114.57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10">
        <f t="shared" si="131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2"/>
        <v>110.73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10">
        <f t="shared" si="131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2"/>
        <v>113.33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10">
        <f t="shared" si="131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2"/>
        <v>108.33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10">
        <f t="shared" si="131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2"/>
        <v>123.53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10">
        <f t="shared" si="131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2"/>
        <v>100.7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10">
        <f t="shared" si="131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2"/>
        <v>103.53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10">
        <f t="shared" si="131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2"/>
        <v>115.51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10">
        <f t="shared" si="131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2"/>
        <v>120.4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10">
        <f t="shared" si="131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2"/>
        <v>115.04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10">
        <f t="shared" si="131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2"/>
        <v>120.47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10">
        <f t="shared" si="131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2"/>
        <v>101.28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10">
        <f t="shared" si="131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2"/>
        <v>102.47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10">
        <f t="shared" si="131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2"/>
        <v>120.54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10">
        <f t="shared" si="131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2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10">
        <f t="shared" si="131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2"/>
        <v>101.67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10">
        <f t="shared" si="131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2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10">
        <f t="shared" si="131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2"/>
        <v>100.33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10">
        <f t="shared" si="131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2"/>
        <v>132.37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10">
        <f t="shared" si="131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2"/>
        <v>136.66999999999999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10">
        <f t="shared" si="131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2"/>
        <v>113.25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10">
        <f t="shared" si="131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2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10">
        <f t="shared" si="131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2"/>
        <v>146.12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10">
        <f t="shared" si="131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2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10">
        <f t="shared" si="131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2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10">
        <f t="shared" si="131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2"/>
        <v>107.05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10">
        <f t="shared" si="131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2"/>
        <v>107.73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10">
        <f t="shared" si="131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2"/>
        <v>107.31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10">
        <f t="shared" si="131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2"/>
        <v>106.53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10">
        <f t="shared" si="131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2"/>
        <v>100.35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10">
        <f t="shared" si="131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2"/>
        <v>106.5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10">
        <f t="shared" si="131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2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10">
        <f t="shared" si="131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104.86</v>
      </c>
      <c r="P2115">
        <f t="shared" ref="P2115:P2178" si="133">ROUND((E2115/L2115), 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10">
        <f t="shared" si="135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10">
        <f t="shared" si="135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10">
        <f t="shared" si="135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10">
        <f t="shared" si="135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10">
        <f t="shared" si="135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10">
        <f t="shared" si="135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10">
        <f t="shared" si="135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10">
        <f t="shared" si="135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10">
        <f t="shared" si="135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10">
        <f t="shared" si="135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10">
        <f t="shared" si="135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10">
        <f t="shared" si="135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10">
        <f t="shared" si="135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10">
        <f t="shared" si="135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ref="O2130:O2193" si="136">ROUND((E2130/D2130)*100,2)</f>
        <v>0.17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10">
        <f t="shared" si="135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6"/>
        <v>11.8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10">
        <f t="shared" si="135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6"/>
        <v>0.2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10">
        <f t="shared" si="135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6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10">
        <f t="shared" si="135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6"/>
        <v>2.11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10">
        <f t="shared" si="135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6"/>
        <v>1.6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10">
        <f t="shared" si="135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6"/>
        <v>1.73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10">
        <f t="shared" si="135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6"/>
        <v>9.56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10">
        <f t="shared" si="135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6"/>
        <v>0.06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10">
        <f t="shared" si="135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6"/>
        <v>28.41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10">
        <f t="shared" si="135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6"/>
        <v>12.8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10">
        <f t="shared" si="135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6"/>
        <v>5.42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10">
        <f t="shared" si="135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6"/>
        <v>0.11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10">
        <f t="shared" si="135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6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10">
        <f t="shared" si="135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6"/>
        <v>5.72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10">
        <f t="shared" si="135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6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10">
        <f t="shared" si="135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6"/>
        <v>1.71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10">
        <f t="shared" si="135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6"/>
        <v>30.43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10">
        <f t="shared" si="135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6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10">
        <f t="shared" si="135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6"/>
        <v>0.7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10">
        <f t="shared" si="135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6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10">
        <f t="shared" si="135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6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10">
        <f t="shared" si="135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6"/>
        <v>0.81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10">
        <f t="shared" si="135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6"/>
        <v>0.26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10">
        <f t="shared" si="135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6"/>
        <v>0.17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10">
        <f t="shared" si="135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6"/>
        <v>0.01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10">
        <f t="shared" si="135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6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10">
        <f t="shared" si="135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6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10">
        <f t="shared" si="135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6"/>
        <v>2.67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10">
        <f t="shared" si="135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6"/>
        <v>28.19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10">
        <f t="shared" si="135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6"/>
        <v>6.59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10">
        <f t="shared" si="135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6"/>
        <v>0.72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10">
        <f t="shared" si="135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6"/>
        <v>0.85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10">
        <f t="shared" si="135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6"/>
        <v>115.75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10">
        <f t="shared" si="135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6"/>
        <v>112.27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10">
        <f t="shared" si="135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6"/>
        <v>132.19999999999999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10">
        <f t="shared" si="135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6"/>
        <v>102.64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10">
        <f t="shared" si="135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6"/>
        <v>138.63999999999999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10">
        <f t="shared" si="135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6"/>
        <v>146.6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10">
        <f t="shared" si="135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6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10">
        <f t="shared" si="135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6"/>
        <v>121.58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10">
        <f t="shared" si="135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6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10">
        <f t="shared" si="135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6"/>
        <v>180.86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10">
        <f t="shared" si="135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6"/>
        <v>106.08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10">
        <f t="shared" si="135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6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10">
        <f t="shared" si="135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6"/>
        <v>126.93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10">
        <f t="shared" si="135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6"/>
        <v>102.98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10">
        <f t="shared" si="135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6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10">
        <f t="shared" si="135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6"/>
        <v>126.02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10">
        <f t="shared" si="135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ref="P2179:P2242" si="137">ROUND((E2179/L2179), 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10">
        <f t="shared" si="13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10">
        <f t="shared" si="13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10">
        <f t="shared" si="13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10">
        <f t="shared" si="13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10">
        <f t="shared" si="13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10">
        <f t="shared" si="13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10">
        <f t="shared" si="13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10">
        <f t="shared" si="13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10">
        <f t="shared" si="13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10">
        <f t="shared" si="13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10">
        <f t="shared" si="13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10">
        <f t="shared" si="13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10">
        <f t="shared" si="13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10">
        <f t="shared" si="13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ref="O2194:O2257" si="140">ROUND((E2194/D2194)*100,2)</f>
        <v>1081.24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10">
        <f t="shared" si="13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0"/>
        <v>452.37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10">
        <f t="shared" si="13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0"/>
        <v>537.37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10">
        <f t="shared" si="13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0"/>
        <v>120.33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10">
        <f t="shared" si="13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0"/>
        <v>113.84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10">
        <f t="shared" si="13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0"/>
        <v>951.03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10">
        <f t="shared" si="13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0"/>
        <v>132.88999999999999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10">
        <f t="shared" si="13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0"/>
        <v>146.97999999999999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10">
        <f t="shared" si="13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0"/>
        <v>542.15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10">
        <f t="shared" si="13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0"/>
        <v>382.72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10">
        <f t="shared" si="13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0"/>
        <v>704.18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10">
        <f t="shared" si="13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0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10">
        <f t="shared" si="13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0"/>
        <v>132.87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10">
        <f t="shared" si="13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0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10">
        <f t="shared" si="13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0"/>
        <v>102.73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10">
        <f t="shared" si="13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0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10">
        <f t="shared" si="13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0"/>
        <v>101.6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10">
        <f t="shared" si="13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0"/>
        <v>150.80000000000001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10">
        <f t="shared" si="13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0"/>
        <v>111.43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10">
        <f t="shared" si="13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0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10">
        <f t="shared" si="13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0"/>
        <v>114.38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10">
        <f t="shared" si="13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0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10">
        <f t="shared" si="13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0"/>
        <v>292.5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10">
        <f t="shared" si="13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0"/>
        <v>156.36000000000001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10">
        <f t="shared" si="13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0"/>
        <v>105.67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10">
        <f t="shared" si="13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0"/>
        <v>101.19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10">
        <f t="shared" si="13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0"/>
        <v>122.83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10">
        <f t="shared" si="13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0"/>
        <v>101.5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10">
        <f t="shared" si="13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0"/>
        <v>101.14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10">
        <f t="shared" si="13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0"/>
        <v>108.12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10">
        <f t="shared" si="13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0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10">
        <f t="shared" si="13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0"/>
        <v>105.8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10">
        <f t="shared" si="13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0"/>
        <v>243.15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10">
        <f t="shared" si="13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0"/>
        <v>944.83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10">
        <f t="shared" si="13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0"/>
        <v>108.46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10">
        <f t="shared" si="13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0"/>
        <v>157.38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10">
        <f t="shared" si="13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0"/>
        <v>1174.49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10">
        <f t="shared" si="13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0"/>
        <v>171.05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10">
        <f t="shared" si="13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0"/>
        <v>125.95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10">
        <f t="shared" si="13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0"/>
        <v>1212.1300000000001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10">
        <f t="shared" si="13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0"/>
        <v>495.8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10">
        <f t="shared" si="13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0"/>
        <v>332.04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10">
        <f t="shared" si="13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0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10">
        <f t="shared" si="13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0"/>
        <v>153.32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10">
        <f t="shared" si="13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0"/>
        <v>537.11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10">
        <f t="shared" si="13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0"/>
        <v>352.93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10">
        <f t="shared" si="13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0"/>
        <v>137.4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10">
        <f t="shared" si="13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0"/>
        <v>128.03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10">
        <f t="shared" si="13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0"/>
        <v>270.68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10">
        <f t="shared" si="13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ref="P2243:P2306" si="141">ROUND((E2243/L2243), 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10">
        <f t="shared" si="143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10">
        <f t="shared" si="143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10">
        <f t="shared" si="143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10">
        <f t="shared" si="143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10">
        <f t="shared" si="143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10">
        <f t="shared" si="143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10">
        <f t="shared" si="143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10">
        <f t="shared" si="143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10">
        <f t="shared" si="143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10">
        <f t="shared" si="143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10">
        <f t="shared" si="143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10">
        <f t="shared" si="143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10">
        <f t="shared" si="143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10">
        <f t="shared" si="143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ref="O2258:O2321" si="144">ROUND((E2258/D2258)*100,2)</f>
        <v>222.71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10">
        <f t="shared" si="143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4"/>
        <v>636.14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10">
        <f t="shared" si="143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4"/>
        <v>146.5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10">
        <f t="shared" si="143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4"/>
        <v>1867.1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10">
        <f t="shared" si="143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4"/>
        <v>326.92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10">
        <f t="shared" si="143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4"/>
        <v>779.5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10">
        <f t="shared" si="143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4"/>
        <v>154.15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10">
        <f t="shared" si="143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4"/>
        <v>115.55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10">
        <f t="shared" si="143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4"/>
        <v>180.03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10">
        <f t="shared" si="143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4"/>
        <v>298.5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10">
        <f t="shared" si="143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4"/>
        <v>320.27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10">
        <f t="shared" si="143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4"/>
        <v>380.53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10">
        <f t="shared" si="143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4"/>
        <v>102.6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10">
        <f t="shared" si="143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4"/>
        <v>1801.64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10">
        <f t="shared" si="143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4"/>
        <v>720.25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10">
        <f t="shared" si="143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4"/>
        <v>283.08999999999997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10">
        <f t="shared" si="143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4"/>
        <v>1356.6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10">
        <f t="shared" si="143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4"/>
        <v>220.36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10">
        <f t="shared" si="143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4"/>
        <v>119.6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10">
        <f t="shared" si="143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4"/>
        <v>407.77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10">
        <f t="shared" si="143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4"/>
        <v>105.82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10">
        <f t="shared" si="143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4"/>
        <v>141.08000000000001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10">
        <f t="shared" si="143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4"/>
        <v>270.7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10">
        <f t="shared" si="143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4"/>
        <v>153.80000000000001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10">
        <f t="shared" si="143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4"/>
        <v>403.58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10">
        <f t="shared" si="143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4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10">
        <f t="shared" si="143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4"/>
        <v>185.33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10">
        <f t="shared" si="143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4"/>
        <v>100.86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10">
        <f t="shared" si="143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4"/>
        <v>106.22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10">
        <f t="shared" si="143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4"/>
        <v>121.37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10">
        <f t="shared" si="143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4"/>
        <v>100.07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10">
        <f t="shared" si="143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4"/>
        <v>119.98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10">
        <f t="shared" si="143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4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10">
        <f t="shared" si="143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4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10">
        <f t="shared" si="143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4"/>
        <v>104.07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10">
        <f t="shared" si="143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4"/>
        <v>172.8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10">
        <f t="shared" si="143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4"/>
        <v>107.25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10">
        <f t="shared" si="143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4"/>
        <v>108.24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10">
        <f t="shared" si="143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4"/>
        <v>146.08000000000001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10">
        <f t="shared" si="143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4"/>
        <v>125.25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10">
        <f t="shared" si="143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4"/>
        <v>149.07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10">
        <f t="shared" si="143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4"/>
        <v>100.6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10">
        <f t="shared" si="143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4"/>
        <v>105.07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10">
        <f t="shared" si="143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4"/>
        <v>350.17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10">
        <f t="shared" si="143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4"/>
        <v>101.25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10">
        <f t="shared" si="143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4"/>
        <v>133.6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10">
        <f t="shared" si="143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4"/>
        <v>170.65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10">
        <f t="shared" si="143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4"/>
        <v>109.36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10">
        <f t="shared" si="143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4"/>
        <v>100.7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10">
        <f t="shared" si="143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101.23</v>
      </c>
      <c r="P2307">
        <f t="shared" ref="P2307:P2370" si="145">ROUND((E2307/L2307), 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10">
        <f t="shared" si="147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10">
        <f t="shared" si="147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10">
        <f t="shared" si="147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10">
        <f t="shared" si="147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10">
        <f t="shared" si="147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10">
        <f t="shared" si="147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10">
        <f t="shared" si="147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10">
        <f t="shared" si="147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10">
        <f t="shared" si="147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10">
        <f t="shared" si="147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10">
        <f t="shared" si="147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10">
        <f t="shared" si="147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10">
        <f t="shared" si="147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10">
        <f t="shared" si="147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ref="O2322:O2385" si="148">ROUND((E2322/D2322)*100,2)</f>
        <v>108.66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10">
        <f t="shared" si="147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8"/>
        <v>39.119999999999997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10">
        <f t="shared" si="147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8"/>
        <v>3.15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10">
        <f t="shared" si="147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8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10">
        <f t="shared" si="147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8"/>
        <v>20.73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10">
        <f t="shared" si="147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8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10">
        <f t="shared" si="147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8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10">
        <f t="shared" si="147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8"/>
        <v>526.09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10">
        <f t="shared" si="147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8"/>
        <v>254.45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10">
        <f t="shared" si="147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8"/>
        <v>105.92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10">
        <f t="shared" si="147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8"/>
        <v>102.42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10">
        <f t="shared" si="147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8"/>
        <v>144.31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10">
        <f t="shared" si="147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8"/>
        <v>106.31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10">
        <f t="shared" si="147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8"/>
        <v>212.17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10">
        <f t="shared" si="147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8"/>
        <v>101.95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10">
        <f t="shared" si="147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8"/>
        <v>102.27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10">
        <f t="shared" si="147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8"/>
        <v>520.73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10">
        <f t="shared" si="147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8"/>
        <v>110.66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10">
        <f t="shared" si="147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8"/>
        <v>101.14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10">
        <f t="shared" si="147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8"/>
        <v>294.20999999999998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10">
        <f t="shared" si="147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8"/>
        <v>105.78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10">
        <f t="shared" si="147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8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10">
        <f t="shared" si="147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8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10">
        <f t="shared" si="147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8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10">
        <f t="shared" si="147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8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10">
        <f t="shared" si="147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8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10">
        <f t="shared" si="147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8"/>
        <v>7.0000000000000007E-2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10">
        <f t="shared" si="147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8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10">
        <f t="shared" si="147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8"/>
        <v>0.39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10">
        <f t="shared" si="147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8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10">
        <f t="shared" si="147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8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10">
        <f t="shared" si="147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8"/>
        <v>0.56999999999999995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10">
        <f t="shared" si="147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8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10">
        <f t="shared" si="147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8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10">
        <f t="shared" si="147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8"/>
        <v>7.0000000000000007E-2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10">
        <f t="shared" si="147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8"/>
        <v>0.69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10">
        <f t="shared" si="147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8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10">
        <f t="shared" si="147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8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10">
        <f t="shared" si="147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8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10">
        <f t="shared" si="147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8"/>
        <v>14.68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10">
        <f t="shared" si="147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8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10">
        <f t="shared" si="147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8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10">
        <f t="shared" si="147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8"/>
        <v>28.57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10">
        <f t="shared" si="147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8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10">
        <f t="shared" si="147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8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10">
        <f t="shared" si="147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8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10">
        <f t="shared" si="147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8"/>
        <v>10.52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10">
        <f t="shared" si="147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8"/>
        <v>1.34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10">
        <f t="shared" si="147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8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10">
        <f t="shared" si="147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ref="P2371:P2434" si="149">ROUND((E2371/L2371), 2)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10">
        <f t="shared" si="151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10">
        <f t="shared" si="151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10">
        <f t="shared" si="151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10">
        <f t="shared" si="151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10">
        <f t="shared" si="151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10">
        <f t="shared" si="151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10">
        <f t="shared" si="151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10">
        <f t="shared" si="151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10">
        <f t="shared" si="151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10">
        <f t="shared" si="151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10">
        <f t="shared" si="151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10">
        <f t="shared" si="151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10">
        <f t="shared" si="151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10">
        <f t="shared" si="151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ref="O2386:O2449" si="152">ROUND((E2386/D2386)*100,2)</f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10">
        <f t="shared" si="151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2"/>
        <v>1.21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10">
        <f t="shared" si="151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2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10">
        <f t="shared" si="151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2"/>
        <v>0.68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10">
        <f t="shared" si="151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2"/>
        <v>1.25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10">
        <f t="shared" si="151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2"/>
        <v>0.19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10">
        <f t="shared" si="151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2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10">
        <f t="shared" si="151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2"/>
        <v>0.13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10">
        <f t="shared" si="151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2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10">
        <f t="shared" si="151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2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10">
        <f t="shared" si="151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2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10">
        <f t="shared" si="151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2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10">
        <f t="shared" si="151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2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10">
        <f t="shared" si="151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2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10">
        <f t="shared" si="151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2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10">
        <f t="shared" si="151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2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10">
        <f t="shared" si="151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2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10">
        <f t="shared" si="151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2"/>
        <v>0.72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10">
        <f t="shared" si="151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2"/>
        <v>0.43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10">
        <f t="shared" si="151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2"/>
        <v>16.829999999999998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10">
        <f t="shared" si="151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2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10">
        <f t="shared" si="151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2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10">
        <f t="shared" si="151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2"/>
        <v>41.38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10">
        <f t="shared" si="151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2"/>
        <v>25.26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10">
        <f t="shared" si="151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2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10">
        <f t="shared" si="151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2"/>
        <v>1.84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10">
        <f t="shared" si="151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2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10">
        <f t="shared" si="151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2"/>
        <v>0.6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10">
        <f t="shared" si="151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2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10">
        <f t="shared" si="151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2"/>
        <v>0.83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10">
        <f t="shared" si="151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2"/>
        <v>3.07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10">
        <f t="shared" si="151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2"/>
        <v>0.56000000000000005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10">
        <f t="shared" si="151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2"/>
        <v>0.03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10">
        <f t="shared" si="151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2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10">
        <f t="shared" si="151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2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10">
        <f t="shared" si="151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2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10">
        <f t="shared" si="151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2"/>
        <v>14.83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10">
        <f t="shared" si="151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2"/>
        <v>0.02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10">
        <f t="shared" si="151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2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10">
        <f t="shared" si="151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2"/>
        <v>0.01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10">
        <f t="shared" si="151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2"/>
        <v>1.24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10">
        <f t="shared" si="151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2"/>
        <v>0.03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10">
        <f t="shared" si="151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2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10">
        <f t="shared" si="151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2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10">
        <f t="shared" si="151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2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10">
        <f t="shared" si="151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2"/>
        <v>1.43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10">
        <f t="shared" si="151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2"/>
        <v>0.7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10">
        <f t="shared" si="151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2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10">
        <f t="shared" si="151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2"/>
        <v>0.01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10">
        <f t="shared" si="151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ref="P2435:P2498" si="153">ROUND((E2435/L2435), 2)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10">
        <f t="shared" si="155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10">
        <f t="shared" si="155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10">
        <f t="shared" si="155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10">
        <f t="shared" si="155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10">
        <f t="shared" si="155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10">
        <f t="shared" si="155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10">
        <f t="shared" si="155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10">
        <f t="shared" si="155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10">
        <f t="shared" si="155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10">
        <f t="shared" si="155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10">
        <f t="shared" si="155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10">
        <f t="shared" si="155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10">
        <f t="shared" si="155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10">
        <f t="shared" si="155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ref="O2450:O2513" si="156">ROUND((E2450/D2450)*100,2)</f>
        <v>107.5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10">
        <f t="shared" si="155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6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10">
        <f t="shared" si="155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6"/>
        <v>101.53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10">
        <f t="shared" si="155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6"/>
        <v>115.45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10">
        <f t="shared" si="155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6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10">
        <f t="shared" si="155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6"/>
        <v>154.69999999999999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10">
        <f t="shared" si="155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6"/>
        <v>100.85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10">
        <f t="shared" si="155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6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10">
        <f t="shared" si="155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6"/>
        <v>180.87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10">
        <f t="shared" si="155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6"/>
        <v>102.3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10">
        <f t="shared" si="155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6"/>
        <v>110.18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10">
        <f t="shared" si="155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6"/>
        <v>102.25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10">
        <f t="shared" si="155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6"/>
        <v>100.79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10">
        <f t="shared" si="155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6"/>
        <v>103.8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10">
        <f t="shared" si="155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6"/>
        <v>110.71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10">
        <f t="shared" si="155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6"/>
        <v>116.25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10">
        <f t="shared" si="155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6"/>
        <v>111.1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10">
        <f t="shared" si="155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6"/>
        <v>180.14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10">
        <f t="shared" si="155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6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10">
        <f t="shared" si="155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6"/>
        <v>118.5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10">
        <f t="shared" si="155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6"/>
        <v>107.22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10">
        <f t="shared" si="155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6"/>
        <v>113.67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10">
        <f t="shared" si="155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6"/>
        <v>103.16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10">
        <f t="shared" si="155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6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10">
        <f t="shared" si="155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6"/>
        <v>135.76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10">
        <f t="shared" si="155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6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10">
        <f t="shared" si="155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6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10">
        <f t="shared" si="155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6"/>
        <v>104.72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10">
        <f t="shared" si="155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6"/>
        <v>105.02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10">
        <f t="shared" si="155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6"/>
        <v>171.33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10">
        <f t="shared" si="155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6"/>
        <v>127.5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10">
        <f t="shared" si="155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6"/>
        <v>133.44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10">
        <f t="shared" si="155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6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10">
        <f t="shared" si="155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6"/>
        <v>112.91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10">
        <f t="shared" si="155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6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10">
        <f t="shared" si="155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6"/>
        <v>113.73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10">
        <f t="shared" si="155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6"/>
        <v>119.32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10">
        <f t="shared" si="155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6"/>
        <v>103.25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10">
        <f t="shared" si="155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6"/>
        <v>265.67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10">
        <f t="shared" si="155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6"/>
        <v>100.05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10">
        <f t="shared" si="155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6"/>
        <v>106.7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10">
        <f t="shared" si="155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6"/>
        <v>133.66999999999999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10">
        <f t="shared" si="155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6"/>
        <v>121.4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10">
        <f t="shared" si="155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6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10">
        <f t="shared" si="155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6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10">
        <f t="shared" si="155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6"/>
        <v>128.69999999999999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10">
        <f t="shared" si="155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6"/>
        <v>101.01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10">
        <f t="shared" si="155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6"/>
        <v>127.54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10">
        <f t="shared" si="155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6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10">
        <f t="shared" si="155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</v>
      </c>
      <c r="P2499">
        <f t="shared" ref="P2499:P2562" si="157">ROUND((E2499/L2499), 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10">
        <f t="shared" si="15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10">
        <f t="shared" si="15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10">
        <f t="shared" si="15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10">
        <f t="shared" si="15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10">
        <f t="shared" si="15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10">
        <f t="shared" si="15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10">
        <f t="shared" si="15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10">
        <f t="shared" si="15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10">
        <f t="shared" si="15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10">
        <f t="shared" si="15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10">
        <f t="shared" si="15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10">
        <f t="shared" si="15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10">
        <f t="shared" si="15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10">
        <f t="shared" si="15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ref="O2514:O2577" si="160">ROUND((E2514/D2514)*100,2)</f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10">
        <f t="shared" si="15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0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10">
        <f t="shared" si="15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0"/>
        <v>1.75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10">
        <f t="shared" si="15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0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10">
        <f t="shared" si="15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0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10">
        <f t="shared" si="15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0"/>
        <v>9.82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10">
        <f t="shared" si="15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0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10">
        <f t="shared" si="15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0"/>
        <v>0.04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10">
        <f t="shared" si="15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0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10">
        <f t="shared" si="15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0"/>
        <v>109.49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10">
        <f t="shared" si="15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0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10">
        <f t="shared" si="15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0"/>
        <v>156.44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10">
        <f t="shared" si="15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0"/>
        <v>101.6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10">
        <f t="shared" si="15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0"/>
        <v>100.33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10">
        <f t="shared" si="15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0"/>
        <v>112.95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10">
        <f t="shared" si="15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0"/>
        <v>102.13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10">
        <f t="shared" si="15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0"/>
        <v>107.25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10">
        <f t="shared" si="15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0"/>
        <v>104.28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10">
        <f t="shared" si="15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0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10">
        <f t="shared" si="15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0"/>
        <v>100.4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10">
        <f t="shared" si="15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0"/>
        <v>126.13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10">
        <f t="shared" si="15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0"/>
        <v>110.67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10">
        <f t="shared" si="15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0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10">
        <f t="shared" si="15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0"/>
        <v>103.78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10">
        <f t="shared" si="15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0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10">
        <f t="shared" si="15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0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10">
        <f t="shared" si="15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0"/>
        <v>113.02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10">
        <f t="shared" si="15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0"/>
        <v>100.25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10">
        <f t="shared" si="15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0"/>
        <v>103.4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10">
        <f t="shared" si="15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0"/>
        <v>107.03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10">
        <f t="shared" si="15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0"/>
        <v>103.57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10">
        <f t="shared" si="15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0"/>
        <v>156.4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10">
        <f t="shared" si="15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0"/>
        <v>100.82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10">
        <f t="shared" si="15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0"/>
        <v>195.3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10">
        <f t="shared" si="15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0"/>
        <v>111.71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10">
        <f t="shared" si="15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0"/>
        <v>119.85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10">
        <f t="shared" si="15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0"/>
        <v>101.85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10">
        <f t="shared" si="15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0"/>
        <v>102.8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10">
        <f t="shared" si="15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0"/>
        <v>100.85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10">
        <f t="shared" si="15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0"/>
        <v>102.73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10">
        <f t="shared" si="15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0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10">
        <f t="shared" si="15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0"/>
        <v>155.53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10">
        <f t="shared" si="15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0"/>
        <v>122.8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10">
        <f t="shared" si="15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0"/>
        <v>107.35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10">
        <f t="shared" si="15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0"/>
        <v>105.5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10">
        <f t="shared" si="15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0"/>
        <v>118.44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10">
        <f t="shared" si="15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0"/>
        <v>108.88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10">
        <f t="shared" si="15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0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10">
        <f t="shared" si="15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0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10">
        <f t="shared" si="15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ref="P2563:P2626" si="161">ROUND((E2563/L2563), 2)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10">
        <f t="shared" si="163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10">
        <f t="shared" si="163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10">
        <f t="shared" si="163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10">
        <f t="shared" si="163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10">
        <f t="shared" si="163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10">
        <f t="shared" si="163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10">
        <f t="shared" si="163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10">
        <f t="shared" si="163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10">
        <f t="shared" si="163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10">
        <f t="shared" si="163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10">
        <f t="shared" si="163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10">
        <f t="shared" si="163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10">
        <f t="shared" si="163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10">
        <f t="shared" si="163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ref="O2578:O2641" si="164">ROUND((E2578/D2578)*100,2)</f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10">
        <f t="shared" si="163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4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10">
        <f t="shared" si="163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4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10">
        <f t="shared" si="163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4"/>
        <v>0.14000000000000001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10">
        <f t="shared" si="163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4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10">
        <f t="shared" si="163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4"/>
        <v>10.6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10">
        <f t="shared" si="163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4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10">
        <f t="shared" si="163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4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10">
        <f t="shared" si="163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4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10">
        <f t="shared" si="163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4"/>
        <v>0.17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10">
        <f t="shared" si="163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4"/>
        <v>0.17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10">
        <f t="shared" si="163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4"/>
        <v>2.4300000000000002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10">
        <f t="shared" si="163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4"/>
        <v>3.88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10">
        <f t="shared" si="163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4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10">
        <f t="shared" si="163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4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10">
        <f t="shared" si="163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4"/>
        <v>1.73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10">
        <f t="shared" si="163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4"/>
        <v>0.17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10">
        <f t="shared" si="163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4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10">
        <f t="shared" si="163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4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10">
        <f t="shared" si="163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4"/>
        <v>12.17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10">
        <f t="shared" si="163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4"/>
        <v>23.59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10">
        <f t="shared" si="163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4"/>
        <v>5.67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10">
        <f t="shared" si="163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4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10">
        <f t="shared" si="163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4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10">
        <f t="shared" si="163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4"/>
        <v>6.93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10">
        <f t="shared" si="163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4"/>
        <v>661.4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10">
        <f t="shared" si="163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4"/>
        <v>326.08999999999997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10">
        <f t="shared" si="163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4"/>
        <v>101.49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10">
        <f t="shared" si="163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4"/>
        <v>104.22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10">
        <f t="shared" si="163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4"/>
        <v>107.42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10">
        <f t="shared" si="163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4"/>
        <v>110.05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10">
        <f t="shared" si="163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4"/>
        <v>407.7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10">
        <f t="shared" si="163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4"/>
        <v>223.93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10">
        <f t="shared" si="163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4"/>
        <v>303.8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10">
        <f t="shared" si="163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4"/>
        <v>141.33000000000001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10">
        <f t="shared" si="163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4"/>
        <v>2790.64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10">
        <f t="shared" si="163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4"/>
        <v>171.76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10">
        <f t="shared" si="163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4"/>
        <v>101.01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10">
        <f t="shared" si="163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4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10">
        <f t="shared" si="163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4"/>
        <v>169.77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10">
        <f t="shared" si="163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4"/>
        <v>114.53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10">
        <f t="shared" si="163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4"/>
        <v>877.6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10">
        <f t="shared" si="163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4"/>
        <v>105.39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10">
        <f t="shared" si="163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4"/>
        <v>188.4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10">
        <f t="shared" si="163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4"/>
        <v>143.65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10">
        <f t="shared" si="163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4"/>
        <v>145.88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10">
        <f t="shared" si="163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4"/>
        <v>131.18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10">
        <f t="shared" si="163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4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10">
        <f t="shared" si="163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4"/>
        <v>1379.42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10">
        <f t="shared" si="163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ref="P2627:P2690" si="165">ROUND((E2627/L2627), 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10">
        <f t="shared" si="167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10">
        <f t="shared" si="167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10">
        <f t="shared" si="167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10">
        <f t="shared" si="167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10">
        <f t="shared" si="167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10">
        <f t="shared" si="167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10">
        <f t="shared" si="167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10">
        <f t="shared" si="167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10">
        <f t="shared" si="167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10">
        <f t="shared" si="167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10">
        <f t="shared" si="167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10">
        <f t="shared" si="167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10">
        <f t="shared" si="167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10">
        <f t="shared" si="167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ref="O2642:O2705" si="168">ROUND((E2642/D2642)*100,2)</f>
        <v>105.67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10">
        <f t="shared" si="167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8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10">
        <f t="shared" si="167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8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10">
        <f t="shared" si="167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8"/>
        <v>33.56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10">
        <f t="shared" si="167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8"/>
        <v>2.0499999999999998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10">
        <f t="shared" si="167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8"/>
        <v>10.5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10">
        <f t="shared" si="167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8"/>
        <v>8.42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10">
        <f t="shared" si="167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8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10">
        <f t="shared" si="167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8"/>
        <v>0.88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10">
        <f t="shared" si="167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8"/>
        <v>0.1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10">
        <f t="shared" si="167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8"/>
        <v>0.6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10">
        <f t="shared" si="167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8"/>
        <v>1.87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10">
        <f t="shared" si="167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8"/>
        <v>0.89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10">
        <f t="shared" si="167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8"/>
        <v>11.52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10">
        <f t="shared" si="167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8"/>
        <v>0.05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10">
        <f t="shared" si="167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8"/>
        <v>21.03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10">
        <f t="shared" si="167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8"/>
        <v>11.44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10">
        <f t="shared" si="167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8"/>
        <v>18.739999999999998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10">
        <f t="shared" si="167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8"/>
        <v>0.09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10">
        <f t="shared" si="167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8"/>
        <v>2.72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10">
        <f t="shared" si="167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8"/>
        <v>0.1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10">
        <f t="shared" si="167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8"/>
        <v>102.9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10">
        <f t="shared" si="167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8"/>
        <v>106.8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10">
        <f t="shared" si="167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8"/>
        <v>104.6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10">
        <f t="shared" si="167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8"/>
        <v>103.43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10">
        <f t="shared" si="167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8"/>
        <v>123.14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10">
        <f t="shared" si="167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8"/>
        <v>159.30000000000001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10">
        <f t="shared" si="167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8"/>
        <v>110.67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10">
        <f t="shared" si="167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8"/>
        <v>170.7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10">
        <f t="shared" si="167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8"/>
        <v>125.13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10">
        <f t="shared" si="167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8"/>
        <v>6.42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10">
        <f t="shared" si="167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8"/>
        <v>11.34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10">
        <f t="shared" si="167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8"/>
        <v>33.19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10">
        <f t="shared" si="167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8"/>
        <v>27.58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10">
        <f t="shared" si="167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8"/>
        <v>62.84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10">
        <f t="shared" si="167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8"/>
        <v>7.59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10">
        <f t="shared" si="167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8"/>
        <v>50.38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10">
        <f t="shared" si="167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8"/>
        <v>17.510000000000002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10">
        <f t="shared" si="167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8"/>
        <v>0.01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10">
        <f t="shared" si="167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8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10">
        <f t="shared" si="167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8"/>
        <v>0.86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10">
        <f t="shared" si="167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8"/>
        <v>0.69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10">
        <f t="shared" si="167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8"/>
        <v>28.3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10">
        <f t="shared" si="167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10">
        <f t="shared" si="167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8"/>
        <v>1.1399999999999999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10">
        <f t="shared" si="167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8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10">
        <f t="shared" si="167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8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10">
        <f t="shared" si="167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8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10">
        <f t="shared" si="167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8"/>
        <v>0.15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10">
        <f t="shared" si="167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ref="P2691:P2754" si="169">ROUND((E2691/L2691), 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10">
        <f t="shared" si="171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10">
        <f t="shared" si="171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10">
        <f t="shared" si="171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10">
        <f t="shared" si="171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10">
        <f t="shared" si="171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10">
        <f t="shared" si="171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10">
        <f t="shared" si="171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10">
        <f t="shared" si="171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10">
        <f t="shared" si="171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10">
        <f t="shared" si="171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10">
        <f t="shared" si="171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10">
        <f t="shared" si="171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10">
        <f t="shared" si="171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10">
        <f t="shared" si="171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ref="O2706:O2769" si="172">ROUND((E2706/D2706)*100,2)</f>
        <v>6.03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10">
        <f t="shared" si="171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2"/>
        <v>10.54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10">
        <f t="shared" si="171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2"/>
        <v>112.3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10">
        <f t="shared" si="171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2"/>
        <v>350.84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10">
        <f t="shared" si="171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2"/>
        <v>233.22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10">
        <f t="shared" si="171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2"/>
        <v>101.61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10">
        <f t="shared" si="171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2"/>
        <v>153.9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10">
        <f t="shared" si="171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2"/>
        <v>100.72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10">
        <f t="shared" si="171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2"/>
        <v>131.38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10">
        <f t="shared" si="171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2"/>
        <v>102.24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10">
        <f t="shared" si="171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2"/>
        <v>116.36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10">
        <f t="shared" si="171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2"/>
        <v>264.62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10">
        <f t="shared" si="171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2"/>
        <v>119.98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10">
        <f t="shared" si="171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2"/>
        <v>120.1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10">
        <f t="shared" si="171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2"/>
        <v>103.58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10">
        <f t="shared" si="171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2"/>
        <v>108.83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10">
        <f t="shared" si="171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2"/>
        <v>118.12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10">
        <f t="shared" si="171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2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10">
        <f t="shared" si="171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2"/>
        <v>252.54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10">
        <f t="shared" si="171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2"/>
        <v>140.05000000000001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10">
        <f t="shared" si="171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2"/>
        <v>296.88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10">
        <f t="shared" si="171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2"/>
        <v>144.54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10">
        <f t="shared" si="171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2"/>
        <v>105.75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10">
        <f t="shared" si="171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2"/>
        <v>493.21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10">
        <f t="shared" si="171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2"/>
        <v>201.83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10">
        <f t="shared" si="171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2"/>
        <v>104.44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10">
        <f t="shared" si="171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2"/>
        <v>170.29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10">
        <f t="shared" si="171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2"/>
        <v>104.3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10">
        <f t="shared" si="171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2"/>
        <v>118.25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10">
        <f t="shared" si="171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2"/>
        <v>107.54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10">
        <f t="shared" si="171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2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10">
        <f t="shared" si="171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2"/>
        <v>978.13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10">
        <f t="shared" si="171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2"/>
        <v>122.9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10">
        <f t="shared" si="171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2"/>
        <v>246.06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10">
        <f t="shared" si="171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2"/>
        <v>147.94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10">
        <f t="shared" si="171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2"/>
        <v>384.09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10">
        <f t="shared" si="171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2"/>
        <v>103.33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10">
        <f t="shared" si="171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2"/>
        <v>0.44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10">
        <f t="shared" si="171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2"/>
        <v>29.24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10">
        <f t="shared" si="171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2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10">
        <f t="shared" si="171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2"/>
        <v>5.22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10">
        <f t="shared" si="171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2"/>
        <v>21.89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10">
        <f t="shared" si="171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2"/>
        <v>26.7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10">
        <f t="shared" si="171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2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10">
        <f t="shared" si="171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2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10">
        <f t="shared" si="171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2"/>
        <v>1.1000000000000001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10">
        <f t="shared" si="171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2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10">
        <f t="shared" si="171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2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10">
        <f t="shared" si="171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2"/>
        <v>11.46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10">
        <f t="shared" si="171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ref="P2755:P2818" si="173">ROUND((E2755/L2755), 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10">
        <f t="shared" si="175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10">
        <f t="shared" si="175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10">
        <f t="shared" si="175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10">
        <f t="shared" si="175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10">
        <f t="shared" si="175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10">
        <f t="shared" si="175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10">
        <f t="shared" si="175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10">
        <f t="shared" si="175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10">
        <f t="shared" si="175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10">
        <f t="shared" si="175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10">
        <f t="shared" si="175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10">
        <f t="shared" si="175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10">
        <f t="shared" si="175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10">
        <f t="shared" si="175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ref="O2770:O2833" si="176">ROUND((E2770/D2770)*100,2)</f>
        <v>14.31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10">
        <f t="shared" si="175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6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10">
        <f t="shared" si="175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6"/>
        <v>10.41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10">
        <f t="shared" si="175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6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10">
        <f t="shared" si="175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6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10">
        <f t="shared" si="175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6"/>
        <v>0.19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10">
        <f t="shared" si="175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6"/>
        <v>14.25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10">
        <f t="shared" si="175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6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10">
        <f t="shared" si="175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6"/>
        <v>7.88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10">
        <f t="shared" si="175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6"/>
        <v>0.33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10">
        <f t="shared" si="175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6"/>
        <v>25.55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10">
        <f t="shared" si="175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6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10">
        <f t="shared" si="175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6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10">
        <f t="shared" si="175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6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10">
        <f t="shared" si="175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6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10">
        <f t="shared" si="175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6"/>
        <v>114.5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10">
        <f t="shared" si="175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6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10">
        <f t="shared" si="175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6"/>
        <v>104.68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10">
        <f t="shared" si="175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6"/>
        <v>117.84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10">
        <f t="shared" si="175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6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10">
        <f t="shared" si="175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6"/>
        <v>102.5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10">
        <f t="shared" si="175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6"/>
        <v>101.17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10">
        <f t="shared" si="175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6"/>
        <v>105.33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10">
        <f t="shared" si="175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6"/>
        <v>102.5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10">
        <f t="shared" si="175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6"/>
        <v>107.6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10">
        <f t="shared" si="175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6"/>
        <v>110.57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10">
        <f t="shared" si="175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6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10">
        <f t="shared" si="175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6"/>
        <v>104.29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10">
        <f t="shared" si="175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6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10">
        <f t="shared" si="175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6"/>
        <v>102.65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10">
        <f t="shared" si="175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6"/>
        <v>101.4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10">
        <f t="shared" si="175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6"/>
        <v>116.63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10">
        <f t="shared" si="175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6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10">
        <f t="shared" si="175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6"/>
        <v>133.19999999999999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10">
        <f t="shared" si="175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6"/>
        <v>101.83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10">
        <f t="shared" si="175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6"/>
        <v>127.95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10">
        <f t="shared" si="175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6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10">
        <f t="shared" si="175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6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10">
        <f t="shared" si="175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6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10">
        <f t="shared" si="175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6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10">
        <f t="shared" si="175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6"/>
        <v>100.24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10">
        <f t="shared" si="175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6"/>
        <v>102.4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10">
        <f t="shared" si="175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6"/>
        <v>108.2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10">
        <f t="shared" si="175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6"/>
        <v>100.27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10">
        <f t="shared" si="175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6"/>
        <v>113.3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10">
        <f t="shared" si="175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6"/>
        <v>127.58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10">
        <f t="shared" si="175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6"/>
        <v>107.73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10">
        <f t="shared" si="175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6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10">
        <f t="shared" si="175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6"/>
        <v>141.57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10">
        <f t="shared" si="175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ref="P2819:P2882" si="177">ROUND((E2819/L2819), 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10">
        <f t="shared" si="17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10">
        <f t="shared" si="17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10">
        <f t="shared" si="17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10">
        <f t="shared" si="17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10">
        <f t="shared" si="17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10">
        <f t="shared" si="17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10">
        <f t="shared" si="17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10">
        <f t="shared" si="17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10">
        <f t="shared" si="17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10">
        <f t="shared" si="17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10">
        <f t="shared" si="17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10">
        <f t="shared" si="17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10">
        <f t="shared" si="17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10">
        <f t="shared" si="17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ref="O2834:O2897" si="180">ROUND((E2834/D2834)*100,2)</f>
        <v>114.72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10">
        <f t="shared" si="17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0"/>
        <v>108.26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10">
        <f t="shared" si="17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0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10">
        <f t="shared" si="17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0"/>
        <v>187.1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10">
        <f t="shared" si="17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0"/>
        <v>107.78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10">
        <f t="shared" si="17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0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10">
        <f t="shared" si="17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0"/>
        <v>120.25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10">
        <f t="shared" si="17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0"/>
        <v>111.43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10">
        <f t="shared" si="17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0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10">
        <f t="shared" si="17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0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10">
        <f t="shared" si="17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0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10">
        <f t="shared" si="17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0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10">
        <f t="shared" si="17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0"/>
        <v>5.45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10">
        <f t="shared" si="17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0"/>
        <v>31.55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10">
        <f t="shared" si="17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0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10">
        <f t="shared" si="17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0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10">
        <f t="shared" si="17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0"/>
        <v>0.2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10">
        <f t="shared" si="17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0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10">
        <f t="shared" si="17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0"/>
        <v>3.89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10">
        <f t="shared" si="17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0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10">
        <f t="shared" si="17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0"/>
        <v>1.9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10">
        <f t="shared" si="17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0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10">
        <f t="shared" si="17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0"/>
        <v>41.7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10">
        <f t="shared" si="17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0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10">
        <f t="shared" si="17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0"/>
        <v>4.87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10">
        <f t="shared" si="17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0"/>
        <v>19.739999999999998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10">
        <f t="shared" si="17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0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10">
        <f t="shared" si="17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0"/>
        <v>1.75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10">
        <f t="shared" si="17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0"/>
        <v>6.65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10">
        <f t="shared" si="17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0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10">
        <f t="shared" si="17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0"/>
        <v>0.43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10">
        <f t="shared" si="17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0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10">
        <f t="shared" si="17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0"/>
        <v>1.6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10">
        <f t="shared" si="17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0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10">
        <f t="shared" si="17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0"/>
        <v>0.9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10">
        <f t="shared" si="17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0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10">
        <f t="shared" si="17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0"/>
        <v>42.01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10">
        <f t="shared" si="17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0"/>
        <v>0.89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10">
        <f t="shared" si="17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0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10">
        <f t="shared" si="17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0"/>
        <v>4.67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10">
        <f t="shared" si="17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0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10">
        <f t="shared" si="17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0"/>
        <v>38.119999999999997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10">
        <f t="shared" si="17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0"/>
        <v>5.42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10">
        <f t="shared" si="17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0"/>
        <v>0.04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10">
        <f t="shared" si="17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0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10">
        <f t="shared" si="17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0"/>
        <v>10.83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10">
        <f t="shared" si="17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0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10">
        <f t="shared" si="17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0"/>
        <v>0.26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10">
        <f t="shared" si="17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0"/>
        <v>23.33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10">
        <f t="shared" si="17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ref="P2883:P2946" si="181">ROUND((E2883/L2883), 2)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10">
        <f t="shared" si="183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10">
        <f t="shared" si="183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10">
        <f t="shared" si="183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10">
        <f t="shared" si="183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10">
        <f t="shared" si="183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10">
        <f t="shared" si="183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10">
        <f t="shared" si="183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10">
        <f t="shared" si="183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10">
        <f t="shared" si="183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10">
        <f t="shared" si="183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10">
        <f t="shared" si="183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10">
        <f t="shared" si="183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10">
        <f t="shared" si="183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10">
        <f t="shared" si="183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ref="O2898:O2961" si="184">ROUND((E2898/D2898)*100,2)</f>
        <v>20.83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10">
        <f t="shared" si="183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4"/>
        <v>4.58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10">
        <f t="shared" si="183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4"/>
        <v>4.21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10">
        <f t="shared" si="183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4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10">
        <f t="shared" si="183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4"/>
        <v>61.91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10">
        <f t="shared" si="183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4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10">
        <f t="shared" si="183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4"/>
        <v>0.02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10">
        <f t="shared" si="183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4"/>
        <v>0.78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10">
        <f t="shared" si="183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4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10">
        <f t="shared" si="183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4"/>
        <v>17.77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10">
        <f t="shared" si="183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4"/>
        <v>9.42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10">
        <f t="shared" si="183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4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10">
        <f t="shared" si="183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4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10">
        <f t="shared" si="183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4"/>
        <v>0.01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10">
        <f t="shared" si="183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4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10">
        <f t="shared" si="183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4"/>
        <v>36.5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10">
        <f t="shared" si="183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4"/>
        <v>14.06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10">
        <f t="shared" si="183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4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10">
        <f t="shared" si="183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4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10">
        <f t="shared" si="183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4"/>
        <v>61.1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10">
        <f t="shared" si="183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4"/>
        <v>7.84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10">
        <f t="shared" si="183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4"/>
        <v>21.85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10">
        <f t="shared" si="183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4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10">
        <f t="shared" si="183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4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10">
        <f t="shared" si="183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4"/>
        <v>26.84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10">
        <f t="shared" si="183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4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10">
        <f t="shared" si="183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4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10">
        <f t="shared" si="183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4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10">
        <f t="shared" si="183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4"/>
        <v>103.2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10">
        <f t="shared" si="183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4"/>
        <v>102.45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10">
        <f t="shared" si="183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4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10">
        <f t="shared" si="183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4"/>
        <v>130.83000000000001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10">
        <f t="shared" si="183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4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10">
        <f t="shared" si="183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4"/>
        <v>102.07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10">
        <f t="shared" si="183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4"/>
        <v>100.92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10">
        <f t="shared" si="183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4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10">
        <f t="shared" si="183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4"/>
        <v>105.1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10">
        <f t="shared" si="183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4"/>
        <v>102.76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10">
        <f t="shared" si="183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4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10">
        <f t="shared" si="183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4"/>
        <v>100.89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10">
        <f t="shared" si="183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4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10">
        <f t="shared" si="183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4"/>
        <v>133.33000000000001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10">
        <f t="shared" si="183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4"/>
        <v>101.38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10">
        <f t="shared" si="183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4"/>
        <v>102.88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10">
        <f t="shared" si="183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4"/>
        <v>107.24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10">
        <f t="shared" si="183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4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10">
        <f t="shared" si="183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4"/>
        <v>20.43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10">
        <f t="shared" si="183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4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10">
        <f t="shared" si="183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4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10">
        <f t="shared" si="183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ref="P2947:P3010" si="185">ROUND((E2947/L2947), 2)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10">
        <f t="shared" si="187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10">
        <f t="shared" si="187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10">
        <f t="shared" si="187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10">
        <f t="shared" si="187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10">
        <f t="shared" si="187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10">
        <f t="shared" si="187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10">
        <f t="shared" si="187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10">
        <f t="shared" si="187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10">
        <f t="shared" si="187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10">
        <f t="shared" si="187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10">
        <f t="shared" si="187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10">
        <f t="shared" si="187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10">
        <f t="shared" si="187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10">
        <f t="shared" si="187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ref="O2962:O3025" si="188">ROUND((E2962/D2962)*100,2)</f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10">
        <f t="shared" si="187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8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10">
        <f t="shared" si="187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8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10">
        <f t="shared" si="187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8"/>
        <v>106.85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10">
        <f t="shared" si="187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8"/>
        <v>100.71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10">
        <f t="shared" si="187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8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10">
        <f t="shared" si="187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8"/>
        <v>113.63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10">
        <f t="shared" si="187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8"/>
        <v>113.92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10">
        <f t="shared" si="187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8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10">
        <f t="shared" si="187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8"/>
        <v>162.5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10">
        <f t="shared" si="187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8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10">
        <f t="shared" si="187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8"/>
        <v>100.16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10">
        <f t="shared" si="187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8"/>
        <v>105.35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10">
        <f t="shared" si="187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8"/>
        <v>174.8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10">
        <f t="shared" si="187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8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10">
        <f t="shared" si="187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8"/>
        <v>100.13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10">
        <f t="shared" si="187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8"/>
        <v>171.43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10">
        <f t="shared" si="187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8"/>
        <v>113.57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10">
        <f t="shared" si="187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8"/>
        <v>129.47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10">
        <f t="shared" si="187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8"/>
        <v>101.4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10">
        <f t="shared" si="187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8"/>
        <v>109.17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10">
        <f t="shared" si="187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8"/>
        <v>128.93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10">
        <f t="shared" si="187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8"/>
        <v>102.06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10">
        <f t="shared" si="187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8"/>
        <v>146.54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10">
        <f t="shared" si="187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8"/>
        <v>100.35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10">
        <f t="shared" si="187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8"/>
        <v>121.65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10">
        <f t="shared" si="187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8"/>
        <v>105.5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10">
        <f t="shared" si="187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8"/>
        <v>110.4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10">
        <f t="shared" si="187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8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10">
        <f t="shared" si="187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8"/>
        <v>176.54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10">
        <f t="shared" si="187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8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10">
        <f t="shared" si="187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8"/>
        <v>103.29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10">
        <f t="shared" si="187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8"/>
        <v>104.5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10">
        <f t="shared" si="187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8"/>
        <v>100.3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10">
        <f t="shared" si="187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8"/>
        <v>457.75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10">
        <f t="shared" si="187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8"/>
        <v>104.96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10">
        <f t="shared" si="187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8"/>
        <v>171.94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10">
        <f t="shared" si="187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8"/>
        <v>103.73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10">
        <f t="shared" si="187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8"/>
        <v>103.03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10">
        <f t="shared" si="187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8"/>
        <v>118.89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10">
        <f t="shared" si="187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8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10">
        <f t="shared" si="187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8"/>
        <v>318.7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10">
        <f t="shared" si="187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8"/>
        <v>108.51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10">
        <f t="shared" si="187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8"/>
        <v>101.17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10">
        <f t="shared" si="187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8"/>
        <v>112.82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10">
        <f t="shared" si="187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8"/>
        <v>120.5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10">
        <f t="shared" si="187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8"/>
        <v>107.75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10">
        <f t="shared" si="187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8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10">
        <f t="shared" si="187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8"/>
        <v>101.17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10">
        <f t="shared" si="187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119.76</v>
      </c>
      <c r="P3011">
        <f t="shared" ref="P3011:P3074" si="189">ROUND((E3011/L3011), 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10">
        <f t="shared" si="191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10">
        <f t="shared" si="191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10">
        <f t="shared" si="191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10">
        <f t="shared" si="191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10">
        <f t="shared" si="191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10">
        <f t="shared" si="191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10">
        <f t="shared" si="191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10">
        <f t="shared" si="191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10">
        <f t="shared" si="191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10">
        <f t="shared" si="191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10">
        <f t="shared" si="191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10">
        <f t="shared" si="191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10">
        <f t="shared" si="191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10">
        <f t="shared" si="191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ref="O3026:O3089" si="192">ROUND((E3026/D3026)*100,2)</f>
        <v>246.42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10">
        <f t="shared" si="191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2"/>
        <v>302.2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10">
        <f t="shared" si="191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2"/>
        <v>143.33000000000001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10">
        <f t="shared" si="191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2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10">
        <f t="shared" si="191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2"/>
        <v>168.02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10">
        <f t="shared" si="191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2"/>
        <v>109.68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10">
        <f t="shared" si="191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2"/>
        <v>106.69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10">
        <f t="shared" si="191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2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10">
        <f t="shared" si="191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2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10">
        <f t="shared" si="191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2"/>
        <v>146.53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10">
        <f t="shared" si="191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2"/>
        <v>112.54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10">
        <f t="shared" si="191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2"/>
        <v>108.79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10">
        <f t="shared" si="191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2"/>
        <v>126.73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10">
        <f t="shared" si="191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2"/>
        <v>213.2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10">
        <f t="shared" si="191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2"/>
        <v>100.5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10">
        <f t="shared" si="191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2"/>
        <v>108.71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10">
        <f t="shared" si="191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2"/>
        <v>107.5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10">
        <f t="shared" si="191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2"/>
        <v>110.48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10">
        <f t="shared" si="191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2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10">
        <f t="shared" si="191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2"/>
        <v>110.01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10">
        <f t="shared" si="191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2"/>
        <v>109.34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10">
        <f t="shared" si="191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2"/>
        <v>132.71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10">
        <f t="shared" si="191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2"/>
        <v>190.85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10">
        <f t="shared" si="191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2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10">
        <f t="shared" si="191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2"/>
        <v>166.4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10">
        <f t="shared" si="191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2"/>
        <v>106.67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10">
        <f t="shared" si="191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2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10">
        <f t="shared" si="191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2"/>
        <v>23.63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10">
        <f t="shared" si="191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2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10">
        <f t="shared" si="191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2"/>
        <v>0.4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10">
        <f t="shared" si="191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2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10">
        <f t="shared" si="191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2"/>
        <v>0.01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10">
        <f t="shared" si="191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2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10">
        <f t="shared" si="191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2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10">
        <f t="shared" si="191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2"/>
        <v>0.02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10">
        <f t="shared" si="191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2"/>
        <v>3.01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10">
        <f t="shared" si="191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2"/>
        <v>0.15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10">
        <f t="shared" si="191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2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10">
        <f t="shared" si="191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2"/>
        <v>66.84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10">
        <f t="shared" si="191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2"/>
        <v>19.57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10">
        <f t="shared" si="191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2"/>
        <v>11.29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10">
        <f t="shared" si="191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2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10">
        <f t="shared" si="191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2"/>
        <v>11.99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10">
        <f t="shared" si="191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2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10">
        <f t="shared" si="191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2"/>
        <v>7.0000000000000007E-2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10">
        <f t="shared" si="191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2"/>
        <v>14.1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10">
        <f t="shared" si="191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2"/>
        <v>3.34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10">
        <f t="shared" si="191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2"/>
        <v>59.78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10">
        <f t="shared" si="191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2"/>
        <v>0.02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10">
        <f t="shared" si="191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0.02</v>
      </c>
      <c r="P3075">
        <f t="shared" ref="P3075:P3138" si="193">ROUND((E3075/L3075), 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10">
        <f t="shared" si="195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10">
        <f t="shared" si="195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10">
        <f t="shared" si="195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10">
        <f t="shared" si="195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10">
        <f t="shared" si="195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10">
        <f t="shared" si="195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10">
        <f t="shared" si="195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10">
        <f t="shared" si="195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10">
        <f t="shared" si="195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10">
        <f t="shared" si="195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10">
        <f t="shared" si="195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10">
        <f t="shared" si="195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10">
        <f t="shared" si="195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10">
        <f t="shared" si="195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ref="O3090:O3153" si="196">ROUND((E3090/D3090)*100,2)</f>
        <v>0.19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10">
        <f t="shared" si="195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6"/>
        <v>23.42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10">
        <f t="shared" si="195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6"/>
        <v>5.08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10">
        <f t="shared" si="195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6"/>
        <v>15.92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10">
        <f t="shared" si="195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6"/>
        <v>1.18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10">
        <f t="shared" si="195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6"/>
        <v>22.75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10">
        <f t="shared" si="195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6"/>
        <v>0.03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10">
        <f t="shared" si="195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6"/>
        <v>0.34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10">
        <f t="shared" si="195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6"/>
        <v>3.98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10">
        <f t="shared" si="195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6"/>
        <v>17.149999999999999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10">
        <f t="shared" si="195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6"/>
        <v>3.61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10">
        <f t="shared" si="195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6"/>
        <v>13.9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10">
        <f t="shared" si="195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6"/>
        <v>15.23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10">
        <f t="shared" si="195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6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10">
        <f t="shared" si="195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6"/>
        <v>39.11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10">
        <f t="shared" si="195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6"/>
        <v>0.27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10">
        <f t="shared" si="195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6"/>
        <v>29.63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10">
        <f t="shared" si="195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6"/>
        <v>42.36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10">
        <f t="shared" si="195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6"/>
        <v>4.0999999999999996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10">
        <f t="shared" si="195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6"/>
        <v>19.760000000000002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10">
        <f t="shared" si="195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6"/>
        <v>0.05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10">
        <f t="shared" si="195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6"/>
        <v>25.03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10">
        <f t="shared" si="195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6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10">
        <f t="shared" si="195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6"/>
        <v>26.64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10">
        <f t="shared" si="195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6"/>
        <v>4.74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10">
        <f t="shared" si="195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6"/>
        <v>4.24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10">
        <f t="shared" si="195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6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10">
        <f t="shared" si="195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6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10">
        <f t="shared" si="195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6"/>
        <v>57.33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10">
        <f t="shared" si="195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6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10">
        <f t="shared" si="195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6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10">
        <f t="shared" si="195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6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10">
        <f t="shared" si="195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6"/>
        <v>0.01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10">
        <f t="shared" si="195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6"/>
        <v>0.67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10">
        <f t="shared" si="195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6"/>
        <v>58.29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10">
        <f t="shared" si="195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6"/>
        <v>68.150000000000006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10">
        <f t="shared" si="195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6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10">
        <f t="shared" si="195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6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10">
        <f t="shared" si="195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6"/>
        <v>4.16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10">
        <f t="shared" si="195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10">
        <f t="shared" si="195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6"/>
        <v>108.61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10">
        <f t="shared" si="195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6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10">
        <f t="shared" si="195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6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10">
        <f t="shared" si="195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6"/>
        <v>15.73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10">
        <f t="shared" si="195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0.03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10">
        <f t="shared" si="195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6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10">
        <f t="shared" si="195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6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10">
        <f t="shared" si="195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6"/>
        <v>20.85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10">
        <f t="shared" si="195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6"/>
        <v>127.8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10">
        <f t="shared" si="195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</v>
      </c>
      <c r="P3139">
        <f t="shared" ref="P3139:P3202" si="197">ROUND((E3139/L3139), 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10">
        <f t="shared" si="1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10">
        <f t="shared" si="1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10">
        <f t="shared" si="1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10">
        <f t="shared" si="1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10">
        <f t="shared" si="1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10">
        <f t="shared" si="1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10">
        <f t="shared" si="1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10">
        <f t="shared" si="1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10">
        <f t="shared" si="1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10">
        <f t="shared" si="1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10">
        <f t="shared" si="1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10">
        <f t="shared" si="1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10">
        <f t="shared" si="1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10">
        <f t="shared" si="1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ref="O3154:O3217" si="200">ROUND((E3154/D3154)*100,2)</f>
        <v>105.95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10">
        <f t="shared" si="1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00"/>
        <v>335.58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10">
        <f t="shared" si="1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0"/>
        <v>112.93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10">
        <f t="shared" si="1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0"/>
        <v>188.5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10">
        <f t="shared" si="1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0"/>
        <v>101.82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10">
        <f t="shared" si="1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0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10">
        <f t="shared" si="1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0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10">
        <f t="shared" si="1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0"/>
        <v>133.47999999999999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10">
        <f t="shared" si="1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0"/>
        <v>101.53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10">
        <f t="shared" si="1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0"/>
        <v>105.1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10">
        <f t="shared" si="1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0"/>
        <v>127.15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10">
        <f t="shared" si="1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0"/>
        <v>111.15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10">
        <f t="shared" si="1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0"/>
        <v>106.76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10">
        <f t="shared" si="1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0"/>
        <v>162.66999999999999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10">
        <f t="shared" si="1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0"/>
        <v>160.22999999999999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10">
        <f t="shared" si="1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0"/>
        <v>116.17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10">
        <f t="shared" si="1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0"/>
        <v>124.2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10">
        <f t="shared" si="1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0"/>
        <v>103.01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10">
        <f t="shared" si="1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0"/>
        <v>112.25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10">
        <f t="shared" si="1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0"/>
        <v>108.81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10">
        <f t="shared" si="1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0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10">
        <f t="shared" si="1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0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10">
        <f t="shared" si="1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0"/>
        <v>101.13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10">
        <f t="shared" si="1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0"/>
        <v>109.56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10">
        <f t="shared" si="1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0"/>
        <v>114.84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10">
        <f t="shared" si="1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0"/>
        <v>117.4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10">
        <f t="shared" si="1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0"/>
        <v>171.73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10">
        <f t="shared" si="1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0"/>
        <v>114.16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10">
        <f t="shared" si="1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0"/>
        <v>119.75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10">
        <f t="shared" si="1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0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10">
        <f t="shared" si="1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0"/>
        <v>100.89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10">
        <f t="shared" si="1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0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10">
        <f t="shared" si="1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0"/>
        <v>107.21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10">
        <f t="shared" si="1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0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10">
        <f t="shared" si="1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0"/>
        <v>102.19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10">
        <f t="shared" si="1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0"/>
        <v>116.29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10">
        <f t="shared" si="1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0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10">
        <f t="shared" si="1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0"/>
        <v>12.33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10">
        <f t="shared" si="1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0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10">
        <f t="shared" si="1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0"/>
        <v>4.03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10">
        <f t="shared" si="1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0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10">
        <f t="shared" si="1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0"/>
        <v>11.74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10">
        <f t="shared" si="1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0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10">
        <f t="shared" si="1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0"/>
        <v>59.14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10">
        <f t="shared" si="1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0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10">
        <f t="shared" si="1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0"/>
        <v>11.45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10">
        <f t="shared" si="1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0"/>
        <v>0.37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10">
        <f t="shared" si="1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0"/>
        <v>52.16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10">
        <f t="shared" si="1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0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10">
        <f t="shared" si="1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ref="P3203:P3266" si="201">ROUND((E3203/L3203), 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10">
        <f t="shared" si="203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10">
        <f t="shared" si="203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10">
        <f t="shared" si="203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10">
        <f t="shared" si="203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10">
        <f t="shared" si="203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10">
        <f t="shared" si="203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10">
        <f t="shared" si="203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10">
        <f t="shared" si="203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10">
        <f t="shared" si="203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10">
        <f t="shared" si="203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10">
        <f t="shared" si="203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10">
        <f t="shared" si="203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10">
        <f t="shared" si="203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10">
        <f t="shared" si="203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ref="O3218:O3281" si="204">ROUND((E3218/D3218)*100,2)</f>
        <v>100.05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10">
        <f t="shared" si="203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4"/>
        <v>116.02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10">
        <f t="shared" si="203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4"/>
        <v>102.1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10">
        <f t="shared" si="203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4"/>
        <v>100.11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10">
        <f t="shared" si="203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4"/>
        <v>100.84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10">
        <f t="shared" si="203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4"/>
        <v>103.43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10">
        <f t="shared" si="203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4"/>
        <v>124.8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10">
        <f t="shared" si="203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4"/>
        <v>109.52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10">
        <f t="shared" si="203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4"/>
        <v>102.03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10">
        <f t="shared" si="203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4"/>
        <v>102.35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10">
        <f t="shared" si="203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4"/>
        <v>104.17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10">
        <f t="shared" si="203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4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10">
        <f t="shared" si="203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4"/>
        <v>102.34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10">
        <f t="shared" si="203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4"/>
        <v>107.87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10">
        <f t="shared" si="203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4"/>
        <v>109.88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10">
        <f t="shared" si="203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4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10">
        <f t="shared" si="203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4"/>
        <v>131.19999999999999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10">
        <f t="shared" si="203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4"/>
        <v>118.8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10">
        <f t="shared" si="203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4"/>
        <v>100.39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10">
        <f t="shared" si="203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4"/>
        <v>103.21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10">
        <f t="shared" si="203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4"/>
        <v>100.6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10">
        <f t="shared" si="203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4"/>
        <v>100.79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10">
        <f t="shared" si="203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4"/>
        <v>112.32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10">
        <f t="shared" si="203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4"/>
        <v>105.92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10">
        <f t="shared" si="203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4"/>
        <v>100.57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10">
        <f t="shared" si="203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4"/>
        <v>115.31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10">
        <f t="shared" si="203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4"/>
        <v>127.3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10">
        <f t="shared" si="203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4"/>
        <v>102.84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10">
        <f t="shared" si="203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4"/>
        <v>102.94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10">
        <f t="shared" si="203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4"/>
        <v>104.3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10">
        <f t="shared" si="203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4"/>
        <v>111.22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10">
        <f t="shared" si="203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4"/>
        <v>105.86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10">
        <f t="shared" si="203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4"/>
        <v>100.79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10">
        <f t="shared" si="203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4"/>
        <v>104.93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10">
        <f t="shared" si="203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4"/>
        <v>101.55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10">
        <f t="shared" si="203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4"/>
        <v>110.73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10">
        <f t="shared" si="203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4"/>
        <v>127.82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10">
        <f t="shared" si="203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4"/>
        <v>101.83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10">
        <f t="shared" si="203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4"/>
        <v>101.26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10">
        <f t="shared" si="203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4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10">
        <f t="shared" si="203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4"/>
        <v>128.06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10">
        <f t="shared" si="203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4"/>
        <v>106.3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10">
        <f t="shared" si="203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4"/>
        <v>105.21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10">
        <f t="shared" si="203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4"/>
        <v>106.17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10">
        <f t="shared" si="203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4"/>
        <v>109.24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10">
        <f t="shared" si="203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4"/>
        <v>100.45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10">
        <f t="shared" si="203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4"/>
        <v>103.04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10">
        <f t="shared" si="203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4"/>
        <v>112.17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10">
        <f t="shared" si="203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4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10">
        <f t="shared" si="203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ref="P3267:P3330" si="205">ROUND((E3267/L3267), 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10">
        <f t="shared" si="207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10">
        <f t="shared" si="207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10">
        <f t="shared" si="207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10">
        <f t="shared" si="207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10">
        <f t="shared" si="207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10">
        <f t="shared" si="207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10">
        <f t="shared" si="207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10">
        <f t="shared" si="207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10">
        <f t="shared" si="207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10">
        <f t="shared" si="207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10">
        <f t="shared" si="207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10">
        <f t="shared" si="207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10">
        <f t="shared" si="207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10">
        <f t="shared" si="207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ref="O3282:O3345" si="208">ROUND((E3282/D3282)*100,2)</f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10">
        <f t="shared" si="207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8"/>
        <v>121.6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10">
        <f t="shared" si="207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8"/>
        <v>102.65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10">
        <f t="shared" si="207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8"/>
        <v>104.75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10">
        <f t="shared" si="207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8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10">
        <f t="shared" si="207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8"/>
        <v>112.1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10">
        <f t="shared" si="207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8"/>
        <v>101.77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10">
        <f t="shared" si="207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8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10">
        <f t="shared" si="207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8"/>
        <v>100.26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10">
        <f t="shared" si="207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8"/>
        <v>133.04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10">
        <f t="shared" si="207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8"/>
        <v>121.2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10">
        <f t="shared" si="207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8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10">
        <f t="shared" si="207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8"/>
        <v>286.14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10">
        <f t="shared" si="207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8"/>
        <v>170.44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10">
        <f t="shared" si="207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8"/>
        <v>118.33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10">
        <f t="shared" si="207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8"/>
        <v>102.86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10">
        <f t="shared" si="207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8"/>
        <v>144.07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10">
        <f t="shared" si="207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8"/>
        <v>100.07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10">
        <f t="shared" si="207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8"/>
        <v>101.73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10">
        <f t="shared" si="207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8"/>
        <v>116.2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10">
        <f t="shared" si="207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8"/>
        <v>136.16999999999999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10">
        <f t="shared" si="207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8"/>
        <v>133.47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10">
        <f t="shared" si="207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8"/>
        <v>103.39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10">
        <f t="shared" si="207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8"/>
        <v>115.89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10">
        <f t="shared" si="207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8"/>
        <v>104.52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10">
        <f t="shared" si="207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8"/>
        <v>102.03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10">
        <f t="shared" si="207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8"/>
        <v>175.33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10">
        <f t="shared" si="207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8"/>
        <v>106.68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10">
        <f t="shared" si="207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8"/>
        <v>122.29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10">
        <f t="shared" si="207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8"/>
        <v>159.43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10">
        <f t="shared" si="207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8"/>
        <v>100.08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10">
        <f t="shared" si="207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8"/>
        <v>109.84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10">
        <f t="shared" si="207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8"/>
        <v>100.04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10">
        <f t="shared" si="207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8"/>
        <v>116.05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10">
        <f t="shared" si="207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8"/>
        <v>210.75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10">
        <f t="shared" si="207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8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10">
        <f t="shared" si="207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8"/>
        <v>100.09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10">
        <f t="shared" si="207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8"/>
        <v>106.19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10">
        <f t="shared" si="207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8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10">
        <f t="shared" si="207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8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10">
        <f t="shared" si="207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8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10">
        <f t="shared" si="207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8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10">
        <f t="shared" si="207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8"/>
        <v>101.52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10">
        <f t="shared" si="207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8"/>
        <v>125.9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10">
        <f t="shared" si="207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8"/>
        <v>101.67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10">
        <f t="shared" si="207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8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10">
        <f t="shared" si="207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8"/>
        <v>101.38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10">
        <f t="shared" si="207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8"/>
        <v>101.25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10">
        <f t="shared" si="207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8"/>
        <v>146.38999999999999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10">
        <f t="shared" si="207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ref="P3331:P3394" si="209">ROUND((E3331/L3331), 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10">
        <f t="shared" si="211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10">
        <f t="shared" si="211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10">
        <f t="shared" si="211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10">
        <f t="shared" si="211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10">
        <f t="shared" si="211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10">
        <f t="shared" si="211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10">
        <f t="shared" si="211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10">
        <f t="shared" si="211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10">
        <f t="shared" si="211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10">
        <f t="shared" si="211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10">
        <f t="shared" si="211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10">
        <f t="shared" si="211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10">
        <f t="shared" si="211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10">
        <f t="shared" si="211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ref="O3346:O3409" si="212">ROUND((E3346/D3346)*100,2)</f>
        <v>101.44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10">
        <f t="shared" si="211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2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10">
        <f t="shared" si="211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2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10">
        <f t="shared" si="211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2"/>
        <v>119.45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10">
        <f t="shared" si="211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2"/>
        <v>100.29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10">
        <f t="shared" si="211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2"/>
        <v>153.4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10">
        <f t="shared" si="211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2"/>
        <v>104.43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10">
        <f t="shared" si="211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2"/>
        <v>101.1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10">
        <f t="shared" si="211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2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10">
        <f t="shared" si="211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2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10">
        <f t="shared" si="211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2"/>
        <v>101.93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10">
        <f t="shared" si="211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2"/>
        <v>126.29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10">
        <f t="shared" si="211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2"/>
        <v>101.4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10">
        <f t="shared" si="211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2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10">
        <f t="shared" si="211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2"/>
        <v>102.99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10">
        <f t="shared" si="211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2"/>
        <v>106.25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10">
        <f t="shared" si="211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2"/>
        <v>101.38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10">
        <f t="shared" si="211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2"/>
        <v>113.46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10">
        <f t="shared" si="211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2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10">
        <f t="shared" si="211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2"/>
        <v>101.42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10">
        <f t="shared" si="211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2"/>
        <v>105.93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10">
        <f t="shared" si="211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2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10">
        <f t="shared" si="211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2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10">
        <f t="shared" si="211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2"/>
        <v>118.67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10">
        <f t="shared" si="211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2"/>
        <v>104.6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10">
        <f t="shared" si="211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2"/>
        <v>103.9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10">
        <f t="shared" si="211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2"/>
        <v>117.73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10">
        <f t="shared" si="211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2"/>
        <v>138.5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10">
        <f t="shared" si="211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2"/>
        <v>103.5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10">
        <f t="shared" si="211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2"/>
        <v>100.25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10">
        <f t="shared" si="211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2"/>
        <v>106.57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10">
        <f t="shared" si="211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2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10">
        <f t="shared" si="211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2"/>
        <v>100.01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10">
        <f t="shared" si="211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2"/>
        <v>101.05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10">
        <f t="shared" si="211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2"/>
        <v>107.64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10">
        <f t="shared" si="211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2"/>
        <v>103.65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10">
        <f t="shared" si="211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2"/>
        <v>104.43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10">
        <f t="shared" si="211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2"/>
        <v>102.25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10">
        <f t="shared" si="211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2"/>
        <v>100.74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10">
        <f t="shared" si="211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2"/>
        <v>111.71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10">
        <f t="shared" si="211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2"/>
        <v>100.01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10">
        <f t="shared" si="211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2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10">
        <f t="shared" si="211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2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10">
        <f t="shared" si="211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2"/>
        <v>116.87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10">
        <f t="shared" si="211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2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10">
        <f t="shared" si="211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2"/>
        <v>114.5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10">
        <f t="shared" si="211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2"/>
        <v>102.4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10">
        <f t="shared" si="211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2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10">
        <f t="shared" si="211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2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10">
        <f t="shared" si="211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</v>
      </c>
      <c r="P3395">
        <f t="shared" ref="P3395:P3458" si="213">ROUND((E3395/L3395), 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10">
        <f t="shared" si="215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10">
        <f t="shared" si="215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10">
        <f t="shared" si="215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10">
        <f t="shared" si="215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10">
        <f t="shared" si="215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10">
        <f t="shared" si="215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10">
        <f t="shared" si="215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10">
        <f t="shared" si="215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10">
        <f t="shared" si="215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10">
        <f t="shared" si="215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10">
        <f t="shared" si="215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10">
        <f t="shared" si="215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10">
        <f t="shared" si="215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10">
        <f t="shared" si="215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ref="O3410:O3473" si="216">ROUND((E3410/D3410)*100,2)</f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10">
        <f t="shared" si="215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6"/>
        <v>123.6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10">
        <f t="shared" si="215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6"/>
        <v>108.5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10">
        <f t="shared" si="215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6"/>
        <v>103.57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10">
        <f t="shared" si="215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6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10">
        <f t="shared" si="215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6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10">
        <f t="shared" si="215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6"/>
        <v>103.5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10">
        <f t="shared" si="215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6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10">
        <f t="shared" si="215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6"/>
        <v>119.6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10">
        <f t="shared" si="215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6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10">
        <f t="shared" si="215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6"/>
        <v>100.88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10">
        <f t="shared" si="215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6"/>
        <v>106.55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10">
        <f t="shared" si="215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6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10">
        <f t="shared" si="215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6"/>
        <v>101.15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10">
        <f t="shared" si="215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6"/>
        <v>109.1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10">
        <f t="shared" si="215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6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10">
        <f t="shared" si="215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6"/>
        <v>103.58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10">
        <f t="shared" si="215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6"/>
        <v>102.97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10">
        <f t="shared" si="215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6"/>
        <v>108.13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10">
        <f t="shared" si="215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6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10">
        <f t="shared" si="215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6"/>
        <v>102.75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10">
        <f t="shared" si="215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6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10">
        <f t="shared" si="215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6"/>
        <v>108.55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10">
        <f t="shared" si="215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6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10">
        <f t="shared" si="215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6"/>
        <v>109.65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10">
        <f t="shared" si="215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6"/>
        <v>100.26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10">
        <f t="shared" si="215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6"/>
        <v>105.55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10">
        <f t="shared" si="215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6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10">
        <f t="shared" si="215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6"/>
        <v>105.9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10">
        <f t="shared" si="215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6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10">
        <f t="shared" si="215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6"/>
        <v>104.2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10">
        <f t="shared" si="215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6"/>
        <v>134.68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10">
        <f t="shared" si="215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6"/>
        <v>105.22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10">
        <f t="shared" si="215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6"/>
        <v>102.6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10">
        <f t="shared" si="215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6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10">
        <f t="shared" si="215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6"/>
        <v>185.5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10">
        <f t="shared" si="215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6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10">
        <f t="shared" si="215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6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10">
        <f t="shared" si="215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6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10">
        <f t="shared" si="215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6"/>
        <v>107.8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10">
        <f t="shared" si="215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6"/>
        <v>109.76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10">
        <f t="shared" si="215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6"/>
        <v>170.63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10">
        <f t="shared" si="215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6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10">
        <f t="shared" si="215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6"/>
        <v>101.23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10">
        <f t="shared" si="215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6"/>
        <v>153.19999999999999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10">
        <f t="shared" si="215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6"/>
        <v>128.33000000000001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10">
        <f t="shared" si="215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6"/>
        <v>100.71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10">
        <f t="shared" si="215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6"/>
        <v>100.65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10">
        <f t="shared" si="215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6"/>
        <v>191.3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10">
        <f t="shared" si="215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ref="P3459:P3522" si="217">ROUND((E3459/L3459), 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10">
        <f t="shared" si="21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10">
        <f t="shared" si="21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10">
        <f t="shared" si="21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10">
        <f t="shared" si="21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10">
        <f t="shared" si="21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10">
        <f t="shared" si="21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10">
        <f t="shared" si="21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10">
        <f t="shared" si="21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10">
        <f t="shared" si="21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10">
        <f t="shared" si="21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10">
        <f t="shared" si="21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10">
        <f t="shared" si="21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10">
        <f t="shared" si="21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10">
        <f t="shared" si="21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ref="O3474:O3537" si="220">ROUND((E3474/D3474)*100,2)</f>
        <v>102.05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10">
        <f t="shared" si="21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20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10">
        <f t="shared" si="21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0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10">
        <f t="shared" si="21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0"/>
        <v>113.33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10">
        <f t="shared" si="21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0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10">
        <f t="shared" si="21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0"/>
        <v>115.33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10">
        <f t="shared" si="21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0"/>
        <v>112.85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10">
        <f t="shared" si="21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0"/>
        <v>127.87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10">
        <f t="shared" si="21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0"/>
        <v>142.66999999999999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10">
        <f t="shared" si="21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0"/>
        <v>118.8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10">
        <f t="shared" si="21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0"/>
        <v>138.33000000000001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10">
        <f t="shared" si="21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0"/>
        <v>159.94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10">
        <f t="shared" si="21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0"/>
        <v>114.24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10">
        <f t="shared" si="21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0"/>
        <v>100.61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10">
        <f t="shared" si="21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0"/>
        <v>155.19999999999999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10">
        <f t="shared" si="21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0"/>
        <v>127.75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10">
        <f t="shared" si="21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0"/>
        <v>121.2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10">
        <f t="shared" si="21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0"/>
        <v>112.7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10">
        <f t="shared" si="21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0"/>
        <v>127.5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10">
        <f t="shared" si="21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0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10">
        <f t="shared" si="21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0"/>
        <v>105.27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10">
        <f t="shared" si="21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0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10">
        <f t="shared" si="21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0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10">
        <f t="shared" si="21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0"/>
        <v>106.86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10">
        <f t="shared" si="21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0"/>
        <v>124.4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10">
        <f t="shared" si="21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0"/>
        <v>108.7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10">
        <f t="shared" si="21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0"/>
        <v>102.42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10">
        <f t="shared" si="21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0"/>
        <v>105.5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10">
        <f t="shared" si="21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0"/>
        <v>106.3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10">
        <f t="shared" si="21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0"/>
        <v>100.67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10">
        <f t="shared" si="21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0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10">
        <f t="shared" si="21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0"/>
        <v>107.56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10">
        <f t="shared" si="21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0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10">
        <f t="shared" si="21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0"/>
        <v>103.76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10">
        <f t="shared" si="21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0"/>
        <v>101.5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10">
        <f t="shared" si="21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0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10">
        <f t="shared" si="21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0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10">
        <f t="shared" si="21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0"/>
        <v>106.33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10">
        <f t="shared" si="21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0"/>
        <v>100.56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10">
        <f t="shared" si="21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0"/>
        <v>101.2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10">
        <f t="shared" si="21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0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10">
        <f t="shared" si="21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0"/>
        <v>118.39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10">
        <f t="shared" si="21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0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10">
        <f t="shared" si="21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0"/>
        <v>102.67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10">
        <f t="shared" si="21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0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10">
        <f t="shared" si="21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0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10">
        <f t="shared" si="21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0"/>
        <v>110.05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10">
        <f t="shared" si="21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0"/>
        <v>101.35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10">
        <f t="shared" si="21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0"/>
        <v>100.75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10">
        <f t="shared" si="21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169.43</v>
      </c>
      <c r="P3523">
        <f t="shared" ref="P3523:P3586" si="221">ROUND((E3523/L3523), 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10">
        <f t="shared" si="223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10">
        <f t="shared" si="223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10">
        <f t="shared" si="223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10">
        <f t="shared" si="223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10">
        <f t="shared" si="223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10">
        <f t="shared" si="223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10">
        <f t="shared" si="223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10">
        <f t="shared" si="223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10">
        <f t="shared" si="223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10">
        <f t="shared" si="223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10">
        <f t="shared" si="223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10">
        <f t="shared" si="223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10">
        <f t="shared" si="223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10">
        <f t="shared" si="223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ref="O3538:O3601" si="224">ROUND((E3538/D3538)*100,2)</f>
        <v>153.33000000000001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10">
        <f t="shared" si="223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4"/>
        <v>180.44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10">
        <f t="shared" si="223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4"/>
        <v>128.44999999999999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10">
        <f t="shared" si="223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4"/>
        <v>119.67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10">
        <f t="shared" si="223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4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10">
        <f t="shared" si="223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4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10">
        <f t="shared" si="223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4"/>
        <v>102.24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10">
        <f t="shared" si="223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4"/>
        <v>104.67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10">
        <f t="shared" si="223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4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10">
        <f t="shared" si="223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4"/>
        <v>100.4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10">
        <f t="shared" si="223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4"/>
        <v>102.27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10">
        <f t="shared" si="223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4"/>
        <v>114.41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10">
        <f t="shared" si="223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4"/>
        <v>101.9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10">
        <f t="shared" si="223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4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10">
        <f t="shared" si="223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4"/>
        <v>104.8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10">
        <f t="shared" si="223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4"/>
        <v>101.83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10">
        <f t="shared" si="223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4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10">
        <f t="shared" si="223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4"/>
        <v>106.27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10">
        <f t="shared" si="223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4"/>
        <v>113.42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10">
        <f t="shared" si="223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4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10">
        <f t="shared" si="223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4"/>
        <v>100.45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10">
        <f t="shared" si="223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4"/>
        <v>100.04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10">
        <f t="shared" si="223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4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10">
        <f t="shared" si="223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4"/>
        <v>103.5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10">
        <f t="shared" si="223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4"/>
        <v>108.44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10">
        <f t="shared" si="223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4"/>
        <v>102.4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10">
        <f t="shared" si="223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4"/>
        <v>148.88999999999999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10">
        <f t="shared" si="223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4"/>
        <v>105.49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10">
        <f t="shared" si="223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4"/>
        <v>100.5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10">
        <f t="shared" si="223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4"/>
        <v>130.56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10">
        <f t="shared" si="223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4"/>
        <v>104.75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10">
        <f t="shared" si="223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4"/>
        <v>108.8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10">
        <f t="shared" si="223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4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10">
        <f t="shared" si="223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4"/>
        <v>100.48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10">
        <f t="shared" si="223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4"/>
        <v>114.35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10">
        <f t="shared" si="223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4"/>
        <v>122.07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10">
        <f t="shared" si="223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4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10">
        <f t="shared" si="223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4"/>
        <v>102.8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10">
        <f t="shared" si="223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4"/>
        <v>106.12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10">
        <f t="shared" si="223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4"/>
        <v>101.33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10">
        <f t="shared" si="223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4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10">
        <f t="shared" si="223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4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10">
        <f t="shared" si="223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4"/>
        <v>100.01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10">
        <f t="shared" si="223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4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10">
        <f t="shared" si="223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4"/>
        <v>113.89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10">
        <f t="shared" si="223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4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10">
        <f t="shared" si="223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4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10">
        <f t="shared" si="223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4"/>
        <v>108.5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10">
        <f t="shared" si="223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4"/>
        <v>115.5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10">
        <f t="shared" si="223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119.12</v>
      </c>
      <c r="P3587">
        <f t="shared" ref="P3587:P3650" si="225">ROUND((E3587/L3587), 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10">
        <f t="shared" si="227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10">
        <f t="shared" si="227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10">
        <f t="shared" si="227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10">
        <f t="shared" si="227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10">
        <f t="shared" si="227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10">
        <f t="shared" si="227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10">
        <f t="shared" si="227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10">
        <f t="shared" si="227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10">
        <f t="shared" si="227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10">
        <f t="shared" si="227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10">
        <f t="shared" si="227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10">
        <f t="shared" si="227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10">
        <f t="shared" si="227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10">
        <f t="shared" si="227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ref="O3602:O3665" si="228">ROUND((E3602/D3602)*100,2)</f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10">
        <f t="shared" si="227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8"/>
        <v>104.35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10">
        <f t="shared" si="227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8"/>
        <v>100.05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10">
        <f t="shared" si="227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8"/>
        <v>170.67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10">
        <f t="shared" si="227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8"/>
        <v>112.83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10">
        <f t="shared" si="227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8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10">
        <f t="shared" si="227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8"/>
        <v>130.27000000000001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10">
        <f t="shared" si="227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8"/>
        <v>105.45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10">
        <f t="shared" si="227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8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10">
        <f t="shared" si="227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8"/>
        <v>153.32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10">
        <f t="shared" si="227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8"/>
        <v>162.30000000000001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10">
        <f t="shared" si="227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8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10">
        <f t="shared" si="227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8"/>
        <v>144.4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10">
        <f t="shared" si="227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8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10">
        <f t="shared" si="227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8"/>
        <v>100.8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10">
        <f t="shared" si="227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8"/>
        <v>106.8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10">
        <f t="shared" si="227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8"/>
        <v>124.8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10">
        <f t="shared" si="227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8"/>
        <v>118.92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10">
        <f t="shared" si="227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8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10">
        <f t="shared" si="227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8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10">
        <f t="shared" si="227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8"/>
        <v>105.19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10">
        <f t="shared" si="227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8"/>
        <v>109.73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10">
        <f t="shared" si="227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8"/>
        <v>100.1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10">
        <f t="shared" si="227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8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10">
        <f t="shared" si="227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8"/>
        <v>104.93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10">
        <f t="shared" si="227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8"/>
        <v>102.67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10">
        <f t="shared" si="227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8"/>
        <v>101.83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10">
        <f t="shared" si="227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8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10">
        <f t="shared" si="227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8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10">
        <f t="shared" si="227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8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10">
        <f t="shared" si="227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8"/>
        <v>0.03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10">
        <f t="shared" si="227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8"/>
        <v>51.02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10">
        <f t="shared" si="227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8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10">
        <f t="shared" si="227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8"/>
        <v>35.24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10">
        <f t="shared" si="227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8"/>
        <v>4.25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10">
        <f t="shared" si="227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8"/>
        <v>36.46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10">
        <f t="shared" si="227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8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10">
        <f t="shared" si="227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8"/>
        <v>30.87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10">
        <f t="shared" si="227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8"/>
        <v>6.55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10">
        <f t="shared" si="227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8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10">
        <f t="shared" si="227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8"/>
        <v>5.5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10">
        <f t="shared" si="227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8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10">
        <f t="shared" si="227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8"/>
        <v>2.14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10">
        <f t="shared" si="227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8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10">
        <f t="shared" si="227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8"/>
        <v>16.420000000000002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10">
        <f t="shared" si="227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8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10">
        <f t="shared" si="227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8"/>
        <v>4.8099999999999996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10">
        <f t="shared" si="227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8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10">
        <f t="shared" si="227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8"/>
        <v>100.38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10">
        <f t="shared" si="227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ref="P3651:P3714" si="229">ROUND((E3651/L3651), 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10">
        <f t="shared" si="231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10">
        <f t="shared" si="231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10">
        <f t="shared" si="231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10">
        <f t="shared" si="231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10">
        <f t="shared" si="231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10">
        <f t="shared" si="231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10">
        <f t="shared" si="231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10">
        <f t="shared" si="231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10">
        <f t="shared" si="231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10">
        <f t="shared" si="231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10">
        <f t="shared" si="231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10">
        <f t="shared" si="231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10">
        <f t="shared" si="231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10">
        <f t="shared" si="231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ref="O3666:O3729" si="232">ROUND((E3666/D3666)*100,2)</f>
        <v>109.38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10">
        <f t="shared" si="231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2"/>
        <v>115.16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10">
        <f t="shared" si="231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2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10">
        <f t="shared" si="231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2"/>
        <v>103.17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10">
        <f t="shared" si="231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2"/>
        <v>103.5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10">
        <f t="shared" si="231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2"/>
        <v>138.19999999999999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10">
        <f t="shared" si="231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2"/>
        <v>109.55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10">
        <f t="shared" si="231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2"/>
        <v>100.86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10">
        <f t="shared" si="231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2"/>
        <v>101.53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10">
        <f t="shared" si="231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2"/>
        <v>113.63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10">
        <f t="shared" si="231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2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10">
        <f t="shared" si="231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2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10">
        <f t="shared" si="231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2"/>
        <v>128.75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10">
        <f t="shared" si="231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2"/>
        <v>102.9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10">
        <f t="shared" si="231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2"/>
        <v>102.5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10">
        <f t="shared" si="231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2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10">
        <f t="shared" si="231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2"/>
        <v>112.77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10">
        <f t="shared" si="231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2"/>
        <v>111.9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10">
        <f t="shared" si="231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2"/>
        <v>139.19999999999999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10">
        <f t="shared" si="231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2"/>
        <v>110.86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10">
        <f t="shared" si="231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2"/>
        <v>139.07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10">
        <f t="shared" si="231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2"/>
        <v>105.7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10">
        <f t="shared" si="231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2"/>
        <v>101.43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10">
        <f t="shared" si="231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2"/>
        <v>100.25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10">
        <f t="shared" si="231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2"/>
        <v>109.17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10">
        <f t="shared" si="231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2"/>
        <v>118.33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10">
        <f t="shared" si="231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2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10">
        <f t="shared" si="231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2"/>
        <v>127.96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10">
        <f t="shared" si="231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2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10">
        <f t="shared" si="231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2"/>
        <v>129.13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10">
        <f t="shared" si="231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2"/>
        <v>107.43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10">
        <f t="shared" si="231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2"/>
        <v>100.13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10">
        <f t="shared" si="231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2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10">
        <f t="shared" si="231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2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10">
        <f t="shared" si="231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2"/>
        <v>110.52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10">
        <f t="shared" si="231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2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10">
        <f t="shared" si="231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2"/>
        <v>121.2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10">
        <f t="shared" si="231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2"/>
        <v>100.33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10">
        <f t="shared" si="231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2"/>
        <v>109.17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10">
        <f t="shared" si="231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2"/>
        <v>123.43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10">
        <f t="shared" si="231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2"/>
        <v>136.34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10">
        <f t="shared" si="231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2"/>
        <v>103.47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10">
        <f t="shared" si="231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2"/>
        <v>121.33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10">
        <f t="shared" si="231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2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10">
        <f t="shared" si="231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2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10">
        <f t="shared" si="231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2"/>
        <v>108.25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10">
        <f t="shared" si="231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2"/>
        <v>141.15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10">
        <f t="shared" si="231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2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10">
        <f t="shared" si="231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2"/>
        <v>153.72999999999999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10">
        <f t="shared" si="231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101.5</v>
      </c>
      <c r="P3715">
        <f t="shared" ref="P3715:P3778" si="233">ROUND((E3715/L3715), 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10">
        <f t="shared" si="235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10">
        <f t="shared" si="235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10">
        <f t="shared" si="235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10">
        <f t="shared" si="235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10">
        <f t="shared" si="235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10">
        <f t="shared" si="235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10">
        <f t="shared" si="235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10">
        <f t="shared" si="235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10">
        <f t="shared" si="235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10">
        <f t="shared" si="235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10">
        <f t="shared" si="235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10">
        <f t="shared" si="235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10">
        <f t="shared" si="235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10">
        <f t="shared" si="235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ref="O3730:O3793" si="236">ROUND((E3730/D3730)*100,2)</f>
        <v>9.31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10">
        <f t="shared" si="235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6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10">
        <f t="shared" si="235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6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10">
        <f t="shared" si="235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6"/>
        <v>11.27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10">
        <f t="shared" si="235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6"/>
        <v>15.41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10">
        <f t="shared" si="235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6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10">
        <f t="shared" si="235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6"/>
        <v>28.47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10">
        <f t="shared" si="235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6"/>
        <v>13.33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10">
        <f t="shared" si="235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6"/>
        <v>0.67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10">
        <f t="shared" si="235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6"/>
        <v>21.43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10">
        <f t="shared" si="235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6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10">
        <f t="shared" si="235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6"/>
        <v>20.13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10">
        <f t="shared" si="235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6"/>
        <v>17.899999999999999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10">
        <f t="shared" si="235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6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10">
        <f t="shared" si="235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6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10">
        <f t="shared" si="235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6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10">
        <f t="shared" si="235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6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10">
        <f t="shared" si="235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6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10">
        <f t="shared" si="235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6"/>
        <v>2.38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10">
        <f t="shared" si="235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6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10">
        <f t="shared" si="235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6"/>
        <v>103.52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10">
        <f t="shared" si="235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6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10">
        <f t="shared" si="235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6"/>
        <v>100.45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10">
        <f t="shared" si="235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6"/>
        <v>132.6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10">
        <f t="shared" si="235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6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10">
        <f t="shared" si="235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6"/>
        <v>103.34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10">
        <f t="shared" si="235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6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10">
        <f t="shared" si="235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6"/>
        <v>129.63999999999999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10">
        <f t="shared" si="235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6"/>
        <v>101.11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10">
        <f t="shared" si="235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6"/>
        <v>108.51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10">
        <f t="shared" si="235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6"/>
        <v>102.33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10">
        <f t="shared" si="235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6"/>
        <v>110.24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10">
        <f t="shared" si="235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6"/>
        <v>101.02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10">
        <f t="shared" si="235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6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10">
        <f t="shared" si="235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6"/>
        <v>106.24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10">
        <f t="shared" si="235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6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10">
        <f t="shared" si="235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6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10">
        <f t="shared" si="235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6"/>
        <v>113.46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10">
        <f t="shared" si="235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6"/>
        <v>102.65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10">
        <f t="shared" si="235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6"/>
        <v>116.75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10">
        <f t="shared" si="235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6"/>
        <v>107.65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10">
        <f t="shared" si="235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6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10">
        <f t="shared" si="235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6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10">
        <f t="shared" si="235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6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10">
        <f t="shared" si="235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6"/>
        <v>110.2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10">
        <f t="shared" si="235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6"/>
        <v>108.2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10">
        <f t="shared" si="235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6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10">
        <f t="shared" si="235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6"/>
        <v>100.25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10">
        <f t="shared" si="235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6"/>
        <v>106.71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10">
        <f t="shared" si="235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ref="P3779:P3842" si="237">ROUND((E3779/L3779), 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10">
        <f t="shared" si="23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10">
        <f t="shared" si="23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10">
        <f t="shared" si="23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10">
        <f t="shared" si="23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10">
        <f t="shared" si="23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10">
        <f t="shared" si="23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10">
        <f t="shared" si="23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10">
        <f t="shared" si="23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10">
        <f t="shared" si="23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10">
        <f t="shared" si="23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10">
        <f t="shared" si="23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10">
        <f t="shared" si="23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10">
        <f t="shared" si="23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10">
        <f t="shared" si="23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ref="O3794:O3857" si="240">ROUND((E3794/D3794)*100,2)</f>
        <v>0.28000000000000003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10">
        <f t="shared" si="23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0"/>
        <v>59.66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10">
        <f t="shared" si="23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0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10">
        <f t="shared" si="23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0"/>
        <v>1.67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10">
        <f t="shared" si="23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0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10">
        <f t="shared" si="23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0"/>
        <v>89.67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10">
        <f t="shared" si="23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0"/>
        <v>1.46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10">
        <f t="shared" si="23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0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10">
        <f t="shared" si="23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0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10">
        <f t="shared" si="23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0"/>
        <v>8.52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10">
        <f t="shared" si="23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0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10">
        <f t="shared" si="23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0"/>
        <v>19.649999999999999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10">
        <f t="shared" si="23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0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10">
        <f t="shared" si="23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0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10">
        <f t="shared" si="23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0"/>
        <v>7.0000000000000007E-2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10">
        <f t="shared" si="23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0"/>
        <v>30.33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10">
        <f t="shared" si="23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0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10">
        <f t="shared" si="23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0"/>
        <v>101.25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10">
        <f t="shared" si="23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0"/>
        <v>121.73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10">
        <f t="shared" si="23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0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10">
        <f t="shared" si="23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0"/>
        <v>109.55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10">
        <f t="shared" si="23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0"/>
        <v>100.95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10">
        <f t="shared" si="23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0"/>
        <v>140.13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10">
        <f t="shared" si="23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0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10">
        <f t="shared" si="23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0"/>
        <v>119.24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10">
        <f t="shared" si="23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0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10">
        <f t="shared" si="23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0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10">
        <f t="shared" si="23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0"/>
        <v>106.4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10">
        <f t="shared" si="23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0"/>
        <v>143.33000000000001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10">
        <f t="shared" si="23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0"/>
        <v>104.54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10">
        <f t="shared" si="23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0"/>
        <v>110.02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10">
        <f t="shared" si="23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0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10">
        <f t="shared" si="23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0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10">
        <f t="shared" si="23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0"/>
        <v>105.42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10">
        <f t="shared" si="23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0"/>
        <v>119.17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10">
        <f t="shared" si="23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0"/>
        <v>152.66999999999999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10">
        <f t="shared" si="23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0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10">
        <f t="shared" si="23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0"/>
        <v>100.2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10">
        <f t="shared" si="23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0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10">
        <f t="shared" si="23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0"/>
        <v>106.02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10">
        <f t="shared" si="23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0"/>
        <v>104.67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10">
        <f t="shared" si="23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0"/>
        <v>116.67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10">
        <f t="shared" si="23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0"/>
        <v>109.03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10">
        <f t="shared" si="23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0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10">
        <f t="shared" si="23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0"/>
        <v>112.5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10">
        <f t="shared" si="23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0"/>
        <v>102.1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10">
        <f t="shared" si="23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0"/>
        <v>100.82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10">
        <f t="shared" si="23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0"/>
        <v>101.25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10">
        <f t="shared" si="23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0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10">
        <f t="shared" si="23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ref="P3843:P3906" si="241">ROUND((E3843/L3843), 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10">
        <f t="shared" si="243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10">
        <f t="shared" si="243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10">
        <f t="shared" si="243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10">
        <f t="shared" si="243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10">
        <f t="shared" si="243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10">
        <f t="shared" si="243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10">
        <f t="shared" si="243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10">
        <f t="shared" si="243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10">
        <f t="shared" si="243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10">
        <f t="shared" si="243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10">
        <f t="shared" si="243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10">
        <f t="shared" si="243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10">
        <f t="shared" si="243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10">
        <f t="shared" si="243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ref="O3858:O3921" si="244">ROUND((E3858/D3858)*100,2)</f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10">
        <f t="shared" si="243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4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10">
        <f t="shared" si="243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4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10">
        <f t="shared" si="243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4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10">
        <f t="shared" si="243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4"/>
        <v>17.670000000000002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10">
        <f t="shared" si="243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4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10">
        <f t="shared" si="243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4"/>
        <v>0.01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10">
        <f t="shared" si="243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4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10">
        <f t="shared" si="243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4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10">
        <f t="shared" si="243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4"/>
        <v>26.94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10">
        <f t="shared" si="243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4"/>
        <v>0.55000000000000004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10">
        <f t="shared" si="243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4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10">
        <f t="shared" si="243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4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10">
        <f t="shared" si="243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4"/>
        <v>3.45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10">
        <f t="shared" si="243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4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10">
        <f t="shared" si="243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4"/>
        <v>2.67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10">
        <f t="shared" si="243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4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10">
        <f t="shared" si="243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4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10">
        <f t="shared" si="243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4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10">
        <f t="shared" si="243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4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10">
        <f t="shared" si="243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4"/>
        <v>52.79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10">
        <f t="shared" si="243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4"/>
        <v>4.96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10">
        <f t="shared" si="243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4"/>
        <v>0.06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10">
        <f t="shared" si="243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4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10">
        <f t="shared" si="243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4"/>
        <v>13.07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10">
        <f t="shared" si="243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4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10">
        <f t="shared" si="243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4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10">
        <f t="shared" si="243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4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10">
        <f t="shared" si="243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4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10">
        <f t="shared" si="243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4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10">
        <f t="shared" si="243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4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10">
        <f t="shared" si="243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4"/>
        <v>1.75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10">
        <f t="shared" si="243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4"/>
        <v>27.1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10">
        <f t="shared" si="243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4"/>
        <v>1.48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10">
        <f t="shared" si="243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4"/>
        <v>16.829999999999998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10">
        <f t="shared" si="243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4"/>
        <v>32.5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10">
        <f t="shared" si="243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4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10">
        <f t="shared" si="243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4"/>
        <v>21.55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10">
        <f t="shared" si="243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4"/>
        <v>3.47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10">
        <f t="shared" si="243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4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10">
        <f t="shared" si="243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4"/>
        <v>10.63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10">
        <f t="shared" si="243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4"/>
        <v>17.600000000000001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10">
        <f t="shared" si="243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4"/>
        <v>32.56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10">
        <f t="shared" si="243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4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10">
        <f t="shared" si="243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4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10">
        <f t="shared" si="243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4"/>
        <v>0.83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10">
        <f t="shared" si="243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4"/>
        <v>48.83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10">
        <f t="shared" si="243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4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10">
        <f t="shared" si="243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4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10">
        <f t="shared" si="243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</v>
      </c>
      <c r="P3907">
        <f t="shared" ref="P3907:P3970" si="245">ROUND((E3907/L3907), 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10">
        <f t="shared" si="247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10">
        <f t="shared" si="247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10">
        <f t="shared" si="247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10">
        <f t="shared" si="247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10">
        <f t="shared" si="247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10">
        <f t="shared" si="247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10">
        <f t="shared" si="247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10">
        <f t="shared" si="247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10">
        <f t="shared" si="247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10">
        <f t="shared" si="247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10">
        <f t="shared" si="247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10">
        <f t="shared" si="247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10">
        <f t="shared" si="247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10">
        <f t="shared" si="247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ref="O3922:O3985" si="248">ROUND((E3922/D3922)*100,2)</f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10">
        <f t="shared" si="247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8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10">
        <f t="shared" si="247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8"/>
        <v>8.1300000000000008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10">
        <f t="shared" si="247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8"/>
        <v>12.03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10">
        <f t="shared" si="247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8"/>
        <v>15.27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10">
        <f t="shared" si="247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8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10">
        <f t="shared" si="247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8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10">
        <f t="shared" si="247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8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10">
        <f t="shared" si="247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8"/>
        <v>13.02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10">
        <f t="shared" si="247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8"/>
        <v>2.27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10">
        <f t="shared" si="247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8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10">
        <f t="shared" si="247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8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10">
        <f t="shared" si="247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8"/>
        <v>0.01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10">
        <f t="shared" si="247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8"/>
        <v>15.74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10">
        <f t="shared" si="247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8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10">
        <f t="shared" si="247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8"/>
        <v>43.83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10">
        <f t="shared" si="247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8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10">
        <f t="shared" si="247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8"/>
        <v>86.14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10">
        <f t="shared" si="247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8"/>
        <v>12.2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10">
        <f t="shared" si="247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8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10">
        <f t="shared" si="247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8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10">
        <f t="shared" si="247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8"/>
        <v>0.91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10">
        <f t="shared" si="247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8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10">
        <f t="shared" si="247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8"/>
        <v>35.64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10">
        <f t="shared" si="247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8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10">
        <f t="shared" si="247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8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10">
        <f t="shared" si="247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8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10">
        <f t="shared" si="247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8"/>
        <v>3.37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10">
        <f t="shared" si="247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10">
        <f t="shared" si="247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8"/>
        <v>15.77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10">
        <f t="shared" si="247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8"/>
        <v>0.63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10">
        <f t="shared" si="247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10">
        <f t="shared" si="247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8"/>
        <v>0.1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10">
        <f t="shared" si="247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8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10">
        <f t="shared" si="247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8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10">
        <f t="shared" si="247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8"/>
        <v>24.29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10">
        <f t="shared" si="247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8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10">
        <f t="shared" si="247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8"/>
        <v>0.03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10">
        <f t="shared" si="247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8"/>
        <v>32.049999999999997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10">
        <f t="shared" si="247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8"/>
        <v>24.33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10">
        <f t="shared" si="247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8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10">
        <f t="shared" si="247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8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10">
        <f t="shared" si="247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8"/>
        <v>3.21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10">
        <f t="shared" si="247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8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10">
        <f t="shared" si="247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8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10">
        <f t="shared" si="247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8"/>
        <v>14.25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10">
        <f t="shared" si="247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8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10">
        <f t="shared" si="247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8"/>
        <v>24.12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10">
        <f t="shared" si="247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8"/>
        <v>10.54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10">
        <f t="shared" si="247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7.47</v>
      </c>
      <c r="P3971">
        <f t="shared" ref="P3971:P4034" si="249">ROUND((E3971/L3971), 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10">
        <f t="shared" si="251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10">
        <f t="shared" si="251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10">
        <f t="shared" si="251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10">
        <f t="shared" si="251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10">
        <f t="shared" si="251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10">
        <f t="shared" si="251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10">
        <f t="shared" si="251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10">
        <f t="shared" si="251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10">
        <f t="shared" si="251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10">
        <f t="shared" si="251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10">
        <f t="shared" si="251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10">
        <f t="shared" si="251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10">
        <f t="shared" si="251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10">
        <f t="shared" si="251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ref="O3986:O4049" si="252">ROUND((E3986/D3986)*100,2)</f>
        <v>6.33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10">
        <f t="shared" si="251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2"/>
        <v>32.049999999999997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10">
        <f t="shared" si="251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2"/>
        <v>9.76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10">
        <f t="shared" si="251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2"/>
        <v>37.75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10">
        <f t="shared" si="251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2"/>
        <v>2.13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10">
        <f t="shared" si="251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2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10">
        <f t="shared" si="251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2"/>
        <v>4.18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10">
        <f t="shared" si="251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2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10">
        <f t="shared" si="251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2"/>
        <v>5.41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10">
        <f t="shared" si="251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2"/>
        <v>0.01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10">
        <f t="shared" si="251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2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10">
        <f t="shared" si="251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2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10">
        <f t="shared" si="251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2"/>
        <v>16.57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10">
        <f t="shared" si="251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2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10">
        <f t="shared" si="251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2"/>
        <v>57.2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10">
        <f t="shared" si="251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2"/>
        <v>16.510000000000002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10">
        <f t="shared" si="251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2"/>
        <v>0.13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10">
        <f t="shared" si="251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2"/>
        <v>37.75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10">
        <f t="shared" si="251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2"/>
        <v>1.84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10">
        <f t="shared" si="251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2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10">
        <f t="shared" si="251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2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10">
        <f t="shared" si="251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2"/>
        <v>1.33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10">
        <f t="shared" si="251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2"/>
        <v>0.01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10">
        <f t="shared" si="251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2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10">
        <f t="shared" si="251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2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10">
        <f t="shared" si="251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2"/>
        <v>3.89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10">
        <f t="shared" si="251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2"/>
        <v>24.19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10">
        <f t="shared" si="251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2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10">
        <f t="shared" si="251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10">
        <f t="shared" si="251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2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10">
        <f t="shared" si="251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2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10">
        <f t="shared" si="251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2"/>
        <v>0.01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10">
        <f t="shared" si="251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2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10">
        <f t="shared" si="251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2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10">
        <f t="shared" si="251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2"/>
        <v>8.67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10">
        <f t="shared" si="251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2"/>
        <v>0.83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10">
        <f t="shared" si="251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2"/>
        <v>16.670000000000002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10">
        <f t="shared" si="251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2"/>
        <v>0.83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10">
        <f t="shared" si="251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2"/>
        <v>69.56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10">
        <f t="shared" si="251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2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10">
        <f t="shared" si="251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2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10">
        <f t="shared" si="251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2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10">
        <f t="shared" si="251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2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10">
        <f t="shared" si="251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2"/>
        <v>7.17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10">
        <f t="shared" si="251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2"/>
        <v>28.05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10">
        <f t="shared" si="251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2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10">
        <f t="shared" si="251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2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10">
        <f t="shared" si="251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2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10">
        <f t="shared" si="251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2"/>
        <v>6.83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10">
        <f t="shared" si="251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25.7</v>
      </c>
      <c r="P4035">
        <f t="shared" ref="P4035:P4098" si="253">ROUND((E4035/L4035), 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10">
        <f t="shared" si="255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10">
        <f t="shared" si="255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10">
        <f t="shared" si="255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10">
        <f t="shared" si="255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10">
        <f t="shared" si="255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10">
        <f t="shared" si="255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10">
        <f t="shared" si="255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10">
        <f t="shared" si="255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10">
        <f t="shared" si="255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10">
        <f t="shared" si="255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10">
        <f t="shared" si="255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10">
        <f t="shared" si="255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10">
        <f t="shared" si="255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10">
        <f t="shared" si="255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ref="O4050:O4113" si="256">ROUND((E4050/D4050)*100,2)</f>
        <v>17.649999999999999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10">
        <f t="shared" si="255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6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10">
        <f t="shared" si="255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6"/>
        <v>7.0000000000000007E-2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10">
        <f t="shared" si="255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6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10">
        <f t="shared" si="255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6"/>
        <v>37.53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10">
        <f t="shared" si="255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6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10">
        <f t="shared" si="255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6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10">
        <f t="shared" si="255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6"/>
        <v>17.62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10">
        <f t="shared" si="255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6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10">
        <f t="shared" si="255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6"/>
        <v>22.14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10">
        <f t="shared" si="255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6"/>
        <v>2.5299999999999998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10">
        <f t="shared" si="255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6"/>
        <v>2.5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10">
        <f t="shared" si="255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6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10">
        <f t="shared" si="255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6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10">
        <f t="shared" si="255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6"/>
        <v>2.4500000000000002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10">
        <f t="shared" si="255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6"/>
        <v>1.42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10">
        <f t="shared" si="255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6"/>
        <v>19.25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10">
        <f t="shared" si="255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6"/>
        <v>0.68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10">
        <f t="shared" si="255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6"/>
        <v>0.17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10">
        <f t="shared" si="255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6"/>
        <v>60.9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10">
        <f t="shared" si="255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6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10">
        <f t="shared" si="255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6"/>
        <v>34.4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10">
        <f t="shared" si="255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6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10">
        <f t="shared" si="255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10">
        <f t="shared" si="255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6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10">
        <f t="shared" si="255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6"/>
        <v>1.06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10">
        <f t="shared" si="255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6"/>
        <v>26.73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10">
        <f t="shared" si="255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6"/>
        <v>28.8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10">
        <f t="shared" si="255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10">
        <f t="shared" si="255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6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10">
        <f t="shared" si="255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10">
        <f t="shared" si="255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6"/>
        <v>0.17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10">
        <f t="shared" si="255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10">
        <f t="shared" si="255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6"/>
        <v>15.74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10">
        <f t="shared" si="255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6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10">
        <f t="shared" si="255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6"/>
        <v>21.69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10">
        <f t="shared" si="255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6"/>
        <v>0.33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10">
        <f t="shared" si="255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6"/>
        <v>0.28999999999999998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10">
        <f t="shared" si="255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6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10">
        <f t="shared" si="255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10">
        <f t="shared" si="255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6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10">
        <f t="shared" si="255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6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10">
        <f t="shared" si="255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6"/>
        <v>3.2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10">
        <f t="shared" si="255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6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10">
        <f t="shared" si="255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6"/>
        <v>0.02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10">
        <f t="shared" si="255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6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10">
        <f t="shared" si="255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6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10">
        <f t="shared" si="255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6"/>
        <v>2.67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10">
        <f t="shared" si="255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6"/>
        <v>11.43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10">
        <f t="shared" si="255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ref="P4099:P4115" si="257">ROUND((E4099/L4099), 2)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10">
        <f t="shared" si="25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10">
        <f t="shared" si="25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10">
        <f t="shared" si="25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10">
        <f t="shared" si="25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10">
        <f t="shared" si="25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10">
        <f t="shared" si="25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10">
        <f t="shared" si="25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10">
        <f t="shared" si="25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10">
        <f t="shared" si="25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10">
        <f t="shared" si="25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10">
        <f t="shared" si="25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10">
        <f t="shared" si="25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10">
        <f t="shared" si="25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10">
        <f t="shared" si="25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ref="O4114:O4115" si="260">ROUND((E4114/D4114)*100,2)</f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10">
        <f t="shared" si="25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0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10">
        <f t="shared" si="259"/>
        <v>42377.273611111115</v>
      </c>
    </row>
  </sheetData>
  <conditionalFormatting sqref="R7">
    <cfRule type="containsText" dxfId="4" priority="8" operator="containsText" text="successful">
      <formula>NOT(ISERROR(SEARCH("successful",R7)))</formula>
    </cfRule>
  </conditionalFormatting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D0EF-DB31-2740-B25D-F0E00BCDF094}">
  <dimension ref="A1:F14"/>
  <sheetViews>
    <sheetView topLeftCell="A33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8360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02C9-AA42-594D-9BDB-0EEB52458BED}">
  <dimension ref="A1:F47"/>
  <sheetViews>
    <sheetView topLeftCell="A71" workbookViewId="0">
      <selection activeCell="C43" sqref="C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3144D-E51D-1949-80FD-38349806969C}">
  <dimension ref="A1:F18"/>
  <sheetViews>
    <sheetView topLeftCell="A17" workbookViewId="0">
      <selection activeCell="K32" sqref="K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8367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8" t="s">
        <v>8374</v>
      </c>
      <c r="B6" s="6">
        <v>182</v>
      </c>
      <c r="C6" s="6">
        <v>2</v>
      </c>
      <c r="D6" s="6">
        <v>149</v>
      </c>
      <c r="E6" s="6">
        <v>34</v>
      </c>
      <c r="F6" s="6">
        <v>367</v>
      </c>
    </row>
    <row r="7" spans="1:6" x14ac:dyDescent="0.2">
      <c r="A7" s="8" t="s">
        <v>8375</v>
      </c>
      <c r="B7" s="6">
        <v>202</v>
      </c>
      <c r="C7" s="6">
        <v>18</v>
      </c>
      <c r="D7" s="6">
        <v>106</v>
      </c>
      <c r="E7" s="6">
        <v>27</v>
      </c>
      <c r="F7" s="6">
        <v>353</v>
      </c>
    </row>
    <row r="8" spans="1:6" x14ac:dyDescent="0.2">
      <c r="A8" s="8" t="s">
        <v>8376</v>
      </c>
      <c r="B8" s="6">
        <v>180</v>
      </c>
      <c r="C8" s="6">
        <v>30</v>
      </c>
      <c r="D8" s="6">
        <v>108</v>
      </c>
      <c r="E8" s="6">
        <v>28</v>
      </c>
      <c r="F8" s="6">
        <v>346</v>
      </c>
    </row>
    <row r="9" spans="1:6" x14ac:dyDescent="0.2">
      <c r="A9" s="8" t="s">
        <v>8377</v>
      </c>
      <c r="B9" s="6">
        <v>192</v>
      </c>
      <c r="C9" s="6"/>
      <c r="D9" s="6">
        <v>102</v>
      </c>
      <c r="E9" s="6">
        <v>27</v>
      </c>
      <c r="F9" s="6">
        <v>321</v>
      </c>
    </row>
    <row r="10" spans="1:6" x14ac:dyDescent="0.2">
      <c r="A10" s="8" t="s">
        <v>8368</v>
      </c>
      <c r="B10" s="6">
        <v>234</v>
      </c>
      <c r="C10" s="6"/>
      <c r="D10" s="6">
        <v>126</v>
      </c>
      <c r="E10" s="6">
        <v>26</v>
      </c>
      <c r="F10" s="6">
        <v>386</v>
      </c>
    </row>
    <row r="11" spans="1:6" x14ac:dyDescent="0.2">
      <c r="A11" s="8" t="s">
        <v>8378</v>
      </c>
      <c r="B11" s="6">
        <v>211</v>
      </c>
      <c r="C11" s="6"/>
      <c r="D11" s="6">
        <v>147</v>
      </c>
      <c r="E11" s="6">
        <v>27</v>
      </c>
      <c r="F11" s="6">
        <v>385</v>
      </c>
    </row>
    <row r="12" spans="1:6" x14ac:dyDescent="0.2">
      <c r="A12" s="8" t="s">
        <v>8369</v>
      </c>
      <c r="B12" s="6">
        <v>194</v>
      </c>
      <c r="C12" s="6"/>
      <c r="D12" s="6">
        <v>150</v>
      </c>
      <c r="E12" s="6">
        <v>43</v>
      </c>
      <c r="F12" s="6">
        <v>387</v>
      </c>
    </row>
    <row r="13" spans="1:6" x14ac:dyDescent="0.2">
      <c r="A13" s="8" t="s">
        <v>8370</v>
      </c>
      <c r="B13" s="6">
        <v>166</v>
      </c>
      <c r="C13" s="6"/>
      <c r="D13" s="6">
        <v>134</v>
      </c>
      <c r="E13" s="6">
        <v>33</v>
      </c>
      <c r="F13" s="6">
        <v>333</v>
      </c>
    </row>
    <row r="14" spans="1:6" x14ac:dyDescent="0.2">
      <c r="A14" s="8" t="s">
        <v>8371</v>
      </c>
      <c r="B14" s="6">
        <v>147</v>
      </c>
      <c r="C14" s="6"/>
      <c r="D14" s="6">
        <v>127</v>
      </c>
      <c r="E14" s="6">
        <v>24</v>
      </c>
      <c r="F14" s="6">
        <v>298</v>
      </c>
    </row>
    <row r="15" spans="1:6" x14ac:dyDescent="0.2">
      <c r="A15" s="8" t="s">
        <v>8372</v>
      </c>
      <c r="B15" s="6">
        <v>183</v>
      </c>
      <c r="C15" s="6"/>
      <c r="D15" s="6">
        <v>149</v>
      </c>
      <c r="E15" s="6">
        <v>20</v>
      </c>
      <c r="F15" s="6">
        <v>352</v>
      </c>
    </row>
    <row r="16" spans="1:6" x14ac:dyDescent="0.2">
      <c r="A16" s="8" t="s">
        <v>8373</v>
      </c>
      <c r="B16" s="6">
        <v>183</v>
      </c>
      <c r="C16" s="6"/>
      <c r="D16" s="6">
        <v>114</v>
      </c>
      <c r="E16" s="6">
        <v>37</v>
      </c>
      <c r="F16" s="6">
        <v>334</v>
      </c>
    </row>
    <row r="17" spans="1:6" x14ac:dyDescent="0.2">
      <c r="A17" s="8" t="s">
        <v>8379</v>
      </c>
      <c r="B17" s="6">
        <v>111</v>
      </c>
      <c r="C17" s="6"/>
      <c r="D17" s="6">
        <v>118</v>
      </c>
      <c r="E17" s="6">
        <v>23</v>
      </c>
      <c r="F17" s="6">
        <v>252</v>
      </c>
    </row>
    <row r="18" spans="1:6" x14ac:dyDescent="0.2">
      <c r="A18" s="8" t="s">
        <v>8362</v>
      </c>
      <c r="B18" s="6">
        <v>2185</v>
      </c>
      <c r="C18" s="6">
        <v>50</v>
      </c>
      <c r="D18" s="6">
        <v>1530</v>
      </c>
      <c r="E18" s="6">
        <v>349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675A9-C76F-5A46-B51A-70585E7C7E51}">
  <dimension ref="A1:I13"/>
  <sheetViews>
    <sheetView tabSelected="1" workbookViewId="0">
      <selection activeCell="I2" sqref="I2"/>
    </sheetView>
  </sheetViews>
  <sheetFormatPr baseColWidth="10" defaultRowHeight="15" x14ac:dyDescent="0.2"/>
  <cols>
    <col min="1" max="1" width="27.83203125" customWidth="1"/>
    <col min="2" max="8" width="13" customWidth="1"/>
  </cols>
  <sheetData>
    <row r="1" spans="1:9" ht="30" x14ac:dyDescent="0.2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  <c r="I1" s="3"/>
    </row>
    <row r="2" spans="1:9" x14ac:dyDescent="0.2">
      <c r="A2" s="11" t="s">
        <v>8388</v>
      </c>
    </row>
    <row r="3" spans="1:9" x14ac:dyDescent="0.2">
      <c r="A3" s="11" t="s">
        <v>8389</v>
      </c>
    </row>
    <row r="4" spans="1:9" x14ac:dyDescent="0.2">
      <c r="A4" s="11" t="s">
        <v>8390</v>
      </c>
    </row>
    <row r="5" spans="1:9" x14ac:dyDescent="0.2">
      <c r="A5" s="11" t="s">
        <v>8391</v>
      </c>
    </row>
    <row r="6" spans="1:9" x14ac:dyDescent="0.2">
      <c r="A6" s="11" t="s">
        <v>8392</v>
      </c>
    </row>
    <row r="7" spans="1:9" x14ac:dyDescent="0.2">
      <c r="A7" s="11" t="s">
        <v>8393</v>
      </c>
    </row>
    <row r="8" spans="1:9" x14ac:dyDescent="0.2">
      <c r="A8" s="11" t="s">
        <v>8394</v>
      </c>
    </row>
    <row r="9" spans="1:9" x14ac:dyDescent="0.2">
      <c r="A9" s="11" t="s">
        <v>8395</v>
      </c>
    </row>
    <row r="10" spans="1:9" x14ac:dyDescent="0.2">
      <c r="A10" s="11" t="s">
        <v>8396</v>
      </c>
    </row>
    <row r="11" spans="1:9" x14ac:dyDescent="0.2">
      <c r="A11" s="11" t="s">
        <v>8397</v>
      </c>
    </row>
    <row r="12" spans="1:9" x14ac:dyDescent="0.2">
      <c r="A12" s="11" t="s">
        <v>8398</v>
      </c>
    </row>
    <row r="13" spans="1:9" x14ac:dyDescent="0.2">
      <c r="A13" s="11" t="s">
        <v>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CategoryStats</vt:lpstr>
      <vt:lpstr>SubCategoryStats</vt:lpstr>
      <vt:lpstr>LaunchDateOutcomes</vt:lpstr>
      <vt:lpstr>GoalOutcomes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2021-01-20T06:17:26Z</dcterms:modified>
</cp:coreProperties>
</file>