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usancthomas/Desktop/KickStarter_Analysis/Kickstarter-Analysis/"/>
    </mc:Choice>
  </mc:AlternateContent>
  <xr:revisionPtr revIDLastSave="0" documentId="12_ncr:500000_{0EBAB093-7DFF-8E4E-9CF7-0663C192DA33}" xr6:coauthVersionLast="31" xr6:coauthVersionMax="31" xr10:uidLastSave="{00000000-0000-0000-0000-000000000000}"/>
  <bookViews>
    <workbookView xWindow="360" yWindow="620" windowWidth="23420" windowHeight="14460" activeTab="4" xr2:uid="{00000000-000D-0000-FFFF-FFFF00000000}"/>
  </bookViews>
  <sheets>
    <sheet name="Data" sheetId="1" r:id="rId1"/>
    <sheet name="CategoryStats" sheetId="2" r:id="rId2"/>
    <sheet name="SubCategoryStats" sheetId="3" r:id="rId3"/>
    <sheet name="LaunchDateOutcomes" sheetId="4" r:id="rId4"/>
    <sheet name="GoalOutcomes" sheetId="7" r:id="rId5"/>
  </sheets>
  <definedNames>
    <definedName name="State">Data!$F$2:$F$4115</definedName>
  </definedNames>
  <calcPr calcId="162913"/>
  <pivotCaches>
    <pivotCache cacheId="4" r:id="rId6"/>
    <pivotCache cacheId="1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2" i="7"/>
  <c r="B13" i="7"/>
  <c r="B12" i="7"/>
  <c r="B11" i="7"/>
  <c r="B10" i="7"/>
  <c r="B9" i="7"/>
  <c r="B8" i="7"/>
  <c r="B7" i="7"/>
  <c r="B6" i="7"/>
  <c r="B5" i="7"/>
  <c r="B4" i="7"/>
  <c r="B3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029" i="1"/>
  <c r="O1021" i="1"/>
  <c r="O1022" i="1"/>
  <c r="O1023" i="1"/>
  <c r="O1024" i="1"/>
  <c r="O1025" i="1"/>
  <c r="O1026" i="1"/>
  <c r="O1027" i="1"/>
  <c r="O1028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Q1" authorId="0" shapeId="0" xr:uid="{7CFB4156-4FF7-4E43-A487-20108EEC4D6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Used Text to Columns Function to Split</t>
        </r>
      </text>
    </comment>
  </commentList>
</comments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<sst xmlns="http://schemas.openxmlformats.org/spreadsheetml/2006/main" count="33049" uniqueCount="8400">
  <si>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</si>
  <si>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</si>
  <si>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</si>
  <si>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</si>
  <si>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</si>
  <si>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</si>
  <si>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</si>
  <si>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</si>
  <si>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</si>
  <si>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</si>
  <si>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</si>
  <si>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</si>
  <si>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</si>
  <si>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</si>
  <si>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</si>
  <si>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</si>
  <si>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</si>
  <si>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</si>
  <si>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</si>
  <si>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</si>
  <si>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</si>
  <si>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</si>
  <si>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</si>
  <si>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</si>
  <si>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</si>
  <si>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</si>
  <si>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</si>
  <si>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</si>
  <si>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</si>
  <si>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</si>
  <si>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</si>
  <si>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</si>
  <si>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</si>
  <si>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</si>
  <si>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</si>
  <si>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</si>
  <si>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</si>
  <si>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</si>
  <si>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</si>
  <si>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</si>
  <si>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</si>
  <si>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</si>
  <si>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</si>
  <si>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</si>
  <si>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</si>
  <si>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</si>
  <si>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</si>
  <si>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</si>
  <si>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</si>
  <si>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</si>
  <si>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</si>
  <si>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</si>
  <si>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</si>
  <si>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</si>
  <si>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</si>
  <si>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</si>
  <si>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</si>
  <si>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</si>
  <si>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</si>
  <si>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</si>
  <si>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</si>
  <si>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</si>
  <si>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</si>
  <si>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</si>
  <si>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</si>
  <si>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</si>
  <si>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</si>
  <si>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</si>
  <si>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</si>
  <si>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</si>
  <si>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</si>
  <si>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</si>
  <si>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</si>
  <si>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</si>
  <si>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</si>
  <si>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</si>
  <si>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</si>
  <si>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</si>
  <si>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</si>
  <si>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</si>
  <si>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</si>
  <si>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</si>
  <si>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</si>
  <si>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</si>
  <si>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</si>
  <si>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</si>
  <si>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</si>
  <si>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</si>
  <si>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</si>
  <si>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</si>
  <si>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</si>
  <si>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</si>
  <si>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</si>
  <si>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</si>
  <si>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</si>
  <si>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</si>
  <si>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</si>
  <si>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</si>
  <si>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</si>
  <si>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</si>
  <si>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</si>
  <si>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</si>
  <si>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</si>
  <si>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</si>
  <si>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</si>
  <si>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</si>
  <si>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</si>
  <si>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</si>
  <si>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</si>
  <si>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</si>
  <si>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</si>
  <si>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</si>
  <si>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</si>
  <si>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</si>
  <si>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</si>
  <si>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</si>
  <si>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</si>
  <si>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</si>
  <si>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</si>
  <si>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</si>
  <si>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</si>
  <si>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</si>
  <si>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</si>
  <si>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</si>
  <si>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</si>
  <si>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</si>
  <si>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</si>
  <si>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</si>
  <si>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</si>
  <si>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</si>
  <si>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</si>
  <si>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</si>
  <si>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</si>
  <si>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</si>
  <si>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</si>
  <si>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</si>
  <si>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</si>
  <si>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</si>
  <si>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</si>
  <si>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</si>
  <si>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</si>
  <si>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</si>
  <si>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</si>
  <si>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</si>
  <si>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</si>
  <si>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</si>
  <si>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</si>
  <si>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</si>
  <si>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</si>
  <si>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</si>
  <si>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</si>
  <si>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</si>
  <si>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</si>
  <si>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</si>
  <si>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</si>
  <si>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</si>
  <si>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</si>
  <si>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</si>
  <si>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</si>
  <si>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</si>
  <si>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</si>
  <si>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</si>
  <si>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</si>
  <si>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</si>
  <si>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</si>
  <si>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</si>
  <si>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</si>
  <si>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</si>
  <si>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</si>
  <si>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</si>
  <si>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</si>
  <si>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</si>
  <si>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</si>
  <si>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</si>
  <si>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</si>
  <si>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</si>
  <si>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</si>
  <si>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</si>
  <si>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</si>
  <si>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</si>
  <si>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</si>
  <si>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</si>
  <si>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</si>
  <si>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</si>
  <si>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</si>
  <si>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</si>
  <si>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</si>
  <si>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</si>
  <si>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</si>
  <si>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</si>
  <si>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</si>
  <si>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</si>
  <si>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</si>
  <si>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</si>
  <si>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</si>
  <si>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</si>
  <si>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</si>
  <si>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</si>
  <si>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</si>
  <si>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</si>
  <si>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</si>
  <si>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</si>
  <si>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</si>
  <si>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</si>
  <si>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</si>
  <si>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</si>
  <si>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</si>
  <si>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</si>
  <si>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</si>
  <si>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</si>
  <si>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</si>
  <si>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</si>
  <si>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</si>
  <si>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</si>
  <si>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</si>
  <si>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</si>
  <si>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</si>
  <si>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</si>
  <si>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</si>
  <si>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</si>
  <si>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</si>
  <si>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</si>
  <si>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</si>
  <si>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</si>
  <si>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</si>
  <si>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</si>
  <si>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</si>
  <si>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</si>
  <si>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</si>
  <si>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</si>
  <si>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</si>
  <si>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</si>
  <si>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</si>
  <si>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</si>
  <si>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</si>
  <si>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</si>
  <si>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</si>
  <si>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</si>
  <si>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</si>
  <si>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</si>
  <si>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</si>
  <si>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</si>
  <si>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</si>
  <si>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</si>
  <si>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</si>
  <si>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</si>
  <si>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</si>
  <si>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</si>
  <si>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</si>
  <si>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</si>
  <si>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</si>
  <si>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</si>
  <si>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</si>
  <si>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</si>
  <si>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</si>
  <si>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</si>
  <si>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</si>
  <si>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</si>
  <si>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</si>
  <si>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</si>
  <si>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</si>
  <si>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</si>
  <si>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</si>
  <si>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</si>
  <si>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</si>
  <si>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</si>
  <si>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</si>
  <si>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</si>
  <si>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</si>
  <si>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</si>
  <si>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</si>
  <si>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</si>
  <si>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</si>
  <si>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</si>
  <si>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</si>
  <si>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</si>
  <si>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</si>
  <si>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</si>
  <si>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</si>
  <si>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</si>
  <si>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</si>
  <si>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</si>
  <si>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</si>
  <si>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</si>
  <si>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</si>
  <si>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</si>
  <si>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</si>
  <si>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</si>
  <si>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</si>
  <si>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</si>
  <si>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</si>
  <si>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</si>
  <si>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</si>
  <si>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</si>
  <si>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</si>
  <si>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</si>
  <si>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</si>
  <si>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</si>
  <si>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</si>
  <si>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</si>
  <si>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</si>
  <si>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</si>
  <si>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</si>
  <si>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</si>
  <si>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</si>
  <si>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</si>
  <si>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</si>
  <si>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</si>
  <si>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</si>
  <si>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</si>
  <si>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</si>
  <si>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</si>
  <si>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</si>
  <si>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</si>
  <si>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</si>
  <si>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</si>
  <si>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</si>
  <si>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</si>
  <si>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</si>
  <si>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</si>
  <si>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</si>
  <si>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</si>
  <si>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</si>
  <si>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</si>
  <si>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</si>
  <si>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</si>
  <si>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</si>
  <si>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</si>
  <si>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</si>
  <si>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</si>
  <si>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</si>
  <si>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</si>
  <si>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</si>
  <si>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</si>
  <si>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</si>
  <si>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</si>
  <si>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</si>
  <si>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</si>
  <si>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</si>
  <si>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</si>
  <si>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</si>
  <si>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</si>
  <si>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</si>
  <si>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</si>
  <si>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</si>
  <si>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</si>
  <si>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</si>
  <si>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</si>
  <si>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</si>
  <si>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</si>
  <si>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</si>
  <si>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</si>
  <si>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</si>
  <si>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</si>
  <si>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</si>
  <si>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</si>
  <si>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</si>
  <si>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</si>
  <si>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</si>
  <si>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</si>
  <si>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</si>
  <si>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</si>
  <si>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</si>
  <si>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</si>
  <si>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</si>
  <si>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</si>
  <si>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</si>
  <si>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</si>
  <si>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</si>
  <si>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</si>
  <si>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</si>
  <si>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</si>
  <si>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</si>
  <si>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</si>
  <si>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</si>
  <si>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</si>
  <si>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</si>
  <si>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</si>
  <si>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</si>
  <si>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</si>
  <si>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</si>
  <si>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</si>
  <si>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</si>
  <si>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</si>
  <si>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</si>
  <si>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</si>
  <si>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</si>
  <si>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</si>
  <si>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</si>
  <si>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</si>
  <si>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</si>
  <si>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</si>
  <si>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</si>
  <si>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</si>
  <si>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</si>
  <si>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</si>
  <si>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</si>
  <si>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</si>
  <si>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</si>
  <si>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</si>
  <si>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</si>
  <si>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</si>
  <si>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</si>
  <si>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</si>
  <si>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</si>
  <si>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</si>
  <si>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</si>
  <si>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</si>
  <si>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</si>
  <si>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</si>
  <si>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</si>
  <si>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</si>
  <si>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</si>
  <si>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</si>
  <si>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</si>
  <si>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</si>
  <si>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</si>
  <si>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</si>
  <si>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</si>
  <si>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</si>
  <si>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</si>
  <si>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</si>
  <si>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</si>
  <si>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</si>
  <si>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</si>
  <si>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</si>
  <si>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</si>
  <si>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</si>
  <si>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</si>
  <si>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</si>
  <si>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</si>
  <si>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</si>
  <si>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</si>
  <si>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</si>
  <si>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</si>
  <si>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</si>
  <si>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</si>
  <si>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</si>
  <si>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</si>
  <si>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</si>
  <si>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</si>
  <si>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</si>
  <si>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</si>
  <si>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</si>
  <si>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</si>
  <si>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</si>
  <si>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</si>
  <si>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</si>
  <si>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</si>
  <si>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</si>
  <si>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</si>
  <si>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</si>
  <si>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</si>
  <si>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</si>
  <si>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</si>
  <si>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</si>
  <si>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</si>
  <si>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</si>
  <si>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</si>
  <si>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</si>
  <si>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</si>
  <si>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</si>
  <si>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</si>
  <si>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</si>
  <si>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</si>
  <si>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</si>
  <si>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</si>
  <si>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</si>
  <si>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</si>
  <si>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</si>
  <si>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</si>
  <si>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</si>
  <si>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</si>
  <si>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</si>
  <si>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</si>
  <si>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</si>
  <si>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</si>
  <si>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</si>
  <si>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</si>
  <si>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</si>
  <si>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</si>
  <si>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</si>
  <si>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</si>
  <si>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</si>
  <si>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</si>
  <si>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</si>
  <si>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</si>
  <si>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</si>
  <si>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</si>
  <si>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</si>
  <si>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</si>
  <si>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</si>
  <si>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</si>
  <si>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</si>
  <si>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</si>
  <si>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</si>
  <si>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</si>
  <si>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</si>
  <si>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</si>
  <si>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</si>
  <si>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</si>
  <si>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</si>
  <si>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</si>
  <si>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</si>
  <si>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</si>
  <si>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</si>
  <si>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</si>
  <si>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</si>
  <si>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</si>
  <si>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</si>
  <si>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</si>
  <si>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</si>
  <si>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</si>
  <si>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</si>
  <si>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</si>
  <si>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</si>
  <si>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</si>
  <si>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</si>
  <si>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</si>
  <si>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</si>
  <si>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</si>
  <si>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</si>
  <si>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</si>
  <si>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</si>
  <si>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</si>
  <si>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</si>
  <si>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</si>
  <si>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</si>
  <si>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</si>
  <si>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</si>
  <si>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</si>
  <si>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</si>
  <si>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</si>
  <si>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</si>
  <si>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</si>
  <si>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</si>
  <si>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</si>
  <si>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</si>
  <si>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</si>
  <si>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</si>
  <si>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</si>
  <si>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</si>
  <si>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</si>
  <si>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</si>
  <si>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</si>
  <si>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</si>
  <si>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</si>
  <si>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</si>
  <si>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</si>
  <si>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</si>
  <si>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</si>
  <si>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</si>
  <si>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</si>
  <si>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</si>
  <si>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</si>
  <si>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</si>
  <si>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</si>
  <si>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</si>
  <si>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</si>
  <si>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</si>
  <si>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</si>
  <si>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</si>
  <si>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</si>
  <si>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</si>
  <si>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</si>
  <si>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</si>
  <si>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</si>
  <si>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</si>
  <si>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</si>
  <si>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</si>
  <si>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</si>
  <si>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</si>
  <si>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</si>
  <si>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</si>
  <si>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</si>
  <si>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</si>
  <si>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</si>
  <si>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</si>
  <si>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</si>
  <si>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</si>
  <si>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</si>
  <si>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</si>
  <si>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</si>
  <si>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</si>
  <si>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</si>
  <si>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</si>
  <si>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</si>
  <si>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</si>
  <si>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</si>
  <si>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</si>
  <si>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</si>
  <si>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</si>
  <si>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</si>
  <si>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</si>
  <si>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</si>
  <si>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</si>
  <si>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</si>
  <si>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</si>
  <si>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</si>
  <si>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</si>
  <si>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</si>
  <si>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</si>
  <si>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</si>
  <si>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</si>
  <si>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</si>
  <si>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</si>
  <si>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</si>
  <si>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</si>
  <si>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</si>
  <si>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</si>
  <si>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</si>
  <si>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</si>
  <si>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</si>
  <si>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</si>
  <si>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</si>
  <si>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</si>
  <si>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</si>
  <si>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</si>
  <si>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</si>
  <si>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</si>
  <si>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</si>
  <si>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</si>
  <si>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</si>
  <si>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</si>
  <si>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</si>
  <si>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</si>
  <si>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</si>
  <si>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</si>
  <si>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</si>
  <si>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</si>
  <si>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</si>
  <si>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</si>
  <si>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</si>
  <si>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</si>
  <si>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</si>
  <si>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</si>
  <si>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</si>
  <si>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</si>
  <si>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</si>
  <si>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</si>
  <si>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</si>
  <si>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</si>
  <si>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</si>
  <si>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</si>
  <si>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</si>
  <si>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</si>
  <si>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</si>
  <si>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</si>
  <si>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</si>
  <si>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</si>
  <si>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</si>
  <si>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</si>
  <si>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</si>
  <si>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</si>
  <si>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</si>
  <si>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</si>
  <si>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</si>
  <si>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</si>
  <si>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</si>
  <si>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</si>
  <si>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</si>
  <si>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</si>
  <si>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</si>
  <si>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</si>
  <si>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</si>
  <si>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</si>
  <si>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</si>
  <si>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</si>
  <si>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</si>
  <si>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</si>
  <si>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</si>
  <si>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</si>
  <si>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</si>
  <si>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</si>
  <si>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</si>
  <si>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</si>
  <si>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</si>
  <si>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</si>
  <si>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</si>
  <si>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</si>
  <si>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</si>
  <si>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</si>
  <si>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</si>
  <si>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</si>
  <si>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</si>
  <si>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</si>
  <si>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</si>
  <si>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</si>
  <si>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</si>
  <si>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</si>
  <si>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</si>
  <si>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</si>
  <si>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</si>
  <si>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</si>
  <si>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</si>
  <si>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</si>
  <si>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</si>
  <si>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</si>
  <si>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</si>
  <si>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</si>
  <si>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</si>
  <si>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</si>
  <si>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</si>
  <si>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</si>
  <si>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</si>
  <si>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</si>
  <si>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</si>
  <si>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</si>
  <si>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</si>
  <si>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</si>
  <si>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</si>
  <si>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</si>
  <si>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</si>
  <si>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</si>
  <si>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</si>
  <si>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</si>
  <si>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</si>
  <si>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</si>
  <si>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</si>
  <si>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</si>
  <si>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</si>
  <si>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</si>
  <si>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</si>
  <si>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</si>
  <si>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</si>
  <si>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</si>
  <si>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</si>
  <si>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</si>
  <si>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</si>
  <si>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</si>
  <si>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</si>
  <si>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</si>
  <si>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</si>
  <si>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</si>
  <si>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</si>
  <si>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</si>
  <si>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</si>
  <si>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</si>
  <si>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</si>
  <si>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</si>
  <si>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</si>
  <si>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</si>
  <si>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</si>
  <si>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</si>
  <si>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</si>
  <si>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</si>
  <si>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</si>
  <si>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</si>
  <si>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</si>
  <si>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</si>
  <si>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</si>
  <si>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</si>
  <si>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</si>
  <si>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</si>
  <si>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</si>
  <si>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</si>
  <si>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</si>
  <si>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</si>
  <si>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</si>
  <si>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</si>
  <si>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</si>
  <si>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</si>
  <si>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</si>
  <si>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</si>
  <si>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</si>
  <si>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</si>
  <si>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</si>
  <si>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</si>
  <si>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</si>
  <si>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</si>
  <si>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</si>
  <si>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</si>
  <si>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</si>
  <si>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</si>
  <si>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</si>
  <si>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</si>
  <si>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</si>
  <si>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</si>
  <si>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</si>
  <si>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</si>
  <si>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</si>
  <si>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</si>
  <si>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</si>
  <si>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</si>
  <si>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</si>
  <si>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</si>
  <si>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</si>
  <si>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</si>
  <si>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</si>
  <si>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</si>
  <si>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</si>
  <si>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</si>
  <si>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</si>
  <si>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</si>
  <si>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</si>
  <si>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</si>
  <si>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</si>
  <si>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</si>
  <si>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</si>
  <si>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</si>
  <si>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</si>
  <si>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</si>
  <si>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</si>
  <si>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</si>
  <si>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</si>
  <si>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</si>
  <si>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</si>
  <si>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</si>
  <si>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</si>
  <si>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</si>
  <si>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</si>
  <si>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</si>
  <si>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</si>
  <si>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</si>
  <si>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</si>
  <si>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</si>
  <si>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</si>
  <si>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</si>
  <si>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</si>
  <si>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</si>
  <si>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</si>
  <si>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</si>
  <si>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</si>
  <si>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</si>
  <si>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</si>
  <si>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</si>
  <si>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</si>
  <si>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</si>
  <si>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</si>
  <si>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</si>
  <si>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</si>
  <si>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</si>
  <si>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</si>
  <si>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</si>
  <si>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</si>
  <si>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</si>
  <si>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</si>
  <si>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</si>
  <si>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</si>
  <si>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</si>
  <si>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</si>
  <si>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</si>
  <si>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</si>
  <si>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</si>
  <si>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</si>
  <si>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</si>
  <si>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</si>
  <si>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</si>
  <si>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</si>
  <si>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</si>
  <si>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</si>
  <si>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</si>
  <si>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</si>
  <si>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</si>
  <si>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</si>
  <si>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</si>
  <si>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</si>
  <si>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</si>
  <si>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</si>
  <si>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</si>
  <si>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</si>
  <si>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</si>
  <si>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</si>
  <si>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</si>
  <si>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</si>
  <si>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</si>
  <si>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</si>
  <si>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</si>
  <si>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</si>
  <si>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</si>
  <si>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</si>
  <si>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</si>
  <si>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</si>
  <si>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</si>
  <si>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</si>
  <si>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</si>
  <si>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</si>
  <si>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</si>
  <si>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</si>
  <si>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</si>
  <si>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</si>
  <si>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</si>
  <si>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</si>
  <si>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</si>
  <si>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</si>
  <si>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</si>
  <si>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</si>
  <si>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</si>
  <si>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</si>
  <si>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</si>
  <si>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</si>
  <si>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</si>
  <si>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</si>
  <si>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</si>
  <si>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</si>
  <si>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</si>
  <si>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</si>
  <si>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</si>
  <si>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</si>
  <si>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</si>
  <si>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</si>
  <si>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</si>
  <si>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</si>
  <si>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</si>
  <si>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</si>
  <si>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</si>
  <si>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</si>
  <si>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</si>
  <si>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</si>
  <si>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</si>
  <si>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</si>
  <si>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</si>
  <si>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</si>
  <si>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</si>
  <si>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</si>
  <si>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</si>
  <si>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</si>
  <si>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</si>
  <si>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</si>
  <si>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</si>
  <si>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</si>
  <si>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</si>
  <si>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</si>
  <si>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</si>
  <si>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</si>
  <si>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</si>
  <si>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</si>
  <si>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</si>
  <si>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</si>
  <si>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</si>
  <si>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</si>
  <si>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</si>
  <si>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</si>
  <si>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</si>
  <si>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</si>
  <si>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</si>
  <si>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</si>
  <si>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</si>
  <si>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</si>
  <si>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</si>
  <si>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</si>
  <si>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</si>
  <si>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</si>
  <si>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</si>
  <si>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</si>
  <si>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</si>
  <si>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</si>
  <si>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</si>
  <si>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</si>
  <si>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</si>
  <si>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</si>
  <si>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</si>
  <si>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</si>
  <si>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</si>
  <si>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</si>
  <si>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</si>
  <si>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</si>
  <si>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</si>
  <si>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</si>
  <si>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</si>
  <si>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</si>
  <si>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</si>
  <si>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</si>
  <si>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</si>
  <si>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</si>
  <si>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</si>
  <si>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</si>
  <si>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</si>
  <si>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</si>
  <si>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</si>
  <si>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</si>
  <si>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</si>
  <si>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</si>
  <si>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</si>
  <si>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</si>
  <si>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</si>
  <si>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</si>
  <si>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</si>
  <si>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</si>
  <si>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</si>
  <si>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</si>
  <si>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</si>
  <si>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</si>
  <si>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</si>
  <si>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</si>
  <si>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</si>
  <si>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</si>
  <si>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</si>
  <si>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</si>
  <si>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</si>
  <si>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</si>
  <si>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</si>
  <si>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</si>
  <si>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</si>
  <si>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</si>
  <si>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</si>
  <si>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</si>
  <si>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</si>
  <si>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</si>
  <si>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</si>
  <si>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</si>
  <si>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</si>
  <si>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</si>
  <si>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</si>
  <si>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</si>
  <si>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</si>
  <si>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</si>
  <si>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</si>
  <si>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</si>
  <si>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</si>
  <si>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</si>
  <si>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</si>
  <si>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</si>
  <si>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</si>
  <si>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</si>
  <si>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</si>
  <si>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</si>
  <si>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</si>
  <si>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</si>
  <si>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</si>
  <si>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</si>
  <si>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</si>
  <si>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</si>
  <si>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</si>
  <si>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</si>
  <si>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</si>
  <si>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</si>
  <si>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</si>
  <si>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</si>
  <si>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</si>
  <si>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</si>
  <si>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</si>
  <si>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</si>
  <si>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</si>
  <si>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</si>
  <si>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</si>
  <si>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</si>
  <si>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</si>
  <si>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</si>
  <si>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</si>
  <si>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</si>
  <si>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</si>
  <si>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</si>
  <si>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</si>
  <si>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</si>
  <si>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</si>
  <si>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</si>
  <si>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</si>
  <si>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</si>
  <si>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</si>
  <si>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</si>
  <si>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</si>
  <si>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</si>
  <si>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</si>
  <si>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</si>
  <si>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</si>
  <si>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</si>
  <si>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</si>
  <si>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</si>
  <si>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</si>
  <si>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</si>
  <si>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</si>
  <si>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</si>
  <si>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</si>
  <si>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</si>
  <si>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</si>
  <si>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</si>
  <si>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</si>
  <si>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</si>
  <si>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</si>
  <si>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</si>
  <si>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</si>
  <si>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</si>
  <si>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</si>
  <si>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</si>
  <si>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</si>
  <si>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</si>
  <si>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</si>
  <si>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</si>
  <si>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</si>
  <si>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</si>
  <si>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</si>
  <si>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</si>
  <si>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</si>
  <si>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</si>
  <si>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</si>
  <si>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</si>
  <si>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</si>
  <si>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</si>
  <si>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</si>
  <si>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</si>
  <si>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</si>
  <si>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</si>
  <si>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</si>
  <si>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</si>
  <si>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</si>
  <si>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</si>
  <si>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</si>
  <si>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</si>
  <si>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</si>
  <si>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</si>
  <si>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</si>
  <si>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</si>
  <si>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</si>
  <si>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</si>
  <si>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</si>
  <si>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</si>
  <si>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</si>
  <si>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</si>
  <si>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</si>
  <si>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</si>
  <si>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</si>
  <si>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</si>
  <si>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</si>
  <si>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</si>
  <si>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</si>
  <si>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</si>
  <si>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</si>
  <si>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</si>
  <si>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</si>
  <si>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</si>
  <si>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</si>
  <si>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</si>
  <si>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</si>
  <si>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</si>
  <si>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</si>
  <si>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</si>
  <si>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</si>
  <si>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</si>
  <si>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</si>
  <si>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</si>
  <si>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</si>
  <si>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</si>
  <si>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</si>
  <si>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</si>
  <si>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</si>
  <si>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</si>
  <si>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</si>
  <si>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</si>
  <si>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</si>
  <si>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</si>
  <si>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</si>
  <si>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</si>
  <si>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</si>
  <si>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</si>
  <si>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</si>
  <si>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</si>
  <si>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</si>
  <si>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</si>
  <si>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</si>
  <si>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</si>
  <si>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</si>
  <si>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</si>
  <si>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</si>
  <si>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</si>
  <si>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</si>
  <si>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</si>
  <si>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</si>
  <si>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</si>
  <si>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</si>
  <si>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</si>
  <si>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</si>
  <si>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</si>
  <si>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</si>
  <si>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</si>
  <si>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</si>
  <si>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</si>
  <si>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</si>
  <si>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</si>
  <si>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</si>
  <si>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</si>
  <si>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</si>
  <si>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</si>
  <si>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</si>
  <si>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</si>
  <si>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</si>
  <si>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</si>
  <si>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</si>
  <si>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</si>
  <si>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</si>
  <si>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</si>
  <si>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</si>
  <si>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</si>
  <si>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</si>
  <si>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</si>
  <si>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</si>
  <si>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</si>
  <si>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</si>
  <si>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</si>
  <si>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</si>
  <si>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</si>
  <si>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</si>
  <si>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</si>
  <si>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</si>
  <si>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</si>
  <si>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</si>
  <si>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</si>
  <si>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</si>
  <si>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</si>
  <si>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</si>
  <si>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</si>
  <si>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</si>
  <si>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</si>
  <si>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</si>
  <si>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</si>
  <si>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</si>
  <si>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</si>
  <si>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</si>
  <si>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</si>
  <si>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</si>
  <si>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</si>
  <si>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</si>
  <si>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</si>
  <si>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</si>
  <si>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</si>
  <si>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</si>
  <si>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</si>
  <si>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</si>
  <si>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</si>
  <si>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</si>
  <si>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</si>
  <si>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</si>
  <si>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</si>
  <si>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</si>
  <si>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</si>
  <si>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</si>
  <si>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</si>
  <si>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</si>
  <si>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</si>
  <si>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</si>
  <si>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</si>
  <si>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</si>
  <si>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</si>
  <si>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</si>
  <si>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</si>
  <si>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</si>
  <si>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</si>
  <si>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</si>
  <si>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</si>
  <si>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</si>
  <si>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</si>
  <si>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</si>
  <si>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</si>
  <si>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</si>
  <si>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</si>
  <si>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</si>
  <si>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</si>
  <si>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</si>
  <si>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</si>
  <si>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</si>
  <si>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</si>
  <si>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</si>
  <si>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</si>
  <si>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</si>
  <si>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</si>
  <si>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</si>
  <si>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</si>
  <si>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</si>
  <si>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</si>
  <si>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</si>
  <si>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</si>
  <si>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</si>
  <si>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</si>
  <si>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</si>
  <si>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</si>
  <si>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</si>
  <si>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</si>
  <si>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</si>
  <si>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</si>
  <si>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</si>
  <si>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</si>
  <si>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</si>
  <si>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</si>
  <si>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</si>
  <si>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</si>
  <si>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</si>
  <si>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</si>
  <si>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</si>
  <si>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</si>
  <si>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</si>
  <si>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</si>
  <si>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</si>
  <si>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</si>
  <si>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</si>
  <si>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</si>
  <si>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</si>
  <si>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</si>
  <si>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</si>
  <si>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</si>
  <si>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</si>
  <si>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</si>
  <si>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</si>
  <si>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</si>
  <si>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</si>
  <si>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</si>
  <si>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</si>
  <si>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</si>
  <si>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</si>
  <si>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</si>
  <si>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</si>
  <si>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</si>
  <si>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</si>
  <si>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</si>
  <si>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</si>
  <si>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</si>
  <si>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</si>
  <si>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</si>
  <si>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</si>
  <si>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</si>
  <si>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</si>
  <si>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</si>
  <si>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</si>
  <si>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</si>
  <si>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</si>
  <si>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</si>
  <si>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</si>
  <si>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</si>
  <si>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</si>
  <si>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</si>
  <si>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</si>
  <si>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</si>
  <si>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</si>
  <si>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</si>
  <si>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</si>
  <si>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</si>
  <si>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</si>
  <si>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</si>
  <si>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</si>
  <si>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</si>
  <si>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</si>
  <si>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</si>
  <si>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</si>
  <si>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</si>
  <si>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</si>
  <si>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</si>
  <si>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</si>
  <si>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</si>
  <si>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</si>
  <si>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</si>
  <si>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</si>
  <si>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</si>
  <si>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</si>
  <si>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</si>
  <si>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</si>
  <si>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</si>
  <si>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</si>
  <si>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</si>
  <si>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</si>
  <si>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</si>
  <si>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</si>
  <si>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</si>
  <si>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</si>
  <si>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</si>
  <si>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</si>
  <si>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</si>
  <si>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</si>
  <si>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</si>
  <si>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</si>
  <si>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</si>
  <si>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</si>
  <si>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</si>
  <si>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</si>
  <si>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</si>
  <si>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</si>
  <si>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</si>
  <si>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</si>
  <si>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</si>
  <si>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</si>
  <si>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</si>
  <si>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</si>
  <si>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</si>
  <si>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</si>
  <si>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</si>
  <si>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</si>
  <si>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</si>
  <si>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</si>
  <si>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</si>
  <si>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</si>
  <si>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</si>
  <si>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</si>
  <si>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</si>
  <si>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</si>
  <si>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</si>
  <si>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</si>
  <si>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</si>
  <si>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</si>
  <si>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</si>
  <si>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</si>
  <si>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</si>
  <si>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</si>
  <si>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</si>
  <si>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</si>
  <si>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</si>
  <si>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</si>
  <si>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</si>
  <si>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</si>
  <si>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</si>
  <si>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</si>
  <si>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</si>
  <si>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</si>
  <si>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</si>
  <si>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</si>
  <si>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</si>
  <si>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</si>
  <si>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</si>
  <si>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</si>
  <si>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</si>
  <si>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</si>
  <si>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</si>
  <si>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</si>
  <si>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</si>
  <si>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</si>
  <si>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</si>
  <si>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</si>
  <si>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</si>
  <si>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</si>
  <si>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</si>
  <si>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</si>
  <si>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</si>
  <si>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</si>
  <si>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</si>
  <si>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</si>
  <si>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</si>
  <si>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</si>
  <si>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</si>
  <si>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</si>
  <si>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</si>
  <si>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</si>
  <si>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</si>
  <si>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</si>
  <si>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</si>
  <si>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</si>
  <si>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</si>
  <si>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</si>
  <si>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</si>
  <si>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</si>
  <si>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</si>
  <si>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</si>
  <si>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</si>
  <si>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</si>
  <si>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</si>
  <si>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</si>
  <si>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</si>
  <si>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</si>
  <si>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</si>
  <si>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</si>
  <si>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</si>
  <si>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</si>
  <si>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</si>
  <si>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</si>
  <si>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</si>
  <si>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</si>
  <si>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</si>
  <si>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</si>
  <si>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</si>
  <si>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</si>
  <si>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</si>
  <si>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</si>
  <si>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</si>
  <si>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</si>
  <si>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</si>
  <si>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</si>
  <si>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</si>
  <si>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</si>
  <si>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</si>
  <si>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</si>
  <si>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</si>
  <si>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</si>
  <si>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</si>
  <si>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</si>
  <si>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</si>
  <si>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</si>
  <si>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</si>
  <si>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</si>
  <si>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</si>
  <si>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</si>
  <si>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</si>
  <si>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</si>
  <si>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</si>
  <si>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</si>
  <si>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</si>
  <si>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</si>
  <si>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</si>
  <si>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</si>
  <si>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</si>
  <si>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</si>
  <si>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</si>
  <si>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</si>
  <si>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</si>
  <si>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</si>
  <si>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</si>
  <si>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</si>
  <si>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</si>
  <si>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</si>
  <si>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</si>
  <si>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</si>
  <si>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</si>
  <si>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</si>
  <si>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</si>
  <si>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</si>
  <si>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</si>
  <si>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</si>
  <si>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</si>
  <si>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</si>
  <si>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</si>
  <si>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</si>
  <si>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</si>
  <si>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</si>
  <si>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</si>
  <si>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</si>
  <si>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</si>
  <si>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</si>
  <si>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</si>
  <si>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</si>
  <si>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</si>
  <si>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</si>
  <si>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</si>
  <si>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</si>
  <si>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</si>
  <si>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</si>
  <si>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</si>
  <si>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</si>
  <si>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</si>
  <si>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</si>
  <si>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</si>
  <si>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</si>
  <si>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</si>
  <si>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</si>
  <si>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</si>
  <si>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</si>
  <si>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</si>
  <si>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</si>
  <si>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</si>
  <si>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</si>
  <si>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</si>
  <si>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</si>
  <si>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</si>
  <si>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</si>
  <si>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</si>
  <si>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</si>
  <si>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</si>
  <si>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</si>
  <si>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</si>
  <si>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</si>
  <si>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</si>
  <si>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</si>
  <si>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</si>
  <si>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</si>
  <si>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</si>
  <si>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</si>
  <si>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</si>
  <si>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</si>
  <si>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</si>
  <si>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</si>
  <si>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</si>
  <si>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</si>
  <si>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</si>
  <si>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</si>
  <si>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</si>
  <si>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</si>
  <si>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</si>
  <si>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</si>
  <si>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</si>
  <si>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</si>
  <si>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</si>
  <si>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</si>
  <si>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</si>
  <si>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</si>
  <si>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</si>
  <si>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</si>
  <si>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</si>
  <si>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</si>
  <si>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</si>
  <si>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</si>
  <si>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</si>
  <si>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</si>
  <si>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</si>
  <si>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</si>
  <si>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</si>
  <si>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</si>
  <si>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</si>
  <si>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</si>
  <si>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</si>
  <si>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</si>
  <si>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</si>
  <si>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</si>
  <si>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</si>
  <si>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</si>
  <si>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</si>
  <si>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</si>
  <si>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</si>
  <si>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</si>
  <si>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</si>
  <si>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</si>
  <si>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</si>
  <si>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</si>
  <si>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</si>
  <si>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</si>
  <si>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</si>
  <si>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</si>
  <si>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</si>
  <si>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</si>
  <si>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</si>
  <si>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</si>
  <si>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</si>
  <si>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</si>
  <si>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</si>
  <si>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</si>
  <si>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</si>
  <si>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</si>
  <si>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</si>
  <si>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</si>
  <si>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</si>
  <si>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</si>
  <si>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</si>
  <si>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</si>
  <si>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</si>
  <si>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</si>
  <si>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</si>
  <si>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</si>
  <si>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</si>
  <si>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</si>
  <si>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</si>
  <si>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</si>
  <si>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</si>
  <si>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</si>
  <si>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</si>
  <si>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</si>
  <si>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</si>
  <si>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</si>
  <si>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</si>
  <si>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</si>
  <si>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</si>
  <si>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</si>
  <si>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</si>
  <si>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</si>
  <si>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</si>
  <si>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</si>
  <si>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</si>
  <si>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</si>
  <si>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</si>
  <si>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</si>
  <si>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</si>
  <si>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</si>
  <si>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</si>
  <si>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</si>
  <si>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</si>
  <si>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</si>
  <si>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</si>
  <si>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</si>
  <si>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</si>
  <si>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</si>
  <si>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</si>
  <si>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</si>
  <si>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</si>
  <si>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</si>
  <si>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</si>
  <si>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</si>
  <si>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</si>
  <si>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</si>
  <si>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</si>
  <si>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</si>
  <si>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</si>
  <si>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</si>
  <si>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</si>
  <si>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</si>
  <si>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</si>
  <si>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</si>
  <si>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</si>
  <si>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</si>
  <si>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</si>
  <si>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</si>
  <si>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</si>
  <si>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</si>
  <si>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</si>
  <si>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</si>
  <si>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</si>
  <si>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</si>
  <si>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</si>
  <si>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</si>
  <si>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</si>
  <si>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</si>
  <si>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</si>
  <si>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</si>
  <si>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</si>
  <si>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</si>
  <si>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</si>
  <si>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</si>
  <si>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</si>
  <si>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</si>
  <si>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</si>
  <si>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</si>
  <si>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</si>
  <si>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</si>
  <si>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</si>
  <si>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</si>
  <si>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</si>
  <si>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</si>
  <si>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</si>
  <si>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</si>
  <si>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</si>
  <si>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</si>
  <si>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</si>
  <si>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</si>
  <si>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</si>
  <si>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</si>
  <si>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</si>
  <si>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</si>
  <si>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</si>
  <si>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</si>
  <si>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</si>
  <si>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</si>
  <si>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</si>
  <si>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</si>
  <si>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</si>
  <si>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</si>
  <si>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</si>
  <si>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</si>
  <si>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</si>
  <si>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</si>
  <si>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</si>
  <si>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</si>
  <si>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</si>
  <si>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</si>
  <si>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</si>
  <si>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</si>
  <si>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</si>
  <si>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</si>
  <si>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</si>
  <si>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</si>
  <si>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</si>
  <si>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</si>
  <si>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</si>
  <si>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</si>
  <si>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</si>
  <si>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</si>
  <si>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</si>
  <si>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</si>
  <si>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</si>
  <si>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</si>
  <si>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</si>
  <si>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</si>
  <si>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</si>
  <si>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</si>
  <si>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</si>
  <si>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</si>
  <si>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</si>
  <si>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</si>
  <si>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</si>
  <si>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</si>
  <si>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</si>
  <si>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</si>
  <si>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</si>
  <si>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</si>
  <si>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</si>
  <si>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</si>
  <si>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</si>
  <si>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</si>
  <si>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</si>
  <si>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</si>
  <si>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</si>
  <si>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</si>
  <si>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</si>
  <si>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</si>
  <si>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</si>
  <si>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</si>
  <si>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</si>
  <si>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</si>
  <si>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</si>
  <si>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</si>
  <si>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</si>
  <si>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</si>
  <si>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</si>
  <si>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</si>
  <si>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</si>
  <si>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</si>
  <si>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</si>
  <si>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</si>
  <si>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</si>
  <si>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</si>
  <si>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</si>
  <si>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</si>
  <si>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</si>
  <si>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</si>
  <si>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</si>
  <si>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</si>
  <si>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</si>
  <si>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</si>
  <si>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</si>
  <si>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</si>
  <si>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</si>
  <si>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</si>
  <si>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</si>
  <si>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</si>
  <si>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</si>
  <si>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</si>
  <si>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</si>
  <si>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</si>
  <si>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</si>
  <si>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</si>
  <si>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</si>
  <si>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</si>
  <si>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</si>
  <si>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</si>
  <si>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</si>
  <si>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</si>
  <si>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</si>
  <si>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</si>
  <si>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</si>
  <si>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</si>
  <si>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</si>
  <si>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</si>
  <si>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</si>
  <si>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</si>
  <si>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</si>
  <si>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</si>
  <si>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</si>
  <si>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</si>
  <si>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</si>
  <si>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</si>
  <si>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</si>
  <si>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</si>
  <si>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</si>
  <si>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</si>
  <si>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</si>
  <si>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</si>
  <si>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</si>
  <si>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</si>
  <si>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</si>
  <si>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</si>
  <si>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</si>
  <si>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</si>
  <si>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</si>
  <si>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</si>
  <si>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</si>
  <si>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</si>
  <si>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</si>
  <si>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</si>
  <si>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</si>
  <si>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</si>
  <si>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</si>
  <si>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</si>
  <si>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</si>
  <si>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</si>
  <si>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</si>
  <si>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</si>
  <si>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</si>
  <si>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</si>
  <si>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</si>
  <si>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</si>
  <si>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</si>
  <si>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</si>
  <si>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</si>
  <si>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</si>
  <si>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</si>
  <si>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</si>
  <si>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</si>
  <si>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</si>
  <si>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</si>
  <si>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</si>
  <si>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</si>
  <si>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</si>
  <si>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</si>
  <si>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</si>
  <si>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</si>
  <si>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</si>
  <si>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</si>
  <si>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</si>
  <si>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</si>
  <si>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</si>
  <si>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</si>
  <si>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</si>
  <si>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</si>
  <si>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</si>
  <si>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</si>
  <si>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</si>
  <si>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</si>
  <si>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</si>
  <si>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</si>
  <si>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</si>
  <si>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</si>
  <si>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</si>
  <si>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</si>
  <si>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</si>
  <si>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</si>
  <si>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</si>
  <si>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</si>
  <si>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</si>
  <si>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</si>
  <si>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</si>
  <si>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</si>
  <si>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</si>
  <si>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</si>
  <si>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</si>
  <si>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</si>
  <si>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</si>
  <si>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</si>
  <si>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</si>
  <si>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</si>
  <si>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</si>
  <si>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</si>
  <si>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</si>
  <si>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</si>
  <si>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</si>
  <si>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</si>
  <si>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</si>
  <si>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</si>
  <si>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</si>
  <si>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</si>
  <si>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</si>
  <si>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</si>
  <si>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</si>
  <si>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</si>
  <si>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</si>
  <si>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</si>
  <si>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</si>
  <si>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</si>
  <si>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</si>
  <si>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</si>
  <si>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</si>
  <si>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</si>
  <si>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</si>
  <si>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</si>
  <si>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</si>
  <si>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</si>
  <si>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</si>
  <si>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</si>
  <si>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</si>
  <si>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</si>
  <si>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</si>
  <si>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</si>
  <si>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</si>
  <si>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</si>
  <si>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</si>
  <si>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</si>
  <si>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</si>
  <si>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</si>
  <si>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</si>
  <si>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</si>
  <si>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</si>
  <si>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</si>
  <si>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</si>
  <si>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</si>
  <si>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</si>
  <si>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</si>
  <si>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</si>
  <si>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</si>
  <si>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</si>
  <si>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</si>
  <si>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</si>
  <si>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</si>
  <si>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</si>
  <si>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</si>
  <si>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</si>
  <si>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</si>
  <si>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</si>
  <si>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</si>
  <si>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</si>
  <si>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</si>
  <si>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</si>
  <si>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</si>
  <si>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</si>
  <si>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</si>
  <si>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</si>
  <si>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</si>
  <si>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</si>
  <si>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</si>
  <si>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</si>
  <si>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</si>
  <si>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</si>
  <si>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</si>
  <si>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</si>
  <si>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</si>
  <si>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</si>
  <si>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</si>
  <si>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</si>
  <si>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</si>
  <si>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</si>
  <si>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</si>
  <si>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</si>
  <si>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</si>
  <si>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</si>
  <si>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</si>
  <si>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</si>
  <si>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</si>
  <si>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</si>
  <si>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</si>
  <si>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</si>
  <si>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</si>
  <si>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</si>
  <si>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</si>
  <si>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</si>
  <si>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</si>
  <si>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</si>
  <si>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</si>
  <si>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</si>
  <si>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</si>
  <si>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</si>
  <si>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</si>
  <si>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</si>
  <si>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</si>
  <si>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</si>
  <si>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</si>
  <si>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</si>
  <si>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</si>
  <si>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</si>
  <si>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</si>
  <si>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</si>
  <si>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</si>
  <si>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</si>
  <si>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</si>
  <si>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</si>
  <si>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</si>
  <si>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</si>
  <si>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</si>
  <si>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</si>
  <si>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</si>
  <si>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</si>
  <si>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</si>
  <si>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</si>
  <si>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</si>
  <si>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</si>
  <si>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</si>
  <si>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</si>
  <si>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</si>
  <si>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</si>
  <si>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</si>
  <si>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</si>
  <si>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</si>
  <si>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</si>
  <si>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</si>
  <si>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</si>
  <si>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</si>
  <si>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</si>
  <si>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</si>
  <si>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</si>
  <si>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</si>
  <si>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</si>
  <si>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</si>
  <si>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</si>
  <si>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</si>
  <si>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</si>
  <si>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</si>
  <si>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</si>
  <si>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</si>
  <si>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</si>
  <si>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</si>
  <si>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</si>
  <si>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</si>
  <si>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</si>
  <si>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</si>
  <si>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</si>
  <si>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</si>
  <si>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</si>
  <si>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</si>
  <si>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</si>
  <si>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</si>
  <si>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</si>
  <si>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</si>
  <si>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</si>
  <si>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</si>
  <si>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</si>
  <si>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</si>
  <si>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</si>
  <si>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</si>
  <si>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</si>
  <si>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</si>
  <si>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</si>
  <si>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</si>
  <si>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</si>
  <si>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</si>
  <si>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</si>
  <si>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</si>
  <si>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</si>
  <si>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</si>
  <si>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</si>
  <si>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</si>
  <si>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</si>
  <si>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</si>
  <si>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</si>
  <si>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</si>
  <si>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</si>
  <si>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</si>
  <si>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</si>
  <si>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</si>
  <si>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</si>
  <si>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</si>
  <si>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</si>
  <si>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</si>
  <si>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</si>
  <si>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</si>
  <si>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</si>
  <si>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</si>
  <si>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</si>
  <si>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</si>
  <si>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</si>
  <si>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</si>
  <si>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</si>
  <si>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</si>
  <si>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</si>
  <si>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</si>
  <si>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</si>
  <si>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</si>
  <si>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</si>
  <si>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</si>
  <si>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</si>
  <si>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</si>
  <si>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</si>
  <si>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</si>
  <si>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</si>
  <si>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</si>
  <si>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</si>
  <si>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</si>
  <si>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</si>
  <si>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</si>
  <si>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</si>
  <si>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</si>
  <si>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</si>
  <si>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</si>
  <si>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</si>
  <si>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</si>
  <si>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</si>
  <si>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</si>
  <si>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</si>
  <si>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</si>
  <si>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</si>
  <si>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</si>
  <si>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</si>
  <si>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</si>
  <si>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</si>
  <si>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</si>
  <si>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</si>
  <si>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</si>
  <si>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</si>
  <si>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</si>
  <si>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</si>
  <si>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</si>
  <si>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</si>
  <si>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</si>
  <si>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</si>
  <si>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</si>
  <si>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</si>
  <si>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</si>
  <si>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</si>
  <si>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</si>
  <si>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</si>
  <si>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</si>
  <si>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</si>
  <si>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</si>
  <si>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</si>
  <si>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</si>
  <si>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</si>
  <si>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</si>
  <si>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</si>
  <si>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</si>
  <si>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</si>
  <si>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</si>
  <si>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</si>
  <si>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</si>
  <si>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</si>
  <si>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</si>
  <si>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</si>
  <si>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</si>
  <si>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</si>
  <si>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</si>
  <si>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</si>
  <si>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</si>
  <si>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</si>
  <si>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</si>
  <si>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</si>
  <si>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</si>
  <si>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</si>
  <si>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</si>
  <si>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</si>
  <si>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</si>
  <si>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</si>
  <si>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</si>
  <si>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</si>
  <si>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</si>
  <si>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</si>
  <si>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</si>
  <si>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</si>
  <si>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</si>
  <si>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</si>
  <si>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</si>
  <si>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</si>
  <si>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</si>
  <si>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</si>
  <si>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</si>
  <si>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</si>
  <si>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</si>
  <si>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</si>
  <si>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</si>
  <si>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</si>
  <si>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</si>
  <si>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</si>
  <si>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</si>
  <si>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</si>
  <si>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</si>
  <si>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</si>
  <si>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</si>
  <si>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</si>
  <si>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</si>
  <si>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</si>
  <si>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</si>
  <si>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</si>
  <si>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</si>
  <si>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</si>
  <si>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</si>
  <si>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</si>
  <si>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</si>
  <si>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</si>
  <si>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</si>
  <si>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</si>
  <si>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</si>
  <si>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</si>
  <si>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</si>
  <si>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</si>
  <si>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</si>
  <si>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</si>
  <si>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</si>
  <si>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</si>
  <si>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</si>
  <si>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</si>
  <si>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</si>
  <si>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</si>
  <si>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</si>
  <si>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</si>
  <si>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</si>
  <si>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</si>
  <si>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</si>
  <si>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</si>
  <si>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</si>
  <si>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</si>
  <si>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</si>
  <si>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</si>
  <si>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</si>
  <si>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</si>
  <si>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</si>
  <si>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</si>
  <si>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</si>
  <si>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</si>
  <si>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</si>
  <si>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</si>
  <si>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</si>
  <si>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</si>
  <si>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</si>
  <si>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</si>
  <si>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</si>
  <si>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</si>
  <si>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</si>
  <si>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</si>
  <si>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</si>
  <si>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</si>
  <si>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</si>
  <si>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</si>
  <si>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</si>
  <si>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</si>
  <si>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</si>
  <si>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</si>
  <si>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</si>
  <si>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</si>
  <si>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</si>
  <si>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</si>
  <si>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</si>
  <si>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</si>
  <si>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</si>
  <si>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</si>
  <si>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</si>
  <si>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</si>
  <si>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</si>
  <si>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</si>
  <si>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</si>
  <si>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</si>
  <si>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</si>
  <si>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</si>
  <si>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</si>
  <si>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</si>
  <si>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</si>
  <si>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</si>
  <si>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</si>
  <si>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</si>
  <si>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</si>
  <si>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</si>
  <si>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</si>
  <si>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</si>
  <si>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</si>
  <si>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</si>
  <si>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</si>
  <si>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</si>
  <si>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</si>
  <si>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</si>
  <si>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</si>
  <si>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</si>
  <si>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</si>
  <si>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</si>
  <si>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</si>
  <si>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</si>
  <si>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</si>
  <si>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</si>
  <si>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</si>
  <si>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</si>
  <si>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</si>
  <si>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</si>
  <si>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</si>
  <si>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</si>
  <si>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</si>
  <si>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</si>
  <si>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</si>
  <si>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</si>
  <si>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</si>
  <si>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</si>
  <si>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</si>
  <si>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</si>
  <si>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</si>
  <si>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</si>
  <si>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</si>
  <si>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</si>
  <si>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</si>
  <si>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</si>
  <si>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</si>
  <si>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</si>
  <si>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</si>
  <si>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</si>
  <si>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</si>
  <si>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</si>
  <si>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</si>
  <si>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</si>
  <si>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</si>
  <si>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</si>
  <si>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</si>
  <si>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</si>
  <si>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</si>
  <si>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</si>
  <si>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</si>
  <si>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</si>
  <si>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</si>
  <si>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</si>
  <si>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</si>
  <si>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</si>
  <si>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</si>
  <si>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</si>
  <si>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</si>
  <si>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</si>
  <si>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</si>
  <si>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</si>
  <si>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</si>
  <si>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</si>
  <si>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</si>
  <si>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</si>
  <si>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</si>
  <si>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</si>
  <si>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</si>
  <si>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</si>
  <si>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</si>
  <si>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</si>
  <si>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</si>
  <si>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</si>
  <si>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</si>
  <si>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</si>
  <si>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</si>
  <si>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</si>
  <si>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</si>
  <si>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</si>
  <si>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</si>
  <si>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</si>
  <si>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</si>
  <si>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</si>
  <si>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</si>
  <si>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</si>
  <si>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</si>
  <si>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</si>
  <si>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</si>
  <si>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</si>
  <si>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</si>
  <si>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</si>
  <si>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</si>
  <si>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</si>
  <si>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</si>
  <si>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</si>
  <si>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</si>
  <si>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</si>
  <si>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</si>
  <si>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</si>
  <si>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</si>
  <si>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</si>
  <si>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</si>
  <si>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</si>
  <si>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</si>
  <si>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</si>
  <si>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</si>
  <si>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</si>
  <si>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</si>
  <si>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</si>
  <si>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</si>
  <si>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</si>
  <si>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</si>
  <si>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</si>
  <si>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</si>
  <si>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</si>
  <si>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</si>
  <si>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</si>
  <si>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</si>
  <si>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</si>
  <si>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</si>
  <si>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</si>
  <si>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</si>
  <si>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</si>
  <si>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</si>
  <si>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</si>
  <si>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</si>
  <si>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</si>
  <si>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</si>
  <si>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</si>
  <si>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</si>
  <si>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</si>
  <si>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</si>
  <si>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</si>
  <si>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</si>
  <si>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</si>
  <si>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</si>
  <si>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</si>
  <si>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</si>
  <si>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</si>
  <si>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</si>
  <si>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</si>
  <si>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</si>
  <si>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</si>
  <si>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</si>
  <si>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</si>
  <si>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</si>
  <si>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</si>
  <si>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</si>
  <si>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</si>
  <si>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</si>
  <si>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</si>
  <si>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</si>
  <si>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</si>
  <si>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</si>
  <si>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</si>
  <si>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</si>
  <si>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</si>
  <si>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</si>
  <si>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</si>
  <si>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</si>
  <si>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</si>
  <si>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</si>
  <si>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</si>
  <si>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</si>
  <si>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</si>
  <si>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</si>
  <si>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</si>
  <si>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</si>
  <si>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</si>
  <si>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</si>
  <si>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</si>
  <si>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</si>
  <si>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</si>
  <si>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</si>
  <si>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</si>
  <si>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</si>
  <si>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</si>
  <si>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</si>
  <si>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</si>
  <si>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</si>
  <si>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</si>
  <si>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</si>
  <si>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</si>
  <si>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</si>
  <si>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</si>
  <si>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</si>
  <si>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</si>
  <si>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</si>
  <si>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</si>
  <si>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</si>
  <si>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</si>
  <si>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</si>
  <si>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</si>
  <si>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</si>
  <si>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</si>
  <si>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</si>
  <si>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</si>
  <si>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</si>
  <si>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</si>
  <si>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</si>
  <si>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</si>
  <si>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</si>
  <si>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</si>
  <si>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</si>
  <si>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</si>
  <si>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</si>
  <si>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</si>
  <si>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</si>
  <si>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</si>
  <si>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</si>
  <si>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</si>
  <si>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</si>
  <si>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</si>
  <si>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</si>
  <si>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</si>
  <si>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</si>
  <si>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</si>
  <si>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</si>
  <si>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</si>
  <si>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</si>
  <si>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</si>
  <si>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</si>
  <si>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</si>
  <si>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</si>
  <si>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</si>
  <si>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</si>
  <si>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</si>
  <si>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</si>
  <si>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</si>
  <si>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</si>
  <si>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</si>
  <si>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</si>
  <si>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</si>
  <si>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</si>
  <si>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</si>
  <si>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</si>
  <si>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</si>
  <si>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</si>
  <si>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</si>
  <si>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</si>
  <si>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</si>
  <si>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</si>
  <si>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</si>
  <si>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</si>
  <si>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</si>
  <si>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</si>
  <si>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</si>
  <si>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</si>
  <si>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</si>
  <si>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</si>
  <si>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</si>
  <si>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</si>
  <si>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</si>
  <si>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</si>
  <si>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</si>
  <si>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</si>
  <si>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</si>
  <si>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</si>
  <si>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</si>
  <si>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</si>
  <si>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</si>
  <si>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</si>
  <si>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</si>
  <si>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</si>
  <si>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</si>
  <si>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</si>
  <si>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</si>
  <si>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</si>
  <si>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</si>
  <si>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</si>
  <si>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</si>
  <si>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</si>
  <si>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</si>
  <si>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</si>
  <si>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</si>
  <si>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</si>
  <si>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</si>
  <si>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</si>
  <si>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</si>
  <si>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</si>
  <si>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</si>
  <si>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</si>
  <si>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</si>
  <si>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</si>
  <si>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</si>
  <si>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</si>
  <si>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</si>
  <si>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</si>
  <si>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</si>
  <si>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</si>
  <si>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</si>
  <si>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</si>
  <si>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</si>
  <si>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</si>
  <si>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</si>
  <si>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</si>
  <si>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</si>
  <si>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</si>
  <si>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</si>
  <si>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</si>
  <si>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</si>
  <si>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</si>
  <si>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</si>
  <si>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</si>
  <si>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</si>
  <si>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</si>
  <si>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</si>
  <si>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</si>
  <si>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</si>
  <si>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</si>
  <si>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</si>
  <si>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</si>
  <si>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</si>
  <si>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</si>
  <si>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</si>
  <si>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</si>
  <si>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</si>
  <si>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</si>
  <si>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</si>
  <si>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</si>
  <si>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</si>
  <si>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</si>
  <si>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</si>
  <si>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</si>
  <si>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</si>
  <si>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</si>
  <si>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</si>
  <si>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</si>
  <si>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</si>
  <si>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</si>
  <si>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</si>
  <si>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</si>
  <si>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</si>
  <si>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</si>
  <si>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</si>
  <si>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</si>
  <si>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</si>
  <si>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</si>
  <si>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</si>
  <si>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</si>
  <si>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</si>
  <si>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</si>
  <si>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</si>
  <si>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</si>
  <si>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</si>
  <si>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</si>
  <si>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</si>
  <si>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</si>
  <si>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</si>
  <si>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</si>
  <si>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</si>
  <si>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</si>
  <si>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</si>
  <si>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</si>
  <si>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</si>
  <si>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</si>
  <si>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</si>
  <si>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</si>
  <si>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</si>
  <si>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</si>
  <si>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</si>
  <si>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</si>
  <si>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</si>
  <si>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</si>
  <si>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</si>
  <si>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</si>
  <si>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</si>
  <si>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</si>
  <si>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</si>
  <si>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</si>
  <si>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</si>
  <si>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</si>
  <si>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</si>
  <si>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</si>
  <si>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</si>
  <si>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</si>
  <si>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</si>
  <si>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</si>
  <si>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</si>
  <si>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</si>
  <si>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</si>
  <si>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</si>
  <si>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</si>
  <si>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</si>
  <si>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</si>
  <si>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</si>
  <si>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</si>
  <si>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</si>
  <si>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</si>
  <si>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</si>
  <si>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</si>
  <si>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</si>
  <si>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</si>
  <si>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</si>
  <si>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</si>
  <si>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</si>
  <si>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</si>
  <si>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</si>
  <si>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</si>
  <si>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</si>
  <si>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</si>
  <si>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</si>
  <si>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</si>
  <si>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</si>
  <si>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</si>
  <si>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</si>
  <si>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</si>
  <si>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</si>
  <si>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</si>
  <si>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</si>
  <si>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</si>
  <si>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</si>
  <si>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</si>
  <si>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</si>
  <si>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</si>
  <si>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</si>
  <si>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</si>
  <si>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</si>
  <si>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</si>
  <si>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</si>
  <si>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</si>
  <si>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</si>
  <si>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</si>
  <si>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</si>
  <si>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</si>
  <si>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</si>
  <si>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</si>
  <si>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</si>
  <si>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</si>
  <si>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</si>
  <si>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</si>
  <si>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</si>
  <si>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</si>
  <si>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</si>
  <si>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</si>
  <si>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</si>
  <si>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</si>
  <si>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</si>
  <si>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</si>
  <si>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</si>
  <si>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</si>
  <si>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</si>
  <si>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</si>
  <si>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</si>
  <si>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</si>
  <si>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</si>
  <si>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</si>
  <si>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</si>
  <si>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</si>
  <si>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</si>
  <si>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</si>
  <si>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</si>
  <si>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</si>
  <si>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</si>
  <si>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</si>
  <si>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</si>
  <si>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</si>
  <si>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</si>
  <si>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</si>
  <si>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</si>
  <si>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</si>
  <si>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</si>
  <si>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</si>
  <si>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</si>
  <si>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</si>
  <si>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</si>
  <si>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</si>
  <si>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</si>
  <si>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</si>
  <si>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</si>
  <si>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</si>
  <si>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</si>
  <si>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</si>
  <si>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</si>
  <si>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</si>
  <si>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</si>
  <si>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</si>
  <si>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</si>
  <si>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</si>
  <si>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</si>
  <si>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</si>
  <si>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</si>
  <si>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</si>
  <si>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</si>
  <si>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</si>
  <si>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</si>
  <si>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</si>
  <si>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</si>
  <si>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</si>
  <si>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</si>
  <si>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</si>
  <si>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</si>
  <si>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</si>
  <si>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</si>
  <si>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</si>
  <si>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</si>
  <si>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</si>
  <si>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</si>
  <si>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</si>
  <si>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</si>
  <si>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</si>
  <si>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</si>
  <si>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</si>
  <si>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</si>
  <si>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</si>
  <si>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</si>
  <si>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</si>
  <si>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</si>
  <si>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</si>
  <si>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</si>
  <si>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</si>
  <si>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</si>
  <si>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</si>
  <si>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</si>
  <si>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</si>
  <si>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</si>
  <si>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</si>
  <si>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</si>
  <si>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</si>
  <si>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</si>
  <si>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</si>
  <si>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</si>
  <si>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</si>
  <si>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</si>
  <si>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</si>
  <si>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</si>
  <si>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</si>
  <si>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</si>
  <si>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</si>
  <si>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</si>
  <si>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</si>
  <si>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</si>
  <si>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</si>
  <si>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</si>
  <si>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</si>
  <si>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</si>
  <si>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</si>
  <si>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</si>
  <si>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</si>
  <si>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</si>
  <si>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</si>
  <si>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</si>
  <si>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</si>
  <si>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</si>
  <si>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</si>
  <si>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</si>
  <si>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</si>
  <si>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</si>
  <si>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</si>
  <si>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</si>
  <si>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</si>
  <si>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</si>
  <si>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</si>
  <si>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</si>
  <si>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</si>
  <si>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</si>
  <si>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</si>
  <si>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</si>
  <si>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</si>
  <si>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</si>
  <si>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</si>
  <si>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</si>
  <si>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</si>
  <si>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</si>
  <si>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</si>
  <si>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</si>
  <si>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</si>
  <si>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</si>
  <si>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</si>
  <si>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</si>
  <si>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</si>
  <si>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</si>
  <si>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</si>
  <si>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</si>
  <si>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</si>
  <si>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</si>
  <si>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</si>
  <si>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</si>
  <si>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</si>
  <si>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</si>
  <si>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</si>
  <si>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</si>
  <si>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</si>
  <si>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</si>
  <si>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</si>
  <si>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</si>
  <si>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</si>
  <si>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</si>
  <si>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</si>
  <si>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</si>
  <si>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</si>
  <si>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</si>
  <si>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</si>
  <si>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</si>
  <si>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</si>
  <si>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</si>
  <si>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</si>
  <si>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</si>
  <si>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</si>
  <si>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</si>
  <si>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</si>
  <si>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</si>
  <si>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</si>
  <si>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</si>
  <si>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</si>
  <si>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</si>
  <si>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</si>
  <si>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</si>
  <si>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</si>
  <si>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</si>
  <si>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</si>
  <si>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</si>
  <si>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</si>
  <si>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</si>
  <si>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</si>
  <si>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</si>
  <si>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</si>
  <si>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</si>
  <si>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</si>
  <si>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</si>
  <si>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</si>
  <si>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</si>
  <si>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</si>
  <si>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</si>
  <si>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</si>
  <si>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</si>
  <si>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</si>
  <si>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</si>
  <si>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</si>
  <si>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</si>
  <si>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</si>
  <si>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</si>
  <si>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</si>
  <si>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</si>
  <si>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</si>
  <si>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</si>
  <si>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</si>
  <si>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</si>
  <si>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</si>
  <si>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</si>
  <si>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</si>
  <si>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</si>
  <si>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</si>
  <si>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</si>
  <si>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</si>
  <si>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</si>
  <si>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</si>
  <si>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</si>
  <si>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</si>
  <si>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</si>
  <si>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</si>
  <si>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</si>
  <si>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</si>
  <si>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</si>
  <si>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</si>
  <si>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</si>
  <si>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</si>
  <si>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</si>
  <si>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</si>
  <si>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</si>
  <si>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</si>
  <si>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</si>
  <si>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</si>
  <si>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</si>
  <si>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</si>
  <si>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</si>
  <si>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</si>
  <si>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</si>
  <si>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</si>
  <si>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</si>
  <si>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</si>
  <si>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</si>
  <si>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</si>
  <si>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</si>
  <si>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</si>
  <si>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</si>
  <si>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</si>
  <si>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</si>
  <si>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</si>
  <si>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</si>
  <si>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</si>
  <si>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</si>
  <si>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</si>
  <si>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</si>
  <si>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</si>
  <si>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</si>
  <si>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</si>
  <si>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</si>
  <si>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</si>
  <si>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</si>
  <si>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</si>
  <si>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</si>
  <si>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</si>
  <si>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</si>
  <si>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</si>
  <si>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</si>
  <si>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</si>
  <si>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</si>
  <si>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</si>
  <si>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</si>
  <si>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</si>
  <si>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</si>
  <si>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</si>
  <si>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</si>
  <si>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</si>
  <si>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</si>
  <si>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</si>
  <si>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</si>
  <si>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</si>
  <si>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</si>
  <si>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</si>
  <si>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</si>
  <si>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</si>
  <si>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</si>
  <si>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</si>
  <si>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</si>
  <si>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</si>
  <si>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</si>
  <si>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</si>
  <si>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</si>
  <si>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</si>
  <si>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</si>
  <si>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</si>
  <si>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</si>
  <si>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</si>
  <si>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</si>
  <si>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</si>
  <si>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</si>
  <si>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</si>
  <si>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</si>
  <si>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</si>
  <si>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</si>
  <si>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</si>
  <si>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</si>
  <si>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</si>
  <si>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</si>
  <si>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</si>
  <si>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</si>
  <si>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</si>
  <si>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</si>
  <si>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</si>
  <si>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</si>
  <si>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</si>
  <si>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</si>
  <si>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</si>
  <si>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</si>
  <si>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</si>
  <si>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</si>
  <si>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</si>
  <si>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</si>
  <si>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</si>
  <si>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</si>
  <si>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</si>
  <si>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</si>
  <si>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</si>
  <si>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</si>
  <si>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</si>
  <si>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</si>
  <si>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</si>
  <si>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</si>
  <si>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</si>
  <si>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</si>
  <si>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</si>
  <si>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</si>
  <si>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</si>
  <si>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</si>
  <si>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</si>
  <si>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</si>
  <si>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</si>
  <si>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</si>
  <si>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</si>
  <si>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</si>
  <si>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</si>
  <si>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</si>
  <si>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</si>
  <si>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</si>
  <si>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</si>
  <si>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</si>
  <si>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</si>
  <si>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</si>
  <si>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</si>
  <si>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</si>
  <si>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</si>
  <si>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</si>
  <si>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</si>
  <si>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</si>
  <si>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</si>
  <si>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</si>
  <si>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</si>
  <si>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</si>
  <si>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</si>
  <si>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</si>
  <si>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</si>
  <si>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</si>
  <si>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</si>
  <si>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</si>
  <si>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</si>
  <si>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</si>
  <si>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</si>
  <si>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</si>
  <si>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</si>
  <si>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</si>
  <si>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</si>
  <si>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</si>
  <si>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</si>
  <si>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</si>
  <si>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</si>
  <si>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</si>
  <si>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</si>
  <si>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</si>
  <si>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</si>
  <si>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</si>
  <si>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</si>
  <si>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</si>
  <si>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</si>
  <si>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</si>
  <si>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</si>
  <si>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</si>
  <si>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</si>
  <si>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</si>
  <si>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</si>
  <si>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</si>
  <si>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</si>
  <si>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</si>
  <si>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</si>
  <si>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</si>
  <si>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</si>
  <si>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</si>
  <si>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</si>
  <si>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</si>
  <si>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</si>
  <si>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</si>
  <si>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</si>
  <si>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</si>
  <si>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</si>
  <si>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</si>
  <si>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</si>
  <si>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</si>
  <si>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</si>
  <si>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</si>
  <si>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</si>
  <si>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</si>
  <si>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</si>
  <si>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</si>
  <si>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</si>
  <si>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</si>
  <si>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</si>
  <si>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</si>
  <si>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</si>
  <si>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</si>
  <si>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</si>
  <si>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</si>
  <si>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</si>
  <si>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</si>
  <si>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</si>
  <si>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</si>
  <si>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</si>
  <si>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</si>
  <si>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</si>
  <si>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</si>
  <si>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</si>
  <si>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</si>
  <si>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</si>
  <si>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</si>
  <si>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</si>
  <si>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</si>
  <si>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</si>
  <si>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</si>
  <si>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</si>
  <si>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</si>
  <si>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</si>
  <si>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</si>
  <si>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</si>
  <si>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</si>
  <si>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</si>
  <si>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</si>
  <si>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</si>
  <si>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</si>
  <si>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</si>
  <si>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</si>
  <si>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</si>
  <si>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</si>
  <si>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</si>
  <si>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</si>
  <si>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</si>
  <si>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</si>
  <si>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</si>
  <si>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</si>
  <si>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</si>
  <si>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</si>
  <si>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</si>
  <si>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</si>
  <si>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</si>
  <si>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</si>
  <si>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</si>
  <si>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</si>
  <si>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</si>
  <si>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</si>
  <si>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</si>
  <si>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</si>
  <si>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</si>
  <si>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</si>
  <si>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</si>
  <si>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</si>
  <si>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</si>
  <si>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</si>
  <si>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</si>
  <si>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</si>
  <si>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</si>
  <si>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</si>
  <si>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</si>
  <si>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</si>
  <si>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</si>
  <si>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</si>
  <si>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</si>
  <si>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</si>
  <si>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</si>
  <si>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</si>
  <si>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</si>
  <si>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</si>
  <si>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</si>
  <si>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</si>
  <si>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</si>
  <si>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</si>
  <si>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</si>
  <si>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</si>
  <si>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</si>
  <si>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</si>
  <si>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</si>
  <si>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</si>
  <si>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</si>
  <si>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</si>
  <si>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</si>
  <si>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</si>
  <si>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</si>
  <si>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</si>
  <si>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</si>
  <si>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</si>
  <si>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</si>
  <si>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</si>
  <si>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</si>
  <si>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</si>
  <si>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</si>
  <si>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</si>
  <si>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</si>
  <si>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</si>
  <si>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</si>
  <si>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</si>
  <si>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</si>
  <si>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</si>
  <si>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</si>
  <si>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</si>
  <si>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</si>
  <si>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</si>
  <si>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</si>
  <si>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</si>
  <si>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</si>
  <si>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</si>
  <si>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</si>
  <si>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</si>
  <si>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</si>
  <si>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</si>
  <si>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</si>
  <si>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</si>
  <si>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</si>
  <si>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</si>
  <si>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</si>
  <si>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</si>
  <si>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</si>
  <si>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</si>
  <si>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</si>
  <si>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</si>
  <si>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</si>
  <si>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</si>
  <si>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</si>
  <si>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</si>
  <si>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</si>
  <si>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</si>
  <si>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</si>
  <si>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</si>
  <si>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</si>
  <si>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</si>
  <si>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</si>
  <si>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</si>
  <si>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</si>
  <si>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</si>
  <si>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</si>
  <si>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</si>
  <si>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</si>
  <si>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</si>
  <si>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</si>
  <si>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</si>
  <si>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</si>
  <si>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</si>
  <si>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</si>
  <si>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</si>
  <si>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</si>
  <si>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</si>
  <si>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</si>
  <si>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</si>
  <si>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</si>
  <si>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</si>
  <si>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</si>
  <si>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</si>
  <si>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</si>
  <si>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</si>
  <si>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</si>
  <si>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</si>
  <si>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</si>
  <si>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</si>
  <si>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</si>
  <si>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</si>
  <si>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</si>
  <si>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</si>
  <si>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</si>
  <si>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</si>
  <si>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</si>
  <si>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</si>
  <si>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</si>
  <si>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</si>
  <si>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</si>
  <si>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</si>
  <si>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</si>
  <si>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</si>
  <si>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</si>
  <si>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</si>
  <si>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</si>
  <si>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</si>
  <si>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</si>
  <si>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</si>
  <si>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</si>
  <si>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</si>
  <si>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</si>
  <si>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</si>
  <si>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</si>
  <si>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</si>
  <si>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</si>
  <si>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</si>
  <si>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</si>
  <si>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</si>
  <si>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</si>
  <si>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</si>
  <si>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</si>
  <si>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</si>
  <si>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</si>
  <si>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</si>
  <si>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</si>
  <si>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</si>
  <si>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</si>
  <si>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</si>
  <si>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</si>
  <si>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</si>
  <si>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</si>
  <si>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</si>
  <si>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</si>
  <si>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</si>
  <si>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</si>
  <si>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</si>
  <si>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</si>
  <si>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</si>
  <si>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</si>
  <si>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</si>
  <si>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</si>
  <si>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</si>
  <si>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</si>
  <si>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</si>
  <si>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</si>
  <si>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</si>
  <si>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</si>
  <si>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</si>
  <si>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</si>
  <si>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</si>
  <si>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</si>
  <si>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</si>
  <si>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</si>
  <si>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</si>
  <si>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</si>
  <si>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</si>
  <si>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</si>
  <si>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</si>
  <si>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</si>
  <si>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</si>
  <si>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</si>
  <si>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</si>
  <si>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</si>
  <si>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</si>
  <si>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</si>
  <si>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</si>
  <si>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</si>
  <si>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</si>
  <si>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</si>
  <si>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</si>
  <si>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</si>
  <si>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</si>
  <si>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</si>
  <si>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</si>
  <si>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</si>
  <si>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</si>
  <si>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</si>
  <si>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</si>
  <si>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</si>
  <si>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</si>
  <si>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</si>
  <si>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</si>
  <si>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</si>
  <si>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</si>
  <si>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</si>
  <si>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</si>
  <si>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</si>
  <si>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</si>
  <si>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</si>
  <si>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</si>
  <si>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</si>
  <si>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</si>
  <si>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</si>
  <si>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</si>
  <si>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</si>
  <si>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</si>
  <si>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</si>
  <si>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</si>
  <si>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</si>
  <si>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</si>
  <si>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</si>
  <si>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</si>
  <si>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</si>
  <si>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</si>
  <si>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</si>
  <si>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</si>
  <si>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</si>
  <si>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</si>
  <si>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</si>
  <si>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</si>
  <si>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</si>
  <si>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</si>
  <si>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</si>
  <si>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</si>
  <si>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</si>
  <si>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</si>
  <si>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</si>
  <si>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</si>
  <si>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</si>
  <si>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</si>
  <si>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</si>
  <si>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</si>
  <si>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</si>
  <si>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</si>
  <si>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</si>
  <si>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</si>
  <si>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</si>
  <si>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</si>
  <si>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</si>
  <si>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</si>
  <si>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</si>
  <si>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</si>
  <si>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</si>
  <si>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</si>
  <si>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</si>
  <si>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</si>
  <si>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</si>
  <si>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</si>
  <si>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</si>
  <si>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</si>
  <si>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</si>
  <si>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</si>
  <si>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</si>
  <si>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</si>
  <si>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</si>
  <si>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</si>
  <si>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</si>
  <si>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</si>
  <si>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</si>
  <si>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</si>
  <si>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</si>
  <si>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</si>
  <si>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</si>
  <si>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</si>
  <si>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</si>
  <si>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</si>
  <si>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</si>
  <si>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</si>
  <si>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</si>
  <si>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</si>
  <si>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</si>
  <si>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</si>
  <si>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</si>
  <si>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</si>
  <si>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</si>
  <si>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</si>
  <si>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</si>
  <si>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</si>
  <si>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</si>
  <si>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</si>
  <si>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</si>
  <si>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</si>
  <si>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</si>
  <si>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</si>
  <si>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</si>
  <si>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</si>
  <si>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</si>
  <si>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</si>
  <si>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</si>
  <si>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</si>
  <si>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</si>
  <si>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</si>
  <si>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</si>
  <si>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</si>
  <si>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</si>
  <si>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</si>
  <si>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</si>
  <si>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</si>
  <si>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</si>
  <si>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</si>
  <si>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</si>
  <si>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</si>
  <si>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</si>
  <si>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</si>
  <si>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</si>
  <si>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</si>
  <si>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</si>
  <si>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</si>
  <si>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</si>
  <si>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</si>
  <si>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</si>
  <si>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</si>
  <si>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</si>
  <si>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</si>
  <si>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</si>
  <si>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</si>
  <si>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</si>
  <si>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</si>
  <si>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</si>
  <si>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</si>
  <si>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</si>
  <si>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</si>
  <si>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</si>
  <si>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</si>
  <si>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</si>
  <si>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</si>
  <si>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</si>
  <si>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</si>
  <si>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</si>
  <si>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</si>
  <si>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</si>
  <si>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</si>
  <si>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</si>
  <si>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</si>
  <si>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</si>
  <si>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</si>
  <si>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</si>
  <si>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</si>
  <si>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</si>
  <si>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</si>
  <si>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</si>
  <si>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</si>
  <si>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</si>
  <si>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</si>
  <si>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</si>
  <si>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</si>
  <si>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</si>
  <si>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</si>
  <si>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</si>
  <si>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</si>
  <si>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</si>
  <si>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</si>
  <si>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</si>
  <si>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</si>
  <si>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</si>
  <si>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</si>
  <si>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</si>
  <si>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</si>
  <si>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</si>
  <si>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</si>
  <si>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</si>
  <si>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</si>
  <si>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</si>
  <si>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</si>
  <si>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</si>
  <si>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</si>
  <si>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</si>
  <si>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</si>
  <si>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</si>
  <si>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</si>
  <si>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</si>
  <si>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</si>
  <si>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</si>
  <si>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</si>
  <si>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</si>
  <si>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</si>
  <si>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</si>
  <si>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</si>
  <si>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</si>
  <si>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</si>
  <si>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</si>
  <si>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</si>
  <si>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</si>
  <si>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</si>
  <si>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</si>
  <si>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</si>
  <si>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</si>
  <si>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</si>
  <si>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</si>
  <si>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</si>
  <si>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</si>
  <si>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</si>
  <si>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</si>
  <si>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</si>
  <si>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</si>
  <si>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</si>
  <si>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</si>
  <si>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</si>
  <si>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</si>
  <si>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</si>
  <si>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</si>
  <si>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</si>
  <si>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</si>
  <si>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</si>
  <si>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</si>
  <si>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</si>
  <si>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</si>
  <si>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</si>
  <si>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</si>
  <si>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</si>
  <si>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</si>
  <si>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</si>
  <si>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</si>
  <si>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</si>
  <si>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</si>
  <si>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</si>
  <si>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</si>
  <si>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</si>
  <si>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</si>
  <si>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</si>
  <si>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</si>
  <si>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</si>
  <si>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</si>
  <si>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</si>
  <si>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</si>
  <si>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</si>
  <si>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</si>
  <si>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</si>
  <si>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</si>
  <si>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</si>
  <si>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</si>
  <si>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</si>
  <si>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</si>
  <si>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</si>
  <si>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</si>
  <si>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</si>
  <si>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</si>
  <si>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</si>
  <si>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</si>
  <si>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</si>
  <si>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</si>
  <si>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</si>
  <si>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</si>
  <si>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</si>
  <si>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</si>
  <si>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</si>
  <si>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</si>
  <si>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</si>
  <si>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</si>
  <si>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</si>
  <si>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</si>
  <si>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</si>
  <si>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</si>
  <si>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</si>
  <si>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</si>
  <si>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</si>
  <si>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</si>
  <si>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</si>
  <si>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</si>
  <si>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</si>
  <si>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</si>
  <si>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</si>
  <si>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</si>
  <si>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</si>
  <si>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</si>
  <si>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</si>
  <si>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</si>
  <si>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</si>
  <si>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</si>
  <si>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</si>
  <si>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</si>
  <si>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</si>
  <si>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</si>
  <si>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</si>
  <si>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</si>
  <si>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</si>
  <si>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</si>
  <si>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</si>
  <si>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</si>
  <si>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</si>
  <si>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</si>
  <si>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</si>
  <si>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</si>
  <si>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</si>
  <si>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</si>
  <si>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</si>
  <si>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</si>
  <si>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</si>
  <si>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</si>
  <si>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</si>
  <si>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</si>
  <si>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</si>
  <si>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</si>
  <si>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</si>
  <si>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</si>
  <si>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</si>
  <si>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</si>
  <si>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</si>
  <si>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</si>
  <si>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</si>
  <si>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</si>
  <si>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</si>
  <si>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</si>
  <si>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</si>
  <si>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</si>
  <si>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</si>
  <si>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</si>
  <si>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</si>
  <si>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</si>
  <si>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</si>
  <si>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</si>
  <si>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</si>
  <si>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</si>
  <si>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</si>
  <si>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</si>
  <si>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</si>
  <si>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</si>
  <si>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</si>
  <si>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</si>
  <si>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</si>
  <si>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</si>
  <si>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</si>
  <si>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</si>
  <si>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</si>
  <si>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</si>
  <si>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</si>
  <si>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</si>
  <si>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</si>
  <si>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</si>
  <si>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</si>
  <si>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</si>
  <si>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</si>
  <si>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</si>
  <si>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</si>
  <si>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</si>
  <si>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</si>
  <si>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</si>
  <si>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</si>
  <si>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</si>
  <si>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</si>
  <si>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</si>
  <si>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</si>
  <si>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</si>
  <si>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</si>
  <si>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</si>
  <si>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</si>
  <si>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</si>
  <si>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</si>
  <si>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</si>
  <si>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</si>
  <si>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</si>
  <si>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</si>
  <si>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</si>
  <si>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</si>
  <si>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</si>
  <si>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</si>
  <si>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</si>
  <si>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</si>
  <si>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</si>
  <si>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</si>
  <si>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</si>
  <si>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</si>
  <si>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</si>
  <si>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</si>
  <si>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</si>
  <si>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</si>
  <si>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</si>
  <si>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</si>
  <si>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</si>
  <si>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</si>
  <si>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</si>
  <si>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</si>
  <si>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</si>
  <si>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</si>
  <si>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</si>
  <si>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</si>
  <si>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</si>
  <si>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</si>
  <si>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</si>
  <si>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</si>
  <si>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</si>
  <si>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</si>
  <si>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</si>
  <si>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</si>
  <si>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</si>
  <si>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</si>
  <si>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</si>
  <si>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</si>
  <si>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</si>
  <si>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</si>
  <si>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</si>
  <si>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</si>
  <si>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</si>
  <si>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</si>
  <si>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</si>
  <si>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</si>
  <si>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</si>
  <si>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</si>
  <si>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</si>
  <si>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</si>
  <si>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</si>
  <si>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</si>
  <si>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</si>
  <si>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</si>
  <si>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</si>
  <si>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</si>
  <si>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</si>
  <si>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</si>
  <si>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</si>
  <si>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</si>
  <si>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</si>
  <si>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</si>
  <si>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</si>
  <si>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</si>
  <si>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</si>
  <si>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</si>
  <si>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</si>
  <si>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</si>
  <si>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</si>
  <si>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</si>
  <si>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</si>
  <si>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</si>
  <si>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</si>
  <si>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</si>
  <si>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</si>
  <si>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</si>
  <si>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</si>
  <si>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</si>
  <si>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</si>
  <si>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</si>
  <si>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</si>
  <si>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</si>
  <si>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</si>
  <si>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</si>
  <si>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</si>
  <si>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</si>
  <si>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</si>
  <si>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</si>
  <si>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</si>
  <si>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</si>
  <si>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</si>
  <si>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</si>
  <si>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</si>
  <si>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</si>
  <si>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</si>
  <si>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</si>
  <si>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</si>
  <si>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</si>
  <si>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</si>
  <si>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</si>
  <si>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</si>
  <si>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</si>
  <si>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</si>
  <si>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</si>
  <si>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</si>
  <si>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</si>
  <si>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</si>
  <si>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</si>
  <si>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</si>
  <si>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</si>
  <si>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</si>
  <si>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</si>
  <si>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</si>
  <si>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</si>
  <si>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</si>
  <si>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</si>
  <si>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</si>
  <si>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</si>
  <si>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</si>
  <si>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</si>
  <si>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</si>
  <si>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</si>
  <si>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</si>
  <si>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</si>
  <si>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</si>
  <si>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</si>
  <si>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</si>
  <si>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</si>
  <si>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</si>
  <si>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</si>
  <si>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</si>
  <si>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</si>
  <si>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</si>
  <si>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</si>
  <si>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</si>
  <si>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</si>
  <si>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</si>
  <si>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</si>
  <si>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</si>
  <si>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</si>
  <si>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</si>
  <si>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</si>
  <si>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</si>
  <si>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</si>
  <si>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</si>
  <si>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</si>
  <si>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</si>
  <si>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</si>
  <si>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</si>
  <si>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</si>
  <si>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</si>
  <si>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</si>
  <si>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</si>
  <si>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</si>
  <si>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</si>
  <si>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</si>
  <si>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</si>
  <si>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</si>
  <si>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</si>
  <si>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</si>
  <si>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</si>
  <si>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</si>
  <si>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</si>
  <si>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</si>
  <si>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</si>
  <si>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</si>
  <si>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</si>
  <si>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</si>
  <si>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</si>
  <si>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</si>
  <si>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</si>
  <si>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</si>
  <si>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</si>
  <si>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</si>
  <si>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</si>
  <si>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</si>
  <si>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</si>
  <si>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</si>
  <si>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</si>
  <si>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</si>
  <si>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</si>
  <si>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</si>
  <si>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</si>
  <si>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</si>
  <si>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</si>
  <si>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</si>
  <si>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</si>
  <si>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</si>
  <si>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</si>
  <si>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</si>
  <si>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</si>
  <si>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</si>
  <si>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</si>
  <si>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</si>
  <si>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</si>
  <si>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</si>
  <si>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</si>
  <si>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</si>
  <si>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</si>
  <si>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</si>
  <si>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</si>
  <si>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</si>
  <si>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</si>
  <si>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</si>
  <si>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</si>
  <si>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</si>
  <si>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</si>
  <si>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</si>
  <si>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</si>
  <si>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</si>
  <si>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</si>
  <si>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</si>
  <si>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</si>
  <si>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</si>
  <si>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</si>
  <si>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</si>
  <si>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</si>
  <si>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</si>
  <si>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</si>
  <si>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</si>
  <si>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</si>
  <si>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</si>
  <si>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</si>
  <si>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</si>
  <si>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</si>
  <si>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</si>
  <si>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</si>
  <si>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</si>
  <si>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</si>
  <si>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</si>
  <si>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</si>
  <si>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</si>
  <si>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</si>
  <si>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</si>
  <si>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</si>
  <si>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</si>
  <si>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</si>
  <si>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</si>
  <si>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</si>
  <si>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</si>
  <si>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</si>
  <si>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</si>
  <si>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</si>
  <si>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</si>
  <si>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</si>
  <si>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</si>
  <si>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</si>
  <si>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</si>
  <si>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</si>
  <si>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</si>
  <si>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</si>
  <si>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</si>
  <si>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</si>
  <si>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</si>
  <si>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</si>
  <si>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</si>
  <si>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</si>
  <si>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</si>
  <si>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</si>
  <si>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</si>
  <si>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</si>
  <si>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</si>
  <si>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</si>
  <si>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</si>
  <si>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</si>
  <si>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</si>
  <si>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</si>
  <si>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</si>
  <si>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</si>
  <si>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</si>
  <si>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</si>
  <si>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</si>
  <si>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</si>
  <si>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</si>
  <si>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</si>
  <si>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</si>
  <si>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</si>
  <si>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</si>
  <si>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</si>
  <si>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</si>
  <si>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</si>
  <si>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</si>
  <si>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</si>
  <si>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</si>
  <si>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</si>
  <si>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</si>
  <si>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</si>
  <si>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</si>
  <si>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</si>
  <si>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</si>
  <si>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</si>
  <si>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</si>
  <si>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</si>
  <si>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</si>
  <si>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</si>
  <si>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</si>
  <si>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</si>
  <si>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</si>
  <si>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</si>
  <si>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</si>
  <si>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</si>
  <si>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</si>
  <si>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</si>
  <si>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</si>
  <si>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</si>
  <si>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</si>
  <si>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</si>
  <si>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</si>
  <si>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</si>
  <si>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</si>
  <si>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</si>
  <si>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</si>
  <si>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</si>
  <si>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</si>
  <si>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</si>
  <si>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</si>
  <si>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</si>
  <si>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</si>
  <si>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</si>
  <si>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</si>
  <si>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</si>
  <si>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</si>
  <si>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</si>
  <si>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</si>
  <si>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</si>
  <si>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</si>
  <si>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</si>
  <si>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</si>
  <si>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</si>
  <si>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</si>
  <si>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</si>
  <si>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</si>
  <si>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</si>
  <si>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</si>
  <si>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</si>
  <si>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</si>
  <si>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</si>
  <si>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</si>
  <si>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</si>
  <si>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</si>
  <si>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</si>
  <si>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</si>
  <si>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</si>
  <si>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</si>
  <si>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</si>
  <si>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</si>
  <si>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</si>
  <si>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</si>
  <si>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</si>
  <si>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</si>
  <si>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</si>
  <si>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</si>
  <si>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</si>
  <si>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</si>
  <si>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</si>
  <si>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</si>
  <si>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</si>
  <si>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</si>
  <si>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</si>
  <si>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</si>
  <si>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</si>
  <si>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</si>
  <si>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</si>
  <si>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</si>
  <si>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</si>
  <si>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</si>
  <si>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</si>
  <si>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</si>
  <si>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</si>
  <si>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</si>
  <si>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</si>
  <si>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</si>
  <si>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</si>
  <si>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</si>
  <si>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</si>
  <si>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</si>
  <si>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</si>
  <si>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</si>
  <si>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</si>
  <si>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</si>
  <si>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</si>
  <si>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</si>
  <si>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</si>
  <si>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</si>
  <si>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</si>
  <si>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</si>
  <si>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</si>
  <si>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</si>
  <si>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</si>
  <si>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</si>
  <si>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</si>
  <si>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</si>
  <si>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</si>
  <si>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</si>
  <si>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</si>
  <si>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</si>
  <si>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</si>
  <si>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</si>
  <si>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</si>
  <si>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</si>
  <si>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</si>
  <si>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</si>
  <si>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</si>
  <si>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</si>
  <si>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</si>
  <si>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</si>
  <si>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</si>
  <si>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</si>
  <si>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</si>
  <si>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</si>
  <si>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</si>
  <si>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</si>
  <si>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</si>
  <si>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</si>
  <si>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</si>
  <si>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</si>
  <si>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</si>
  <si>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</si>
  <si>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</si>
  <si>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</si>
  <si>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</si>
  <si>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</si>
  <si>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</si>
  <si>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</si>
  <si>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</si>
  <si>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</si>
  <si>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</si>
  <si>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</si>
  <si>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</si>
  <si>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</si>
  <si>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</si>
  <si>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</si>
  <si>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</si>
  <si>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</si>
  <si>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</si>
  <si>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</si>
  <si>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</si>
  <si>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</si>
  <si>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</si>
  <si>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</si>
  <si>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</si>
  <si>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</si>
  <si>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</si>
  <si>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</si>
  <si>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</si>
  <si>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</si>
  <si>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</si>
  <si>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</si>
  <si>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</si>
  <si>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</si>
  <si>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</si>
  <si>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</si>
  <si>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</si>
  <si>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</si>
  <si>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</si>
  <si>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</si>
  <si>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</si>
  <si>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</si>
  <si>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</si>
  <si>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</si>
  <si>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</si>
  <si>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</si>
  <si>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</si>
  <si>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</si>
  <si>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</si>
  <si>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</si>
  <si>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</si>
  <si>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</si>
  <si>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</si>
  <si>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</si>
  <si>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</si>
  <si>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</si>
  <si>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</si>
  <si>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</si>
  <si>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</si>
  <si>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</si>
  <si>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</si>
  <si>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</si>
  <si>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</si>
  <si>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</si>
  <si>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</si>
  <si>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</si>
  <si>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</si>
  <si>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</si>
  <si>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</si>
  <si>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</si>
  <si>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</si>
  <si>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</si>
  <si>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</si>
  <si>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</si>
  <si>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</si>
  <si>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</si>
  <si>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</si>
  <si>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</si>
  <si>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</si>
  <si>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</si>
  <si>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</si>
  <si>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</si>
  <si>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</si>
  <si>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</si>
  <si>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</si>
  <si>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</si>
  <si>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</si>
  <si>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</si>
  <si>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</si>
  <si>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</si>
  <si>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</si>
  <si>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</si>
  <si>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</si>
  <si>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</si>
  <si>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</si>
  <si>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</si>
  <si>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</si>
  <si>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</si>
  <si>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</si>
  <si>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</si>
  <si>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</si>
  <si>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</si>
  <si>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</si>
  <si>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</si>
  <si>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</si>
  <si>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</si>
  <si>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</si>
  <si>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</si>
  <si>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</si>
  <si>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</si>
  <si>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</si>
  <si>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</si>
  <si>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</si>
  <si>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</si>
  <si>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</si>
  <si>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</si>
  <si>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</si>
  <si>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</si>
  <si>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</si>
  <si>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</si>
  <si>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</si>
  <si>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</si>
  <si>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</si>
  <si>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</si>
  <si>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</si>
  <si>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</si>
  <si>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</si>
  <si>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</si>
  <si>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</si>
  <si>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</si>
  <si>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</si>
  <si>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</si>
  <si>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</si>
  <si>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</si>
  <si>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</si>
  <si>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</si>
  <si>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</si>
  <si>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</si>
  <si>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</si>
  <si>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</si>
  <si>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</si>
  <si>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</si>
  <si>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</si>
  <si>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</si>
  <si>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</si>
  <si>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</si>
  <si>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</si>
  <si>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</si>
  <si>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</si>
  <si>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</si>
  <si>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</si>
  <si>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</si>
  <si>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</si>
  <si>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</si>
  <si>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</si>
  <si>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</si>
  <si>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</si>
  <si>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</si>
  <si>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</si>
  <si>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</si>
  <si>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</si>
  <si>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</si>
  <si>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</si>
  <si>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</si>
  <si>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</si>
  <si>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</si>
  <si>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</si>
  <si>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</si>
  <si>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</si>
  <si>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</si>
  <si>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</si>
  <si>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</si>
  <si>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</si>
  <si>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</si>
  <si>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</si>
  <si>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</si>
  <si>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</si>
  <si>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</si>
  <si>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</si>
  <si>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</si>
  <si>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</si>
  <si>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</si>
  <si>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</si>
  <si>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</si>
  <si>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</si>
  <si>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</si>
  <si>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</si>
  <si>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</si>
  <si>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</si>
  <si>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</si>
  <si>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</si>
  <si>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</si>
  <si>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</si>
  <si>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</si>
  <si>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</si>
  <si>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</si>
  <si>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</si>
  <si>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</si>
  <si>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</si>
  <si>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</si>
  <si>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</si>
  <si>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</si>
  <si>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</si>
  <si>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</si>
  <si>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</si>
  <si>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</si>
  <si>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</si>
  <si>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</si>
  <si>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</si>
  <si>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</si>
  <si>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</si>
  <si>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</si>
  <si>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</si>
  <si>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</si>
  <si>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</si>
  <si>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</si>
  <si>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</si>
  <si>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</si>
  <si>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</si>
  <si>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</si>
  <si>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</si>
  <si>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</si>
  <si>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</si>
  <si>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</si>
  <si>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</si>
  <si>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</si>
  <si>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</si>
  <si>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</si>
  <si>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</si>
  <si>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</si>
  <si>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</si>
  <si>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</si>
  <si>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</si>
  <si>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</si>
  <si>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</si>
  <si>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</si>
  <si>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</si>
  <si>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</si>
  <si>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</si>
  <si>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</si>
  <si>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</si>
  <si>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</si>
  <si>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</si>
  <si>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</si>
  <si>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</si>
  <si>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</si>
  <si>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</si>
  <si>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</si>
  <si>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</si>
  <si>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</si>
  <si>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</si>
  <si>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</si>
  <si>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</si>
  <si>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</si>
  <si>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</si>
  <si>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</si>
  <si>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</si>
  <si>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</si>
  <si>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</si>
  <si>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</si>
  <si>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</si>
  <si>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</si>
  <si>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</si>
  <si>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</si>
  <si>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</si>
  <si>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</si>
  <si>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</si>
  <si>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</si>
  <si>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</si>
  <si>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</si>
  <si>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</si>
  <si>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</si>
  <si>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</si>
  <si>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</si>
  <si>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</si>
  <si>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</si>
  <si>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</si>
  <si>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</si>
  <si>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</si>
  <si>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</si>
  <si>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</si>
  <si>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</si>
  <si>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</si>
  <si>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</si>
  <si>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</si>
  <si>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</si>
  <si>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</si>
  <si>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</si>
  <si>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</si>
  <si>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</si>
  <si>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</si>
  <si>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</si>
  <si>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</si>
  <si>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</si>
  <si>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</si>
  <si>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</si>
  <si>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</si>
  <si>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</si>
  <si>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</si>
  <si>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</si>
  <si>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</si>
  <si>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</si>
  <si>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</si>
  <si>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</si>
  <si>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</si>
  <si>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</si>
  <si>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</si>
  <si>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</si>
  <si>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</si>
  <si>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</si>
  <si>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</si>
  <si>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</si>
  <si>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</si>
  <si>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</si>
  <si>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</si>
  <si>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</si>
  <si>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</si>
  <si>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</si>
  <si>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</si>
  <si>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</si>
  <si>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</si>
  <si>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</si>
  <si>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</si>
  <si>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</si>
  <si>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</si>
  <si>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</si>
  <si>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</si>
  <si>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</si>
  <si>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</si>
  <si>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</si>
  <si>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</si>
  <si>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</si>
  <si>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</si>
  <si>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</si>
  <si>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</si>
  <si>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</si>
  <si>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</si>
  <si>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</si>
  <si>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</si>
  <si>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</si>
  <si>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</si>
  <si>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</si>
  <si>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</si>
  <si>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</si>
  <si>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</si>
  <si>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</si>
  <si>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</si>
  <si>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</si>
  <si>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</si>
  <si>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</si>
  <si>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</si>
  <si>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</si>
  <si>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</si>
  <si>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</si>
  <si>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</si>
  <si>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</si>
  <si>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</si>
  <si>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</si>
  <si>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</si>
  <si>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</si>
  <si>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</si>
  <si>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</si>
  <si>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</si>
  <si>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</si>
  <si>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</si>
  <si>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</si>
  <si>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</si>
  <si>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</si>
  <si>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</si>
  <si>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</si>
  <si>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</si>
  <si>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</si>
  <si>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</si>
  <si>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</si>
  <si>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</si>
  <si>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</si>
  <si>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</si>
  <si>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</si>
  <si>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</si>
  <si>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</si>
  <si>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</si>
  <si>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</si>
  <si>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</si>
  <si>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</si>
  <si>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</si>
  <si>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</si>
  <si>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</si>
  <si>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</si>
  <si>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</si>
  <si>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</si>
  <si>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</si>
  <si>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</si>
  <si>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</si>
  <si>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</si>
  <si>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</si>
  <si>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</si>
  <si>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</si>
  <si>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</si>
  <si>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</si>
  <si>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</si>
  <si>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</si>
  <si>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</si>
  <si>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</si>
  <si>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</si>
  <si>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</si>
  <si>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</si>
  <si>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</si>
  <si>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</si>
  <si>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</si>
  <si>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</si>
  <si>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</si>
  <si>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</si>
  <si>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</si>
  <si>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</si>
  <si>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</si>
  <si>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</si>
  <si>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</si>
  <si>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</si>
  <si>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</si>
  <si>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</si>
  <si>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</si>
  <si>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</si>
  <si>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</si>
  <si>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</si>
  <si>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</si>
  <si>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</si>
  <si>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</si>
  <si>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</si>
  <si>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</si>
  <si>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</si>
  <si>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</si>
  <si>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</si>
  <si>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</si>
  <si>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</si>
  <si>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</si>
  <si>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</si>
  <si>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</si>
  <si>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</si>
  <si>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</si>
  <si>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</si>
  <si>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</si>
  <si>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</si>
  <si>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</si>
  <si>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</si>
  <si>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</si>
  <si>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</si>
  <si>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</si>
  <si>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</si>
  <si>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</si>
  <si>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</si>
  <si>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</si>
  <si>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</si>
  <si>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</si>
  <si>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</si>
  <si>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</si>
  <si>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</si>
  <si>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</si>
  <si>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</si>
  <si>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</si>
  <si>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</si>
  <si>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</si>
  <si>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</si>
  <si>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</si>
  <si>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</si>
  <si>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</si>
  <si>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</si>
  <si>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</si>
  <si>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</si>
  <si>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</si>
  <si>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</si>
  <si>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</si>
  <si>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</si>
  <si>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</si>
  <si>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</si>
  <si>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</si>
  <si>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</si>
  <si>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</si>
  <si>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</si>
  <si>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</si>
  <si>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</si>
  <si>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</si>
  <si>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</si>
  <si>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</si>
  <si>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</si>
  <si>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</si>
  <si>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</si>
  <si>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</si>
  <si>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</si>
  <si>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</si>
  <si>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</si>
  <si>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</si>
  <si>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</si>
  <si>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</si>
  <si>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</si>
  <si>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</si>
  <si>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</si>
  <si>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</si>
  <si>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</si>
  <si>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</si>
  <si>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</si>
  <si>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</si>
  <si>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</si>
  <si>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</si>
  <si>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</si>
  <si>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</si>
  <si>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</si>
  <si>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</si>
  <si>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</si>
  <si>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</si>
  <si>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</si>
  <si>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</si>
  <si>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</si>
  <si>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</si>
  <si>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</si>
  <si>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</si>
  <si>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</si>
  <si>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</si>
  <si>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</si>
  <si>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</si>
  <si>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</si>
  <si>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</si>
  <si>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</si>
  <si>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</si>
  <si>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</si>
  <si>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</si>
  <si>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</si>
  <si>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</si>
  <si>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</si>
  <si>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</si>
  <si>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</si>
  <si>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</si>
  <si>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</si>
  <si>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</si>
  <si>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</si>
  <si>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</si>
  <si>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</si>
  <si>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</si>
  <si>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</si>
  <si>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</si>
  <si>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</si>
  <si>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</si>
  <si>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</si>
  <si>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</si>
  <si>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</si>
  <si>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</si>
  <si>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</si>
  <si>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</si>
  <si>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</si>
  <si>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</si>
  <si>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</si>
  <si>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</si>
  <si>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</si>
  <si>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</si>
  <si>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</si>
  <si>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</si>
  <si>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</si>
  <si>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</si>
  <si>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</si>
  <si>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</si>
  <si>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</si>
  <si>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</si>
  <si>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</si>
  <si>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</si>
  <si>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</si>
  <si>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</si>
  <si>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</si>
  <si>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</si>
  <si>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</si>
  <si>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</si>
  <si>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</si>
  <si>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</si>
  <si>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</si>
  <si>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</si>
  <si>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</si>
  <si>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</si>
  <si>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</si>
  <si>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</si>
  <si>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</si>
  <si>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</si>
  <si>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</si>
  <si>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</si>
  <si>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</si>
  <si>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</si>
  <si>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</si>
  <si>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</si>
  <si>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</si>
  <si>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</si>
  <si>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</si>
  <si>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</si>
  <si>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</si>
  <si>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</si>
  <si>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</si>
  <si>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</si>
  <si>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</si>
  <si>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</si>
  <si>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</si>
  <si>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</si>
  <si>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</si>
  <si>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</si>
  <si>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</si>
  <si>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</si>
  <si>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</si>
  <si>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</si>
  <si>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</si>
  <si>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</si>
  <si>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</si>
  <si>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</si>
  <si>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</si>
  <si>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</si>
  <si>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</si>
  <si>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</si>
  <si>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</si>
  <si>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</si>
  <si>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</si>
  <si>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</si>
  <si>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</si>
  <si>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</si>
  <si>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</si>
  <si>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</si>
  <si>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</si>
  <si>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</si>
  <si>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</si>
  <si>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</si>
  <si>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</si>
  <si>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</si>
  <si>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</si>
  <si>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</si>
  <si>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</si>
  <si>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</si>
  <si>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</si>
  <si>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</si>
  <si>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</si>
  <si>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</si>
  <si>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</si>
  <si>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</si>
  <si>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</si>
  <si>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</si>
  <si>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</si>
  <si>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</si>
  <si>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</si>
  <si>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</si>
  <si>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</si>
  <si>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</si>
  <si>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</si>
  <si>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</si>
  <si>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</si>
  <si>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</si>
  <si>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</si>
  <si>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</si>
  <si>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</si>
  <si>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</si>
  <si>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</si>
  <si>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</si>
  <si>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</si>
  <si>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</si>
  <si>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</si>
  <si>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</si>
  <si>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</si>
  <si>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</si>
  <si>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</si>
  <si>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</si>
  <si>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</si>
  <si>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</si>
  <si>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</si>
  <si>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</si>
  <si>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</si>
  <si>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</si>
  <si>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</si>
  <si>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</si>
  <si>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</si>
  <si>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</si>
  <si>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</si>
  <si>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</si>
  <si>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</si>
  <si>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</si>
  <si>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</si>
  <si>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</si>
  <si>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</si>
  <si>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</si>
  <si>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</si>
  <si>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</si>
  <si>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</si>
  <si>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</si>
  <si>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</si>
  <si>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</si>
  <si>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</si>
  <si>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</si>
  <si>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</si>
  <si>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</si>
  <si>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</si>
  <si>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</si>
  <si>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</si>
  <si>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</si>
  <si>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</si>
  <si>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</si>
  <si>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</si>
  <si>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</si>
  <si>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</si>
  <si>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</si>
  <si>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</si>
  <si>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</si>
  <si>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</si>
  <si>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</si>
  <si>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</si>
  <si>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</si>
  <si>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</si>
  <si>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</si>
  <si>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</si>
  <si>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</si>
  <si>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</si>
  <si>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</si>
  <si>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</si>
  <si>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</si>
  <si>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</si>
  <si>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</si>
  <si>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</si>
  <si>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</si>
  <si>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</si>
  <si>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</si>
  <si>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</si>
  <si>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</si>
  <si>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</si>
  <si>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</si>
  <si>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</si>
  <si>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</si>
  <si>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</si>
  <si>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</si>
  <si>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</si>
  <si>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</si>
  <si>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</si>
  <si>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</si>
  <si>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</si>
  <si>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</si>
  <si>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</si>
  <si>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</si>
  <si>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</si>
  <si>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</si>
  <si>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</si>
  <si>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</si>
  <si>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</si>
  <si>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</si>
  <si>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</si>
  <si>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</si>
  <si>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</si>
  <si>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</si>
  <si>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</si>
  <si>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</si>
  <si>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</si>
  <si>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</si>
  <si>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</si>
  <si>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</si>
  <si>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</si>
  <si>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</si>
  <si>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</si>
  <si>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</si>
  <si>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</si>
  <si>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</si>
  <si>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</si>
  <si>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</si>
  <si>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</si>
  <si>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</si>
  <si>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</si>
  <si>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</si>
  <si>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</si>
  <si>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</si>
  <si>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</si>
  <si>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</si>
  <si>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</si>
  <si>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</si>
  <si>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</si>
  <si>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</si>
  <si>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</si>
  <si>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</si>
  <si>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</si>
  <si>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</si>
  <si>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</si>
  <si>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</si>
  <si>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</si>
  <si>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</si>
  <si>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</si>
  <si>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</si>
  <si>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</si>
  <si>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</si>
  <si>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</si>
  <si>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</si>
  <si>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</si>
  <si>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</si>
  <si>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</si>
  <si>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</si>
  <si>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</si>
  <si>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</si>
  <si>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</si>
  <si>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</si>
  <si>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</si>
  <si>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</si>
  <si>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</si>
  <si>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</si>
  <si>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</si>
  <si>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</si>
  <si>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</si>
  <si>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</si>
  <si>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</si>
  <si>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</si>
  <si>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</si>
  <si>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</si>
  <si>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</si>
  <si>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</si>
  <si>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</si>
  <si>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</si>
  <si>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</si>
  <si>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</si>
  <si>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</si>
  <si>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</si>
  <si>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</si>
  <si>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</si>
  <si>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</si>
  <si>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</si>
  <si>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</si>
  <si>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</si>
  <si>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</si>
  <si>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</si>
  <si>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</si>
  <si>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</si>
  <si>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</si>
  <si>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</si>
  <si>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</si>
  <si>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</si>
  <si>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</si>
  <si>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</si>
  <si>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</si>
  <si>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</si>
  <si>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</si>
  <si>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</si>
  <si>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</si>
  <si>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</si>
  <si>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</si>
  <si>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</si>
  <si>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</si>
  <si>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</si>
  <si>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</si>
  <si>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</si>
  <si>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</si>
  <si>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</si>
  <si>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</si>
  <si>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</si>
  <si>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</si>
  <si>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</si>
  <si>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</si>
  <si>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</si>
  <si>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</si>
  <si>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</si>
  <si>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</si>
  <si>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</si>
  <si>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</si>
  <si>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</si>
  <si>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</si>
  <si>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</si>
  <si>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</si>
  <si>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</si>
  <si>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</si>
  <si>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</si>
  <si>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</si>
  <si>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</si>
  <si>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</si>
  <si>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</si>
  <si>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</si>
  <si>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</si>
  <si>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</si>
  <si>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</si>
  <si>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</si>
  <si>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</si>
  <si>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</si>
  <si>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</si>
  <si>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</si>
  <si>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</si>
  <si>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</si>
  <si>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</si>
  <si>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</si>
  <si>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</si>
  <si>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</si>
  <si>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</si>
  <si>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</si>
  <si>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</si>
  <si>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</si>
  <si>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</si>
  <si>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</si>
  <si>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</si>
  <si>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</si>
  <si>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</si>
  <si>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</si>
  <si>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</si>
  <si>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</si>
  <si>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</si>
  <si>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</si>
  <si>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</si>
  <si>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</si>
  <si>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</si>
  <si>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</si>
  <si>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</si>
  <si>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</si>
  <si>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</si>
  <si>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</si>
  <si>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</si>
  <si>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</si>
  <si>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</si>
  <si>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</si>
  <si>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</si>
  <si>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</si>
  <si>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</si>
  <si>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</si>
  <si>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</si>
  <si>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</si>
  <si>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</si>
  <si>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</si>
  <si>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</si>
  <si>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</si>
  <si>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</si>
  <si>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</si>
  <si>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</si>
  <si>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</si>
  <si>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</si>
  <si>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</si>
  <si>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</si>
  <si>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</si>
  <si>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</si>
  <si>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</si>
  <si>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</si>
  <si>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</si>
  <si>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</si>
  <si>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</si>
  <si>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</si>
  <si>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</si>
  <si>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</si>
  <si>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</si>
  <si>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</si>
  <si>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</si>
  <si>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</si>
  <si>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</si>
  <si>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</si>
  <si>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</si>
  <si>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</si>
  <si>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</si>
  <si>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</si>
  <si>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</si>
  <si>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</si>
  <si>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</si>
  <si>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</si>
  <si>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</si>
  <si>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</si>
  <si>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</si>
  <si>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</si>
  <si>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</si>
  <si>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</si>
  <si>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</si>
  <si>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</si>
  <si>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</si>
  <si>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</si>
  <si>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</si>
  <si>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</si>
  <si>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</si>
  <si>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</si>
  <si>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</si>
  <si>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</si>
  <si>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</si>
  <si>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</si>
  <si>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</si>
  <si>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</si>
  <si>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</si>
  <si>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</si>
  <si>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</si>
  <si>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</si>
  <si>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</si>
  <si>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</si>
  <si>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</si>
  <si>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</si>
  <si>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</si>
  <si>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</si>
  <si>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</si>
  <si>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</si>
  <si>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</si>
  <si>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</si>
  <si>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</si>
  <si>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</si>
  <si>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</si>
  <si>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</si>
  <si>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</si>
  <si>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</si>
  <si>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</si>
  <si>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</si>
  <si>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</si>
  <si>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</si>
  <si>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</si>
  <si>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</si>
  <si>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</si>
  <si>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</si>
  <si>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</si>
  <si>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</si>
  <si>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</si>
  <si>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</si>
  <si>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</si>
  <si>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</si>
  <si>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</si>
  <si>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</si>
  <si>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</si>
  <si>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</si>
  <si>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</si>
  <si>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</si>
  <si>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</si>
  <si>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</si>
  <si>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</si>
  <si>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</si>
  <si>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</si>
  <si>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</si>
  <si>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</si>
  <si>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</si>
  <si>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</si>
  <si>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</si>
  <si>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</si>
  <si>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</si>
  <si>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</si>
  <si>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</si>
  <si>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</si>
  <si>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</si>
  <si>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</si>
  <si>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</si>
  <si>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</si>
  <si>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</si>
  <si>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</si>
  <si>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</si>
  <si>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</si>
  <si>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</si>
  <si>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</si>
  <si>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</si>
  <si>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</si>
  <si>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</si>
  <si>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</si>
  <si>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</si>
  <si>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</si>
  <si>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</si>
  <si>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</si>
  <si>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</si>
  <si>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</si>
  <si>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</si>
  <si>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</si>
  <si>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</si>
  <si>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</si>
  <si>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</si>
  <si>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</si>
  <si>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</si>
  <si>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</si>
  <si>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</si>
  <si>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</si>
  <si>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</si>
  <si>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</si>
  <si>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</si>
  <si>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</si>
  <si>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</si>
  <si>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</si>
  <si>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</si>
  <si>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</si>
  <si>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</si>
  <si>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</si>
  <si>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</si>
  <si>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</si>
  <si>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</si>
  <si>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</si>
  <si>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</si>
  <si>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</si>
  <si>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</si>
  <si>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</si>
  <si>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</si>
  <si>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</si>
  <si>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</si>
  <si>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</si>
  <si>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</si>
  <si>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</si>
  <si>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</si>
  <si>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</si>
  <si>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</si>
  <si>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</si>
  <si>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</si>
  <si>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</si>
  <si>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</si>
  <si>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</si>
  <si>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</si>
  <si>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</si>
  <si>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</si>
  <si>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</si>
  <si>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</si>
  <si>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</si>
  <si>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</si>
  <si>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</si>
  <si>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</si>
  <si>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</si>
  <si>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</si>
  <si>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</si>
  <si>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</si>
  <si>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</si>
  <si>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</si>
  <si>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</si>
  <si>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</si>
  <si>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</si>
  <si>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</si>
  <si>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</si>
  <si>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</si>
  <si>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</si>
  <si>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</si>
  <si>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</si>
  <si>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</si>
  <si>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</si>
  <si>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</si>
  <si>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</si>
  <si>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</si>
  <si>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</si>
  <si>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</si>
  <si>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</si>
  <si>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</si>
  <si>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</si>
  <si>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</si>
  <si>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</si>
  <si>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</si>
  <si>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</si>
  <si>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</si>
  <si>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</si>
  <si>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</si>
  <si>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</si>
  <si>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</si>
  <si>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</si>
  <si>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</si>
  <si>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</si>
  <si>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</si>
  <si>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</si>
  <si>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</si>
  <si>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</si>
  <si>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</si>
  <si>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</si>
  <si>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</si>
  <si>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</si>
  <si>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</si>
  <si>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</si>
  <si>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</si>
  <si>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</si>
  <si>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</si>
  <si>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</si>
  <si>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</si>
  <si>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</si>
  <si>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</si>
  <si>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</si>
  <si>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</si>
  <si>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</si>
  <si>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</si>
  <si>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</si>
  <si>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</si>
  <si>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</si>
  <si>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</si>
  <si>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</si>
  <si>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</si>
  <si>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</si>
  <si>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</si>
  <si>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</si>
  <si>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</si>
  <si>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</si>
  <si>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</si>
  <si>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</si>
  <si>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</si>
  <si>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</si>
  <si>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</si>
  <si>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</si>
  <si>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</si>
  <si>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</si>
  <si>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</si>
  <si>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</si>
  <si>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</si>
  <si>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</si>
  <si>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</si>
  <si>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</si>
  <si>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</si>
  <si>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</si>
  <si>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</si>
  <si>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</si>
  <si>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</si>
  <si>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</si>
  <si>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</si>
  <si>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</si>
  <si>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</si>
  <si>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</si>
  <si>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</si>
  <si>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</si>
  <si>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</si>
  <si>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</si>
  <si>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</si>
  <si>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</si>
  <si>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</si>
  <si>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</si>
  <si>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</si>
  <si>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</si>
  <si>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</si>
  <si>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</si>
  <si>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</si>
  <si>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</si>
  <si>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</si>
  <si>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</si>
  <si>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</si>
  <si>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</si>
  <si>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</si>
  <si>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</si>
  <si>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</si>
  <si>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</si>
  <si>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</si>
  <si>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</si>
  <si>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</si>
  <si>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</si>
  <si>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</si>
  <si>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</si>
  <si>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</si>
  <si>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</si>
  <si>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</si>
  <si>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</si>
  <si>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</si>
  <si>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</si>
  <si>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</si>
  <si>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</si>
  <si>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</si>
  <si>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</si>
  <si>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</si>
  <si>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</si>
  <si>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</si>
  <si>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</si>
  <si>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</si>
  <si>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</si>
  <si>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</si>
  <si>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</si>
  <si>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</si>
  <si>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</si>
  <si>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</si>
  <si>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</si>
  <si>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</si>
  <si>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</si>
  <si>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</si>
  <si>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</si>
  <si>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</si>
  <si>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</si>
  <si>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</si>
  <si>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</si>
  <si>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</si>
  <si>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</si>
  <si>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</si>
  <si>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</si>
  <si>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</si>
  <si>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</si>
  <si>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</si>
  <si>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</si>
  <si>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</si>
  <si>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</si>
  <si>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</si>
  <si>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</si>
  <si>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</si>
  <si>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</si>
  <si>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</si>
  <si>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</si>
  <si>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</si>
  <si>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</si>
  <si>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</si>
  <si>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</si>
  <si>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</si>
  <si>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</si>
  <si>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</si>
  <si>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</si>
  <si>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</si>
  <si>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</si>
  <si>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</si>
  <si>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</si>
  <si>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</si>
  <si>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</si>
  <si>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</si>
  <si>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</si>
  <si>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</si>
  <si>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</si>
  <si>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</si>
  <si>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</si>
  <si>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</si>
  <si>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</si>
  <si>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</si>
  <si>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</si>
  <si>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</si>
  <si>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</si>
  <si>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</si>
  <si>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</si>
  <si>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</si>
  <si>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</si>
  <si>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</si>
  <si>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</si>
  <si>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</si>
  <si>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</si>
  <si>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</si>
  <si>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</si>
  <si>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</si>
  <si>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</si>
  <si>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</si>
  <si>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</si>
  <si>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</si>
  <si>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</si>
  <si>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</si>
  <si>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</si>
  <si>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</si>
  <si>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</si>
  <si>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</si>
  <si>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</si>
  <si>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</si>
  <si>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</si>
  <si>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</si>
  <si>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</si>
  <si>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</si>
  <si>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</si>
  <si>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</si>
  <si>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</si>
  <si>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</si>
  <si>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</si>
  <si>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</si>
  <si>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</si>
  <si>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</si>
  <si>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</si>
  <si>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</si>
  <si>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</si>
  <si>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</si>
  <si>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</si>
  <si>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</si>
  <si>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</si>
  <si>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</si>
  <si>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</si>
  <si>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</si>
  <si>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</si>
  <si>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</si>
  <si>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</si>
  <si>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</si>
  <si>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</si>
  <si>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</si>
  <si>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</si>
  <si>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</si>
  <si>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</si>
  <si>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</si>
  <si>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</si>
  <si>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</si>
  <si>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</si>
  <si>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</si>
  <si>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</si>
  <si>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</si>
  <si>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</si>
  <si>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</si>
  <si>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</si>
  <si>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</si>
  <si>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</si>
  <si>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</si>
  <si>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</si>
  <si>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</si>
  <si>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</si>
  <si>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</si>
  <si>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</si>
  <si>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</si>
  <si>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</si>
  <si>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</si>
  <si>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</si>
  <si>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</si>
  <si>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</si>
  <si>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</si>
  <si>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</si>
  <si>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</si>
  <si>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</si>
  <si>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</si>
  <si>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</si>
  <si>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</si>
  <si>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</si>
  <si>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</si>
  <si>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</si>
  <si>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</si>
  <si>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</si>
  <si>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</si>
  <si>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</si>
  <si>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</si>
  <si>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</si>
  <si>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</si>
  <si>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</si>
  <si>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</si>
  <si>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</si>
  <si>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</si>
  <si>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</si>
  <si>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</si>
  <si>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</si>
  <si>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</si>
  <si>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</si>
  <si>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</si>
  <si>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</si>
  <si>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</si>
  <si>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</si>
  <si>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</si>
  <si>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</si>
  <si>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</si>
  <si>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</si>
  <si>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</si>
  <si>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</si>
  <si>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</si>
  <si>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</si>
  <si>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</si>
  <si>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</si>
  <si>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</si>
  <si>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</si>
  <si>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</si>
  <si>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</si>
  <si>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</si>
  <si>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</si>
  <si>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</si>
  <si>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</si>
  <si>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</si>
  <si>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</si>
  <si>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</si>
  <si>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</si>
  <si>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</si>
  <si>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</si>
  <si>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</si>
  <si>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</si>
  <si>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</si>
  <si>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</si>
  <si>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</si>
  <si>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</si>
  <si>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</si>
  <si>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</si>
  <si>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</si>
  <si>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</si>
  <si>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</si>
  <si>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</si>
  <si>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</si>
  <si>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</si>
  <si>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</si>
  <si>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</si>
  <si>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</si>
  <si>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</si>
  <si>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</si>
  <si>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</si>
  <si>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</si>
  <si>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</si>
  <si>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</si>
  <si>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</si>
  <si>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</si>
  <si>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</si>
  <si>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</si>
  <si>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</si>
  <si>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</si>
  <si>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</si>
  <si>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</si>
  <si>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</si>
  <si>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</si>
  <si>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</si>
  <si>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</si>
  <si>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</si>
  <si>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</si>
  <si>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</si>
  <si>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</si>
  <si>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</si>
  <si>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</si>
  <si>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</si>
  <si>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</si>
  <si>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</si>
  <si>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</si>
  <si>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</si>
  <si>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</si>
  <si>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</si>
  <si>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</si>
  <si>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</si>
  <si>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</si>
  <si>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</si>
  <si>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</si>
  <si>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</si>
  <si>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</si>
  <si>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</si>
  <si>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</si>
  <si>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</si>
  <si>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</si>
  <si>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</si>
  <si>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</si>
  <si>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</si>
  <si>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</si>
  <si>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</si>
  <si>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</si>
  <si>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</si>
  <si>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</si>
  <si>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</si>
  <si>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</si>
  <si>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</si>
  <si>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</si>
  <si>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</si>
  <si>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</si>
  <si>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</si>
  <si>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</si>
  <si>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</si>
  <si>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</si>
  <si>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</si>
  <si>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</si>
  <si>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</si>
  <si>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</si>
  <si>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</si>
  <si>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</si>
  <si>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</si>
  <si>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</si>
  <si>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</si>
  <si>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</si>
  <si>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</si>
  <si>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</si>
  <si>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</si>
  <si>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</si>
  <si>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</si>
  <si>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</si>
  <si>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</si>
  <si>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</si>
  <si>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</si>
  <si>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</si>
  <si>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</si>
  <si>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</si>
  <si>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</si>
  <si>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</si>
  <si>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</si>
  <si>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</si>
  <si>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</si>
  <si>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</si>
  <si>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</si>
  <si>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</si>
  <si>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</si>
  <si>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</si>
  <si>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</si>
  <si>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</si>
  <si>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</si>
  <si>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</si>
  <si>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</si>
  <si>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</si>
  <si>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</si>
  <si>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</si>
  <si>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</si>
  <si>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</si>
  <si>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</si>
  <si>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</si>
  <si>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</si>
  <si>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</si>
  <si>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</si>
  <si>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</si>
  <si>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</si>
  <si>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</si>
  <si>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</si>
  <si>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</si>
  <si>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</si>
  <si>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</si>
  <si>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</si>
  <si>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</si>
  <si>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</si>
  <si>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</si>
  <si>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</si>
  <si>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</si>
  <si>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</si>
  <si>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</si>
  <si>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</si>
  <si>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</si>
  <si>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</si>
  <si>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</si>
  <si>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</si>
  <si>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</si>
  <si>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</si>
  <si>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</si>
  <si>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</si>
  <si>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</si>
  <si>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</si>
  <si>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</si>
  <si>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</si>
  <si>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</si>
  <si>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</si>
  <si>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</si>
  <si>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</si>
  <si>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</si>
  <si>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</si>
  <si>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</si>
  <si>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</si>
  <si>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</si>
  <si>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</si>
  <si>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</si>
  <si>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</si>
  <si>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</si>
  <si>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</si>
  <si>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</si>
  <si>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</si>
  <si>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</si>
  <si>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</si>
  <si>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</si>
  <si>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</si>
  <si>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</si>
  <si>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</si>
  <si>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</si>
  <si>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</si>
  <si>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</si>
  <si>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</si>
  <si>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</si>
  <si>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</si>
  <si>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</si>
  <si>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</si>
  <si>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</si>
  <si>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</si>
  <si>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</si>
  <si>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</si>
  <si>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</si>
  <si>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</si>
  <si>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</si>
  <si>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</si>
  <si>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</si>
  <si>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</si>
  <si>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</si>
  <si>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</si>
  <si>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</si>
  <si>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</si>
  <si>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</si>
  <si>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</si>
  <si>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</si>
  <si>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</si>
  <si>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</si>
  <si>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</si>
  <si>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</si>
  <si>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</si>
  <si>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</si>
  <si>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</si>
  <si>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</si>
  <si>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</si>
  <si>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</si>
  <si>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</si>
  <si>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</si>
  <si>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</si>
  <si>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</si>
  <si>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</si>
  <si>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</si>
  <si>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</si>
  <si>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</si>
  <si>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</si>
  <si>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</si>
  <si>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</si>
  <si>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</si>
  <si>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</si>
  <si>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</si>
  <si>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</si>
  <si>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</si>
  <si>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</si>
  <si>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</si>
  <si>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</si>
  <si>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</si>
  <si>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</si>
  <si>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</si>
  <si>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</si>
  <si>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</si>
  <si>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</si>
  <si>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</si>
  <si>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</si>
  <si>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</si>
  <si>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</si>
  <si>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</si>
  <si>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</si>
  <si>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</si>
  <si>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</si>
  <si>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</si>
  <si>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</si>
  <si>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</si>
  <si>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</si>
  <si>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</si>
  <si>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</si>
  <si>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</si>
  <si>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</si>
  <si>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</si>
  <si>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</si>
  <si>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</si>
  <si>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</si>
  <si>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</si>
  <si>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</si>
  <si>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</si>
  <si>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</si>
  <si>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</si>
  <si>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</si>
  <si>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</si>
  <si>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</si>
  <si>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</si>
  <si>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</si>
  <si>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</si>
  <si>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</si>
  <si>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</si>
  <si>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</si>
  <si>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</si>
  <si>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</si>
  <si>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</si>
  <si>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</si>
  <si>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</si>
  <si>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</si>
  <si>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</si>
  <si>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</si>
  <si>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</si>
  <si>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</si>
  <si>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</si>
  <si>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</si>
  <si>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</si>
  <si>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</si>
  <si>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</si>
  <si>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</si>
  <si>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</si>
  <si>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</si>
  <si>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</si>
  <si>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</si>
  <si>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</si>
  <si>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</si>
  <si>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</si>
  <si>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</si>
  <si>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</si>
  <si>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</si>
  <si>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</si>
  <si>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</si>
  <si>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</si>
  <si>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</si>
  <si>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</si>
  <si>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</si>
  <si>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</si>
  <si>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</si>
  <si>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</si>
  <si>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</si>
  <si>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</si>
  <si>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</si>
  <si>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</si>
  <si>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</si>
  <si>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</si>
  <si>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</si>
  <si>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</si>
  <si>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</si>
  <si>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</si>
  <si>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</si>
  <si>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</si>
  <si>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</si>
  <si>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</si>
  <si>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</si>
  <si>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</si>
  <si>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</si>
  <si>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</si>
  <si>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</si>
  <si>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</si>
  <si>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</si>
  <si>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</si>
  <si>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</si>
  <si>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</si>
  <si>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</si>
  <si>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</si>
  <si>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</si>
  <si>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</si>
  <si>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</si>
  <si>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</si>
  <si>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</si>
  <si>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</si>
  <si>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</si>
  <si>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</si>
  <si>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</si>
  <si>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</si>
  <si>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</si>
  <si>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</si>
  <si>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</si>
  <si>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</si>
  <si>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</si>
  <si>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</si>
  <si>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</si>
  <si>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</si>
  <si>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</si>
  <si>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</si>
  <si>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</si>
  <si>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</si>
  <si>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</si>
  <si>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</si>
  <si>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</si>
  <si>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</si>
  <si>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</si>
  <si>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</si>
  <si>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</si>
  <si>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</si>
  <si>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</si>
  <si>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</si>
  <si>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</si>
  <si>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</si>
  <si>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</si>
  <si>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</si>
  <si>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</si>
  <si>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</si>
  <si>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</si>
  <si>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</si>
  <si>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</si>
  <si>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</si>
  <si>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</si>
  <si>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</si>
  <si>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</si>
  <si>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</si>
  <si>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</si>
  <si>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</si>
  <si>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</si>
  <si>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</si>
  <si>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</si>
  <si>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</si>
  <si>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</si>
  <si>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</si>
  <si>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</si>
  <si>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</si>
  <si>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</si>
  <si>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</si>
  <si>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</si>
  <si>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</si>
  <si>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</si>
  <si>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</si>
  <si>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</si>
  <si>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</si>
  <si>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</si>
  <si>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</si>
  <si>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</si>
  <si>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</si>
  <si>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</si>
  <si>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</si>
  <si>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</si>
  <si>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</si>
  <si>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</si>
  <si>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</si>
  <si>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</si>
  <si>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</si>
  <si>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</si>
  <si>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</si>
  <si>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</si>
  <si>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</si>
  <si>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</si>
  <si>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</si>
  <si>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</si>
  <si>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</si>
  <si>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</si>
  <si>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</si>
  <si>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</si>
  <si>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</si>
  <si>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</si>
  <si>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</si>
  <si>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</si>
  <si>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</si>
  <si>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</si>
  <si>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</si>
  <si>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</si>
  <si>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</si>
  <si>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</si>
  <si>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</si>
  <si>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</si>
  <si>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</si>
  <si>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</si>
  <si>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</si>
  <si>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</si>
  <si>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</si>
  <si>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</si>
  <si>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</si>
  <si>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</si>
  <si>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</si>
  <si>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</si>
  <si>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</si>
  <si>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</si>
  <si>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</si>
  <si>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</si>
  <si>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</si>
  <si>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</si>
  <si>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</si>
  <si>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</si>
  <si>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</si>
  <si>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</si>
  <si>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</si>
  <si>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</si>
  <si>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</si>
  <si>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</si>
  <si>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</si>
  <si>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</si>
  <si>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</si>
  <si>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</si>
  <si>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</si>
  <si>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</si>
  <si>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</si>
  <si>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</si>
  <si>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</si>
  <si>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</si>
  <si>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</si>
  <si>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</si>
  <si>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</si>
  <si>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</si>
  <si>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</si>
  <si>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</si>
  <si>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</si>
  <si>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</si>
  <si>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</si>
  <si>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</si>
  <si>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</si>
  <si>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</si>
  <si>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</si>
  <si>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</si>
  <si>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</si>
  <si>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</si>
  <si>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</si>
  <si>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</si>
  <si>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</si>
  <si>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</si>
  <si>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</si>
  <si>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</si>
  <si>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</si>
  <si>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</si>
  <si>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</si>
  <si>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</si>
  <si>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</si>
  <si>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</si>
  <si>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</si>
  <si>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</si>
  <si>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</si>
  <si>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</si>
  <si>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</si>
  <si>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</si>
  <si>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</si>
  <si>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</si>
  <si>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</si>
  <si>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</si>
  <si>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</si>
  <si>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</si>
  <si>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</si>
  <si>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</si>
  <si>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</si>
  <si>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</si>
  <si>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</si>
  <si>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</si>
  <si>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</si>
  <si>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</si>
  <si>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</si>
  <si>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</si>
  <si>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</si>
  <si>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</si>
  <si>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</si>
  <si>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</si>
  <si>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</si>
  <si>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</si>
  <si>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</si>
  <si>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</si>
  <si>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</si>
  <si>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</si>
  <si>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</si>
  <si>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</si>
  <si>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</si>
  <si>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</si>
  <si>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</si>
  <si>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</si>
  <si>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</si>
  <si>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</si>
  <si>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</si>
  <si>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</si>
  <si>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</si>
  <si>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</si>
  <si>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</si>
  <si>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</si>
  <si>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</si>
  <si>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</si>
  <si>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</si>
  <si>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</si>
  <si>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</si>
  <si>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</si>
  <si>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</si>
  <si>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</si>
  <si>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</si>
  <si>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</si>
  <si>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</si>
  <si>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</si>
  <si>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</si>
  <si>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</si>
  <si>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</si>
  <si>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</si>
  <si>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</si>
  <si>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</si>
  <si>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</si>
  <si>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</si>
  <si>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</si>
  <si>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</si>
  <si>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</si>
  <si>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</si>
  <si>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</si>
  <si>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</si>
  <si>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</si>
  <si>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</si>
  <si>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</si>
  <si>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</si>
  <si>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</si>
  <si>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</si>
  <si>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</si>
  <si>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</si>
  <si>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</si>
  <si>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</si>
  <si>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</si>
  <si>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</si>
  <si>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</si>
  <si>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</si>
  <si>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</si>
  <si>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</si>
  <si>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</si>
  <si>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</si>
  <si>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</si>
  <si>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</si>
  <si>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</si>
  <si>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</si>
  <si>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</si>
  <si>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</si>
  <si>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</si>
  <si>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</si>
  <si>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</si>
  <si>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</si>
  <si>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</si>
  <si>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</si>
  <si>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</si>
  <si>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</si>
  <si>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</si>
  <si>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</si>
  <si>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</si>
  <si>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</si>
  <si>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</si>
  <si>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</si>
  <si>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</si>
  <si>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</si>
  <si>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</si>
  <si>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</si>
  <si>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</si>
  <si>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</si>
  <si>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</si>
  <si>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</si>
  <si>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</si>
  <si>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</si>
  <si>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</si>
  <si>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</si>
  <si>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</si>
  <si>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</si>
  <si>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</si>
  <si>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</si>
  <si>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</si>
  <si>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</si>
  <si>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</si>
  <si>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</si>
  <si>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</si>
  <si>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</si>
  <si>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</si>
  <si>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</si>
  <si>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</si>
  <si>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</si>
  <si>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</si>
  <si>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</si>
  <si>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</si>
  <si>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</si>
  <si>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</si>
  <si>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</si>
  <si>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</si>
  <si>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</si>
  <si>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</si>
  <si>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</si>
  <si>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</si>
  <si>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</si>
  <si>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</si>
  <si>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</si>
  <si>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</si>
  <si>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</si>
  <si>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</si>
  <si>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</si>
  <si>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</si>
  <si>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</si>
  <si>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</si>
  <si>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</si>
  <si>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</si>
  <si>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</si>
  <si>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</si>
  <si>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</si>
  <si>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</si>
  <si>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</si>
  <si>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</si>
  <si>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</si>
  <si>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</si>
  <si>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</si>
  <si>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</si>
  <si>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</si>
  <si>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</si>
  <si>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</si>
  <si>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</si>
  <si>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</si>
  <si>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</si>
  <si>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</si>
  <si>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</si>
  <si>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</si>
  <si>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</si>
  <si>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</si>
  <si>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</si>
  <si>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</si>
  <si>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</si>
  <si>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</si>
  <si>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</si>
  <si>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</si>
  <si>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</si>
  <si>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</si>
  <si>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</si>
  <si>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</si>
  <si>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</si>
  <si>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</si>
  <si>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</si>
  <si>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</si>
  <si>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</si>
  <si>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</si>
  <si>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</si>
  <si>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</si>
  <si>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</si>
  <si>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</si>
  <si>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</si>
  <si>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</si>
  <si>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</si>
  <si>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</si>
  <si>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</si>
  <si>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</si>
  <si>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</si>
  <si>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</si>
  <si>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</si>
  <si>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</si>
  <si>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</si>
  <si>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</si>
  <si>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</si>
  <si>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</si>
  <si>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</si>
  <si>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</si>
  <si>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</si>
  <si>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</si>
  <si>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</si>
  <si>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</si>
  <si>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</si>
  <si>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</si>
  <si>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</si>
  <si>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</si>
  <si>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</si>
  <si>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</si>
  <si>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</si>
  <si>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</si>
  <si>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</si>
  <si>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</si>
  <si>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</si>
  <si>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</si>
  <si>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</si>
  <si>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</si>
  <si>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</si>
  <si>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</si>
  <si>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</si>
  <si>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</si>
  <si>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</si>
  <si>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</si>
  <si>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</si>
  <si>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</si>
  <si>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</si>
  <si>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</si>
  <si>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</si>
  <si>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</si>
  <si>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</si>
  <si>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</si>
  <si>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</si>
  <si>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</si>
  <si>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</si>
  <si>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</si>
  <si>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</si>
  <si>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</si>
  <si>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</si>
  <si>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</si>
  <si>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</si>
  <si>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</si>
  <si>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</si>
  <si>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</si>
  <si>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</si>
  <si>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</si>
  <si>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</si>
  <si>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</si>
  <si>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</si>
  <si>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</si>
  <si>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</si>
  <si>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</si>
  <si>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</si>
  <si>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</si>
  <si>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</si>
  <si>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</si>
  <si>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</si>
  <si>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</si>
  <si>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</si>
  <si>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</si>
  <si>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</si>
  <si>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</si>
  <si>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</si>
  <si>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</si>
  <si>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</si>
  <si>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</si>
  <si>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</si>
  <si>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</si>
  <si>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</si>
  <si>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</si>
  <si>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</si>
  <si>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</si>
  <si>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</si>
  <si>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</si>
  <si>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</si>
  <si>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</si>
  <si>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</si>
  <si>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</si>
  <si>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</si>
  <si>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</si>
  <si>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</si>
  <si>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</si>
  <si>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</si>
  <si>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</si>
  <si>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</si>
  <si>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</si>
  <si>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</si>
  <si>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</si>
  <si>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</si>
  <si>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</si>
  <si>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</si>
  <si>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</si>
  <si>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</si>
  <si>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</si>
  <si>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</si>
  <si>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</si>
  <si>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</si>
  <si>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</si>
  <si>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</si>
  <si>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</si>
  <si>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</si>
  <si>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</si>
  <si>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</si>
  <si>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</si>
  <si>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</si>
  <si>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</si>
  <si>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</si>
  <si>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</si>
  <si>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</si>
  <si>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</si>
  <si>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</si>
  <si>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</si>
  <si>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</si>
  <si>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</si>
  <si>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</si>
  <si>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</si>
  <si>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</si>
  <si>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</si>
  <si>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</si>
  <si>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</si>
  <si>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</si>
  <si>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</si>
  <si>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</si>
  <si>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</si>
  <si>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</si>
  <si>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</si>
  <si>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</si>
  <si>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</si>
  <si>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</si>
  <si>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</si>
  <si>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</si>
  <si>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</si>
  <si>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</si>
  <si>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</si>
  <si>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</si>
  <si>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</si>
  <si>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</si>
  <si>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</si>
  <si>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</si>
  <si>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</si>
  <si>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</si>
  <si>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</si>
  <si>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</si>
  <si>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</si>
  <si>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</si>
  <si>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</si>
  <si>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</si>
  <si>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</si>
  <si>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</si>
  <si>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</si>
  <si>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</si>
  <si>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</si>
  <si>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</si>
  <si>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</si>
  <si>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</si>
  <si>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</si>
  <si>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</si>
  <si>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</si>
  <si>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</si>
  <si>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</si>
  <si>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</si>
  <si>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</si>
  <si>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</si>
  <si>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</si>
  <si>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</si>
  <si>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</si>
  <si>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</si>
  <si>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</si>
  <si>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</si>
  <si>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</si>
  <si>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</si>
  <si>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</si>
  <si>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</si>
  <si>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</si>
  <si>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</si>
  <si>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</si>
  <si>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</si>
  <si>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</si>
  <si>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</si>
  <si>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</si>
  <si>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</si>
  <si>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</si>
  <si>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</si>
  <si>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</si>
  <si>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</si>
  <si>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</si>
  <si>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</si>
  <si>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</si>
  <si>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</si>
  <si>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</si>
  <si>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</si>
  <si>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</si>
  <si>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</si>
  <si>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</si>
  <si>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</si>
  <si>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</si>
  <si>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</si>
  <si>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</si>
  <si>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</si>
  <si>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</si>
  <si>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</si>
  <si>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</si>
  <si>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</si>
  <si>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</si>
  <si>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</si>
  <si>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</si>
  <si>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</si>
  <si>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</si>
  <si>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</si>
  <si>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</si>
  <si>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</si>
  <si>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</si>
  <si>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</si>
  <si>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</si>
  <si>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</si>
  <si>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</si>
  <si>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</si>
  <si>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</si>
  <si>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</si>
  <si>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</si>
  <si>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</si>
  <si>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</si>
  <si>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</si>
  <si>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</si>
  <si>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</si>
  <si>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</si>
  <si>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</si>
  <si>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</si>
  <si>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</si>
  <si>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</si>
  <si>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</si>
  <si>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</si>
  <si>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</si>
  <si>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</si>
  <si>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</si>
  <si>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</si>
  <si>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</si>
  <si>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</si>
  <si>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</si>
  <si>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</si>
  <si>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</si>
  <si>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</si>
  <si>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</si>
  <si>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</si>
  <si>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</si>
  <si>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</si>
  <si>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</si>
  <si>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</si>
  <si>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</si>
  <si>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</si>
  <si>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</si>
  <si>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</si>
  <si>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</si>
  <si>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</si>
  <si>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</si>
  <si>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</si>
  <si>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</si>
  <si>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</si>
  <si>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</si>
  <si>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</si>
  <si>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</si>
  <si>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</si>
  <si>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</si>
  <si>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</si>
  <si>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</si>
  <si>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</si>
  <si>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</si>
  <si>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</si>
  <si>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</si>
  <si>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</si>
  <si>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</si>
  <si>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</si>
  <si>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</si>
  <si>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</si>
  <si>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</si>
  <si>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</si>
  <si>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</si>
  <si>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</si>
  <si>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</si>
  <si>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</si>
  <si>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</si>
  <si>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</si>
  <si>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</si>
  <si>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</si>
  <si>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</si>
  <si>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</si>
  <si>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</si>
  <si>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</si>
  <si>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</si>
  <si>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</si>
  <si>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</si>
  <si>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</si>
  <si>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</si>
  <si>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</si>
  <si>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</si>
  <si>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</si>
  <si>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</si>
  <si>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</si>
  <si>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</si>
  <si>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</si>
  <si>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</si>
  <si>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</si>
  <si>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</si>
  <si>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</si>
  <si>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</si>
  <si>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</si>
  <si>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</si>
  <si>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</si>
  <si>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</si>
  <si>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</si>
  <si>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</si>
  <si>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</si>
  <si>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</si>
  <si>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</si>
  <si>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</si>
  <si>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</si>
  <si>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</si>
  <si>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</si>
  <si>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</si>
  <si>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</si>
  <si>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</si>
  <si>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</si>
  <si>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</si>
  <si>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</si>
  <si>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</si>
  <si>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</si>
  <si>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</si>
  <si>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</si>
  <si>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</si>
  <si>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</si>
  <si>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</si>
  <si>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</si>
  <si>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</si>
  <si>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</si>
  <si>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</si>
  <si>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</si>
  <si>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</si>
  <si>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</si>
  <si>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</si>
  <si>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</si>
  <si>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</si>
  <si>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</si>
  <si>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</si>
  <si>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</si>
  <si>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</si>
  <si>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</si>
  <si>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</si>
  <si>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</si>
  <si>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</si>
  <si>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</si>
  <si>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</si>
  <si>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</si>
  <si>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</si>
  <si>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</si>
  <si>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</si>
  <si>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</si>
  <si>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</si>
  <si>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</si>
  <si>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</si>
  <si>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</si>
  <si>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</si>
  <si>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</si>
  <si>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</si>
  <si>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</si>
  <si>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</si>
  <si>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</si>
  <si>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</si>
  <si>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</si>
  <si>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</si>
  <si>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</si>
  <si>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</si>
  <si>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</si>
  <si>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</si>
  <si>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</si>
  <si>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</si>
  <si>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</si>
  <si>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</si>
  <si>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</si>
  <si>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</si>
  <si>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</si>
  <si>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</si>
  <si>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</si>
  <si>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</si>
  <si>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</si>
  <si>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</si>
  <si>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</si>
  <si>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</si>
  <si>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</si>
  <si>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</si>
  <si>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</si>
  <si>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</si>
  <si>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</si>
  <si>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</si>
  <si>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</si>
  <si>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</si>
  <si>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</si>
  <si>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</si>
  <si>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</si>
  <si>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</si>
  <si>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</si>
  <si>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</si>
  <si>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</si>
  <si>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</si>
  <si>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</si>
  <si>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</si>
  <si>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</si>
  <si>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</si>
  <si>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</si>
  <si>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</si>
  <si>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</si>
  <si>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</si>
  <si>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</si>
  <si>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</si>
  <si>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</si>
  <si>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</si>
  <si>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</si>
  <si>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</si>
  <si>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</si>
  <si>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</si>
  <si>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</si>
  <si>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</si>
  <si>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</si>
  <si>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</si>
  <si>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</si>
  <si>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</si>
  <si>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</si>
  <si>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</si>
  <si>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</si>
  <si>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</si>
  <si>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</si>
  <si>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</si>
  <si>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</si>
  <si>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</si>
  <si>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</si>
  <si>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</si>
  <si>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</si>
  <si>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</si>
  <si>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</si>
  <si>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</si>
  <si>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</si>
  <si>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</si>
  <si>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</si>
  <si>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</si>
  <si>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</si>
  <si>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</si>
  <si>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</si>
  <si>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</si>
  <si>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</si>
  <si>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</si>
  <si>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</si>
  <si>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</si>
  <si>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</si>
  <si>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</si>
  <si>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</si>
  <si>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</si>
  <si>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</si>
  <si>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</si>
  <si>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</si>
  <si>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</si>
  <si>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</si>
  <si>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</si>
  <si>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</si>
  <si>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</si>
  <si>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</si>
  <si>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</si>
  <si>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</si>
  <si>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</si>
  <si>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</si>
  <si>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</si>
  <si>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</si>
  <si>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</si>
  <si>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</si>
  <si>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</si>
  <si>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</si>
  <si>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</si>
  <si>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</si>
  <si>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</si>
  <si>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</si>
  <si>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</si>
  <si>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</si>
  <si>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</si>
  <si>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</si>
  <si>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</si>
  <si>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</si>
  <si>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</si>
  <si>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</si>
  <si>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</si>
  <si>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</si>
  <si>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</si>
  <si>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</si>
  <si>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</si>
  <si>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</si>
  <si>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</si>
  <si>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</si>
  <si>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</si>
  <si>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</si>
  <si>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</si>
  <si>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</si>
  <si>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</si>
  <si>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</si>
  <si>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</si>
  <si>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</si>
  <si>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</si>
  <si>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</si>
  <si>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</si>
  <si>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</si>
  <si>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</si>
  <si>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</si>
  <si>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</si>
  <si>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</si>
  <si>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</si>
  <si>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</si>
  <si>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</si>
  <si>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</si>
  <si>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</si>
  <si>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</si>
  <si>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</si>
  <si>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</si>
  <si>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</si>
  <si>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</si>
  <si>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</si>
  <si>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</si>
  <si>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</si>
  <si>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</si>
  <si>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</si>
  <si>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</si>
  <si>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</si>
  <si>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</si>
  <si>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</si>
  <si>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</si>
  <si>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</si>
  <si>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</si>
  <si>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</si>
  <si>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</si>
  <si>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</si>
  <si>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</si>
  <si>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</si>
  <si>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</si>
  <si>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</si>
  <si>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</si>
  <si>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</si>
  <si>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</si>
  <si>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</si>
  <si>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</si>
  <si>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</si>
  <si>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</si>
  <si>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</si>
  <si>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</si>
  <si>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</si>
  <si>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</si>
  <si>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</si>
  <si>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</si>
  <si>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</si>
  <si>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</si>
  <si>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</si>
  <si>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</si>
  <si>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</si>
  <si>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</si>
  <si>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</si>
  <si>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</si>
  <si>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</si>
  <si>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</si>
  <si>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</si>
  <si>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</si>
  <si>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</si>
  <si>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</si>
  <si>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</si>
  <si>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</si>
  <si>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</si>
  <si>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</si>
  <si>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</si>
  <si>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</si>
  <si>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</si>
  <si>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</si>
  <si>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</si>
  <si>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</si>
  <si>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</si>
  <si>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</si>
  <si>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</si>
  <si>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</si>
  <si>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</si>
  <si>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</si>
  <si>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</si>
  <si>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</si>
  <si>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</si>
  <si>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</si>
  <si>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</si>
  <si>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</si>
  <si>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</si>
  <si>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</si>
  <si>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</si>
  <si>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</si>
  <si>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</si>
  <si>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</si>
  <si>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</si>
  <si>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</si>
  <si>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</si>
  <si>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</si>
  <si>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</si>
  <si>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</si>
  <si>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</si>
  <si>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</si>
  <si>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</si>
  <si>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</si>
  <si>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</si>
  <si>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</si>
  <si>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</si>
  <si>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</si>
  <si>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</si>
  <si>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</si>
  <si>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</si>
  <si>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</si>
  <si>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</si>
  <si>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</si>
  <si>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</si>
  <si>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</si>
  <si>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</si>
  <si>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</si>
  <si>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</si>
  <si>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</si>
  <si>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</si>
  <si>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</si>
  <si>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</si>
  <si>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</si>
  <si>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</si>
  <si>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</si>
  <si>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</si>
  <si>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</si>
  <si>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</si>
  <si>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</si>
  <si>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</si>
  <si>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</si>
  <si>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</si>
  <si>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</si>
  <si>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</si>
  <si>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</si>
  <si>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</si>
  <si>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</si>
  <si>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</si>
  <si>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</si>
  <si>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</si>
  <si>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</si>
  <si>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</si>
  <si>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</si>
  <si>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</si>
  <si>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</si>
  <si>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</si>
  <si>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</si>
  <si>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</si>
  <si>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</si>
  <si>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</si>
  <si>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</si>
  <si>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</si>
  <si>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</si>
  <si>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</si>
  <si>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</si>
  <si>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</si>
  <si>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</si>
  <si>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</si>
  <si>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</si>
  <si>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</si>
  <si>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</si>
  <si>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</si>
  <si>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</si>
  <si>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</si>
  <si>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</si>
  <si>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</si>
  <si>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</si>
  <si>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</si>
  <si>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</si>
  <si>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</si>
  <si>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</si>
  <si>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</si>
  <si>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</si>
  <si>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</si>
  <si>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</si>
  <si>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</si>
  <si>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</si>
  <si>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</si>
  <si>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</si>
  <si>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</si>
  <si>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</si>
  <si>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</si>
  <si>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</si>
  <si>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</si>
  <si>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</si>
  <si>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</si>
  <si>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</si>
  <si>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</si>
  <si>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</si>
  <si>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</si>
  <si>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</si>
  <si>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</si>
  <si>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</si>
  <si>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</si>
  <si>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</si>
  <si>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</si>
  <si>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</si>
  <si>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</si>
  <si>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</si>
  <si>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</si>
  <si>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</si>
  <si>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</si>
  <si>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</si>
  <si>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</si>
  <si>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</si>
  <si>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</si>
  <si>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</si>
  <si>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</si>
  <si>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</si>
  <si>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</si>
  <si>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</si>
  <si>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</si>
  <si>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</si>
  <si>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</si>
  <si>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</si>
  <si>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</si>
  <si>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</si>
  <si>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</si>
  <si>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</si>
  <si>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</si>
  <si>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</si>
  <si>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</si>
  <si>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</si>
  <si>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</si>
  <si>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</si>
  <si>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</si>
  <si>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</si>
  <si>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</si>
  <si>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</si>
  <si>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</si>
  <si>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</si>
  <si>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</si>
  <si>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</si>
  <si>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</si>
  <si>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</si>
  <si>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</si>
  <si>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</si>
  <si>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</si>
  <si>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</si>
  <si>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</si>
  <si>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</si>
  <si>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</si>
  <si>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</si>
  <si>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</si>
  <si>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</si>
  <si>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</si>
  <si>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</si>
  <si>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</si>
  <si>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</si>
  <si>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</si>
  <si>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</si>
  <si>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</si>
  <si>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</si>
  <si>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</si>
  <si>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</si>
  <si>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</si>
  <si>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</si>
  <si>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</si>
  <si>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</si>
  <si>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</si>
  <si>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</si>
  <si>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</si>
  <si>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</si>
  <si>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</si>
  <si>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</si>
  <si>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</si>
  <si>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</si>
  <si>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</si>
  <si>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</si>
  <si>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</si>
  <si>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</si>
  <si>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</si>
  <si>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</si>
  <si>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</si>
  <si>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</si>
  <si>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</si>
  <si>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</si>
  <si>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</si>
  <si>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</si>
  <si>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</si>
  <si>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</si>
  <si>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</si>
  <si>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</si>
  <si>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</si>
  <si>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</si>
  <si>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</si>
  <si>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</si>
  <si>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</si>
  <si>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</si>
  <si>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</si>
  <si>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</si>
  <si>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</si>
  <si>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</si>
  <si>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</si>
  <si>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</si>
  <si>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</si>
  <si>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</si>
  <si>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</si>
  <si>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</si>
  <si>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</si>
  <si>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</si>
  <si>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</si>
  <si>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</si>
  <si>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</si>
  <si>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</si>
  <si>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</si>
  <si>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</si>
  <si>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</si>
  <si>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</si>
  <si>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</si>
  <si>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</si>
  <si>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</si>
  <si>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</si>
  <si>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</si>
  <si>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</si>
  <si>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</si>
  <si>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</si>
  <si>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</si>
  <si>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</si>
  <si>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</si>
  <si>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</si>
  <si>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</si>
  <si>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</si>
  <si>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</si>
  <si>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</si>
  <si>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</si>
  <si>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</si>
  <si>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</si>
  <si>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</si>
  <si>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</si>
  <si>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</si>
  <si>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</si>
  <si>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</si>
  <si>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</si>
  <si>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</si>
  <si>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</si>
  <si>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</si>
  <si>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</si>
  <si>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</si>
  <si>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</si>
  <si>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</si>
  <si>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</si>
  <si>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</si>
  <si>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</si>
  <si>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</si>
  <si>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</si>
  <si>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</si>
  <si>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</si>
  <si>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</si>
  <si>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</si>
  <si>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</si>
  <si>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</si>
  <si>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</si>
  <si>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</si>
  <si>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</si>
  <si>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</si>
  <si>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</si>
  <si>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</si>
  <si>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</si>
  <si>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</si>
  <si>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</si>
  <si>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</si>
  <si>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</si>
  <si>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</si>
  <si>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</si>
  <si>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</si>
  <si>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</si>
  <si>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</si>
  <si>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</si>
  <si>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</si>
  <si>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</si>
  <si>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</si>
  <si>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</si>
  <si>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</si>
  <si>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</si>
  <si>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</si>
  <si>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</si>
  <si>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</si>
  <si>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</si>
  <si>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</si>
  <si>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</si>
  <si>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</si>
  <si>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</si>
  <si>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</si>
  <si>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</si>
  <si>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</si>
  <si>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</si>
  <si>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</si>
  <si>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</si>
  <si>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</si>
  <si>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</si>
  <si>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</si>
  <si>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</si>
  <si>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</si>
  <si>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</si>
  <si>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</si>
  <si>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</si>
  <si>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</si>
  <si>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</si>
  <si>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</si>
  <si>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</si>
  <si>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</si>
  <si>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</si>
  <si>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</si>
  <si>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</si>
  <si>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</si>
  <si>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</si>
  <si>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</si>
  <si>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</si>
  <si>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</si>
  <si>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</si>
  <si>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</si>
  <si>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</si>
  <si>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</si>
  <si>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</si>
  <si>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</si>
  <si>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</si>
  <si>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</si>
  <si>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</si>
  <si>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</si>
  <si>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</si>
  <si>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</si>
  <si>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</si>
  <si>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</si>
  <si>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</si>
  <si>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</si>
  <si>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</si>
  <si>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</si>
  <si>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</si>
  <si>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</si>
  <si>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</si>
  <si>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</si>
  <si>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</si>
  <si>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</si>
  <si>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</si>
  <si>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</si>
  <si>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</si>
  <si>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</si>
  <si>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</si>
  <si>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</si>
  <si>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</si>
  <si>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</si>
  <si>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</si>
  <si>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</si>
  <si>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</si>
  <si>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</si>
  <si>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</si>
  <si>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</si>
  <si>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</si>
  <si>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</si>
  <si>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</si>
  <si>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</si>
  <si>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</si>
  <si>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</si>
  <si>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</si>
  <si>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</si>
  <si>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</si>
  <si>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</si>
  <si>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</si>
  <si>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</si>
  <si>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</si>
  <si>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</si>
  <si>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</si>
  <si>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</si>
  <si>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</si>
  <si>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</si>
  <si>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</si>
  <si>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</si>
  <si>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</si>
  <si>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</si>
  <si>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</si>
  <si>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</si>
  <si>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</si>
  <si>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</si>
  <si>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</si>
  <si>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</si>
  <si>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</si>
  <si>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</si>
  <si>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</si>
  <si>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</si>
  <si>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</si>
  <si>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</si>
  <si>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</si>
  <si>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</si>
  <si>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</si>
  <si>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</si>
  <si>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</si>
  <si>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</si>
  <si>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</si>
  <si>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</si>
  <si>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</si>
  <si>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</si>
  <si>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</si>
  <si>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</si>
  <si>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</si>
  <si>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</si>
  <si>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</si>
  <si>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</si>
  <si>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</si>
  <si>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</si>
  <si>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</si>
  <si>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</si>
  <si>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</si>
  <si>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</si>
  <si>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</si>
  <si>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</si>
  <si>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</si>
  <si>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</si>
  <si>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</si>
  <si>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</si>
  <si>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</si>
  <si>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</si>
  <si>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</si>
  <si>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</si>
  <si>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</si>
  <si>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</si>
  <si>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</si>
  <si>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</si>
  <si>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</si>
  <si>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</si>
  <si>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</si>
  <si>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</si>
  <si>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</si>
  <si>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</si>
  <si>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</si>
  <si>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</si>
  <si>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</si>
  <si>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</si>
  <si>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</si>
  <si>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</si>
  <si>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</si>
  <si>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</si>
  <si>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</si>
  <si>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</si>
  <si>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</si>
  <si>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</si>
  <si>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</si>
  <si>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</si>
  <si>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</si>
  <si>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</si>
  <si>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</si>
  <si>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</si>
  <si>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</si>
  <si>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</si>
  <si>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</si>
  <si>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</si>
  <si>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</si>
  <si>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</si>
  <si>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</si>
  <si>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</si>
  <si>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</si>
  <si>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</si>
  <si>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</si>
  <si>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</si>
  <si>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</si>
  <si>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</si>
  <si>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</si>
  <si>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</si>
  <si>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</si>
  <si>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</si>
  <si>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</si>
  <si>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</si>
  <si>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</si>
  <si>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</si>
  <si>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</si>
  <si>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</si>
  <si>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</si>
  <si>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</si>
  <si>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</si>
  <si>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</si>
  <si>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</si>
  <si>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</si>
  <si>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</si>
  <si>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</si>
  <si>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</si>
  <si>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</si>
  <si>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</si>
  <si>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</si>
  <si>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</si>
  <si>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</si>
  <si>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</si>
  <si>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</si>
  <si>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</si>
  <si>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</si>
  <si>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</si>
  <si>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</si>
  <si>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</si>
  <si>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</si>
  <si>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</si>
  <si>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</si>
  <si>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</si>
  <si>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</si>
  <si>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</si>
  <si>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</si>
  <si>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</si>
  <si>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</si>
  <si>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</si>
  <si>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</si>
  <si>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</si>
  <si>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</si>
  <si>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</si>
  <si>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</si>
  <si>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</si>
  <si>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</si>
  <si>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</si>
  <si>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</si>
  <si>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</si>
  <si>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</si>
  <si>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</si>
  <si>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</si>
  <si>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</si>
  <si>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</si>
  <si>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</si>
  <si>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</si>
  <si>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</si>
  <si>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</si>
  <si>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</si>
  <si>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</si>
  <si>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</si>
  <si>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</si>
  <si>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</si>
  <si>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</si>
  <si>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</si>
  <si>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</si>
  <si>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</si>
  <si>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</si>
  <si>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</si>
  <si>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</si>
  <si>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</si>
  <si>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</si>
  <si>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</si>
  <si>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</si>
  <si>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</si>
  <si>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</si>
  <si>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</si>
  <si>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</si>
  <si>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</si>
  <si>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</si>
  <si>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</si>
  <si>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</si>
  <si>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</si>
  <si>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</si>
  <si>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</si>
  <si>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</si>
  <si>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</si>
  <si>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</si>
  <si>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</si>
  <si>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</si>
  <si>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</si>
  <si>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</si>
  <si>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</si>
  <si>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</si>
  <si>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</si>
  <si>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</si>
  <si>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</si>
  <si>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</si>
  <si>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</si>
  <si>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</si>
  <si>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</si>
  <si>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</si>
  <si>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</si>
  <si>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</si>
  <si>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</si>
  <si>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</si>
  <si>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</si>
  <si>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</si>
  <si>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</si>
  <si>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</si>
  <si>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</si>
  <si>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</si>
  <si>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</si>
  <si>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</si>
  <si>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</si>
  <si>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</si>
  <si>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</si>
  <si>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</si>
  <si>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</si>
  <si>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</si>
  <si>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</si>
  <si>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</si>
  <si>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</si>
  <si>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</si>
  <si>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</si>
  <si>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</si>
  <si>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</si>
  <si>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</si>
  <si>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</si>
  <si>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</si>
  <si>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</si>
  <si>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</si>
  <si>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</si>
  <si>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</si>
  <si>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</si>
  <si>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</si>
  <si>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</si>
  <si>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</si>
  <si>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</si>
  <si>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</si>
  <si>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</si>
  <si>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</si>
  <si>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</si>
  <si>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</si>
  <si>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</si>
  <si>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</si>
  <si>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</si>
  <si>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</si>
  <si>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</si>
  <si>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</si>
  <si>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</si>
  <si>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</si>
  <si>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</si>
  <si>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</si>
  <si>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</si>
  <si>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</si>
  <si>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</si>
  <si>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</si>
  <si>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</si>
  <si>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</si>
  <si>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</si>
  <si>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</si>
  <si>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</si>
  <si>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</si>
  <si>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</si>
  <si>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</si>
  <si>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</si>
  <si>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</si>
  <si>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</si>
  <si>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</si>
  <si>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</si>
  <si>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</si>
  <si>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</si>
  <si>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</si>
  <si>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</si>
  <si>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</si>
  <si>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</si>
  <si>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</si>
  <si>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</si>
  <si>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</si>
  <si>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</si>
  <si>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</si>
  <si>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</si>
  <si>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</si>
  <si>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</si>
  <si>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</si>
  <si>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</si>
  <si>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</si>
  <si>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</si>
  <si>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</si>
  <si>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</si>
  <si>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</si>
  <si>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</si>
  <si>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</si>
  <si>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</si>
  <si>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</si>
  <si>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</si>
  <si>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</si>
  <si>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</si>
  <si>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</si>
  <si>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</si>
  <si>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</si>
  <si>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</si>
  <si>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</si>
  <si>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</si>
  <si>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</si>
  <si>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</si>
  <si>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</si>
  <si>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</si>
  <si>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</si>
  <si>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</si>
  <si>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</si>
  <si>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</si>
  <si>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</si>
  <si>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</si>
  <si>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</si>
  <si>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</si>
  <si>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</si>
  <si>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</si>
  <si>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</si>
  <si>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</si>
  <si>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</si>
  <si>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</si>
  <si>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</si>
  <si>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</si>
  <si>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</si>
  <si>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</si>
  <si>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</si>
  <si>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</si>
  <si>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</si>
  <si>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</si>
  <si>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</si>
  <si>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</si>
  <si>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</si>
  <si>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</si>
  <si>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</si>
  <si>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</si>
  <si>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</si>
  <si>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</si>
  <si>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</si>
  <si>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</si>
  <si>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</si>
  <si>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</si>
  <si>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</si>
  <si>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</si>
  <si>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</si>
  <si>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</si>
  <si>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</si>
  <si>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</si>
  <si>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</si>
  <si>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</si>
  <si>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</si>
  <si>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</si>
  <si>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</si>
  <si>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</si>
  <si>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</si>
  <si>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</si>
  <si>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</si>
  <si>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</si>
  <si>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</si>
  <si>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</si>
  <si>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</si>
  <si>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</si>
  <si>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</si>
  <si>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</si>
  <si>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</si>
  <si>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</si>
  <si>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</si>
  <si>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</si>
  <si>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</si>
  <si>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</si>
  <si>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</si>
  <si>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</si>
  <si>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</si>
  <si>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</si>
  <si>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</si>
  <si>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</si>
  <si>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</si>
  <si>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</si>
  <si>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</si>
  <si>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</si>
  <si>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</si>
  <si>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</si>
  <si>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</si>
  <si>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</si>
  <si>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</si>
  <si>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</si>
  <si>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</si>
  <si>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</si>
  <si>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</si>
  <si>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</si>
  <si>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</si>
  <si>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</si>
  <si>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</si>
  <si>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</si>
  <si>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</si>
  <si>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</si>
  <si>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</si>
  <si>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</si>
  <si>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</si>
  <si>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</si>
  <si>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</si>
  <si>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</si>
  <si>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</si>
  <si>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</si>
  <si>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</si>
  <si>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</si>
  <si>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</si>
  <si>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</si>
  <si>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</si>
  <si>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</si>
  <si>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</si>
  <si>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</si>
  <si>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</si>
  <si>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</si>
  <si>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</si>
  <si>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</si>
  <si>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</si>
  <si>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</si>
  <si>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</si>
  <si>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</si>
  <si>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</si>
  <si>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</si>
  <si>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</si>
  <si>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</si>
  <si>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</si>
  <si>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</si>
  <si>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</si>
  <si>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</si>
  <si>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</si>
  <si>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</si>
  <si>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</si>
  <si>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</si>
  <si>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</si>
  <si>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</si>
  <si>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</si>
  <si>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</si>
  <si>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</si>
  <si>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</si>
  <si>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</si>
  <si>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</si>
  <si>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</si>
  <si>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</si>
  <si>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</si>
  <si>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</si>
  <si>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</si>
  <si>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</si>
  <si>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</si>
  <si>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</si>
  <si>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</si>
  <si>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</si>
  <si>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</si>
  <si>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</si>
  <si>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</si>
  <si>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</si>
  <si>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</si>
  <si>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</si>
  <si>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</si>
  <si>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</si>
  <si>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</si>
  <si>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</si>
  <si>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</si>
  <si>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</si>
  <si>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</si>
  <si>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</si>
  <si>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</si>
  <si>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</si>
  <si>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</si>
  <si>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</si>
  <si>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</si>
  <si>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</si>
  <si>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</si>
  <si>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</si>
  <si>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</si>
  <si>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</si>
  <si>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</si>
  <si>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</si>
  <si>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</si>
  <si>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</si>
  <si>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</si>
  <si>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</si>
  <si>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</si>
  <si>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</si>
  <si>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</si>
  <si>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</si>
  <si>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</si>
  <si>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</si>
  <si>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</si>
  <si>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</si>
  <si>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</si>
  <si>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</si>
  <si>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</si>
  <si>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</si>
  <si>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</si>
  <si>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</si>
  <si>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</si>
  <si>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</si>
  <si>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</si>
  <si>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</si>
  <si>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</si>
  <si>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</si>
  <si>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</si>
  <si>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</si>
  <si>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</si>
  <si>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</si>
  <si>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</si>
  <si>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</si>
  <si>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</si>
  <si>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</si>
  <si>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</si>
  <si>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</si>
  <si>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</si>
  <si>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</si>
  <si>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</si>
  <si>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</si>
  <si>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</si>
  <si>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</si>
  <si>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</si>
  <si>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</si>
  <si>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</si>
  <si>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</si>
  <si>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</si>
  <si>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</si>
  <si>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</si>
  <si>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</si>
  <si>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</si>
  <si>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</si>
  <si>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</si>
  <si>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</si>
  <si>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</si>
  <si>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</si>
  <si>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</si>
  <si>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</si>
  <si>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</si>
  <si>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</si>
  <si>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</si>
  <si>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</si>
  <si>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</si>
  <si>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</si>
  <si>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</si>
  <si>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</si>
  <si>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</si>
  <si>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</si>
  <si>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</si>
  <si>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</si>
  <si>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</si>
  <si>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</si>
  <si>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</si>
  <si>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</si>
  <si>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</si>
  <si>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</si>
  <si>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</si>
  <si>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</si>
  <si>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</si>
  <si>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</si>
  <si>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</si>
  <si>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</si>
  <si>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</si>
  <si>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</si>
  <si>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</si>
  <si>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</si>
  <si>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</si>
  <si>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</si>
  <si>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</si>
  <si>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</si>
  <si>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</si>
  <si>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</si>
  <si>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</si>
  <si>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</si>
  <si>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</si>
  <si>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</si>
  <si>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</si>
  <si>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</si>
  <si>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</si>
  <si>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</si>
  <si>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</si>
  <si>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</si>
  <si>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</si>
  <si>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</si>
  <si>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</si>
  <si>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</si>
  <si>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</si>
  <si>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</si>
  <si>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</si>
  <si>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</si>
  <si>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</si>
  <si>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</si>
  <si>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</si>
  <si>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</si>
  <si>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</si>
  <si>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</si>
  <si>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</si>
  <si>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</si>
  <si>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</si>
  <si>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</si>
  <si>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</si>
  <si>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</si>
  <si>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</si>
  <si>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</si>
  <si>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</si>
  <si>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</si>
  <si>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</si>
  <si>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</si>
  <si>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</si>
  <si>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</si>
  <si>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</si>
  <si>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</si>
  <si>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</si>
  <si>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</si>
  <si>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</si>
  <si>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</si>
  <si>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</si>
  <si>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</si>
  <si>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</si>
  <si>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</si>
  <si>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</si>
  <si>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</si>
  <si>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</si>
  <si>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</si>
  <si>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</si>
  <si>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</si>
  <si>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</si>
  <si>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</si>
  <si>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</si>
  <si>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</si>
  <si>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</si>
  <si>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</si>
  <si>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</si>
  <si>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</si>
  <si>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</si>
  <si>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</si>
  <si>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</si>
  <si>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</si>
  <si>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</si>
  <si>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</si>
  <si>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</si>
  <si>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</si>
  <si>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</si>
  <si>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</si>
  <si>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</si>
  <si>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</si>
  <si>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</si>
  <si>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</si>
  <si>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</si>
  <si>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</si>
  <si>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</si>
  <si>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</si>
  <si>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</si>
  <si>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</si>
  <si>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</si>
  <si>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</si>
  <si>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</si>
  <si>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</si>
  <si>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</si>
  <si>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</si>
  <si>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</si>
  <si>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</si>
  <si>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</si>
  <si>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</si>
  <si>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</si>
  <si>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</si>
  <si>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</si>
  <si>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</si>
  <si>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</si>
  <si>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</si>
  <si>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</si>
  <si>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</si>
  <si>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</si>
  <si>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</si>
  <si>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</si>
  <si>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</si>
  <si>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</si>
  <si>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</si>
  <si>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</si>
  <si>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</si>
  <si>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</si>
  <si>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</si>
  <si>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</si>
  <si>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</si>
  <si>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</si>
  <si>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</si>
  <si>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</si>
  <si>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</si>
  <si>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</si>
  <si>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</si>
  <si>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</si>
  <si>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</si>
  <si>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</si>
  <si>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</si>
  <si>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</si>
  <si>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</si>
  <si>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</si>
  <si>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</si>
  <si>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</si>
  <si>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</si>
  <si>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</si>
  <si>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</si>
  <si>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</si>
  <si>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</si>
  <si>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</si>
  <si>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</si>
  <si>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</si>
  <si>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</si>
  <si>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</si>
  <si>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</si>
  <si>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</si>
  <si>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</si>
  <si>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</si>
  <si>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</si>
  <si>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</si>
  <si>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</si>
  <si>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</si>
  <si>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</si>
  <si>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</si>
  <si>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</si>
  <si>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</si>
  <si>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</si>
  <si>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</si>
  <si>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</si>
  <si>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</si>
  <si>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</si>
  <si>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</si>
  <si>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</si>
  <si>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</si>
  <si>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</si>
  <si>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</si>
  <si>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</si>
  <si>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</si>
  <si>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</si>
  <si>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</si>
  <si>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</si>
  <si>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</si>
  <si>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</si>
  <si>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</si>
  <si>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</si>
  <si>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</si>
  <si>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</si>
  <si>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</si>
  <si>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</si>
  <si>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</si>
  <si>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</si>
  <si>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</si>
  <si>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</si>
  <si>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</si>
  <si>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</si>
  <si>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</si>
  <si>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</si>
  <si>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</si>
  <si>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</si>
  <si>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</si>
  <si>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</si>
  <si>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</si>
  <si>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</si>
  <si>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</si>
  <si>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</si>
  <si>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</si>
  <si>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</si>
  <si>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</si>
  <si>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</si>
  <si>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</si>
  <si>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</si>
  <si>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</si>
  <si>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</si>
  <si>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</si>
  <si>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</si>
  <si>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</si>
  <si>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</si>
  <si>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</si>
  <si>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</si>
  <si>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</si>
  <si>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</si>
  <si>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</si>
  <si>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</si>
  <si>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</si>
  <si>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</si>
  <si>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</si>
  <si>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</si>
  <si>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</si>
  <si>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</si>
  <si>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</si>
  <si>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</si>
  <si>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</si>
  <si>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</si>
  <si>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</si>
  <si>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</si>
  <si>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</si>
  <si>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</si>
  <si>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</si>
  <si>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</si>
  <si>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</si>
  <si>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</si>
  <si>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</si>
  <si>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</si>
  <si>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</si>
  <si>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</si>
  <si>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</si>
  <si>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</si>
  <si>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</si>
  <si>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</si>
  <si>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</si>
  <si>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</si>
  <si>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</si>
  <si>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</si>
  <si>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</si>
  <si>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</si>
  <si>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</si>
  <si>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</si>
  <si>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</si>
  <si>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</si>
  <si>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</si>
  <si>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</si>
  <si>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</si>
  <si>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</si>
  <si>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</si>
  <si>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</si>
  <si>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</si>
  <si>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</si>
  <si>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</si>
  <si>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</si>
  <si>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</si>
  <si>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</si>
  <si>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</si>
  <si>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</si>
  <si>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</si>
  <si>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</si>
  <si>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</si>
  <si>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</si>
  <si>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</si>
  <si>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</si>
  <si>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</si>
  <si>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</si>
  <si>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</si>
  <si>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</si>
  <si>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</si>
  <si>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</si>
  <si>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</si>
  <si>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</si>
  <si>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</si>
  <si>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</si>
  <si>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</si>
  <si>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</si>
  <si>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</si>
  <si>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</si>
  <si>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</si>
  <si>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</si>
  <si>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</si>
  <si>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</si>
  <si>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</si>
  <si>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</si>
  <si>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</si>
  <si>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</si>
  <si>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</si>
  <si>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</si>
  <si>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</si>
  <si>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</si>
  <si>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</si>
  <si>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</si>
  <si>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</si>
  <si>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</si>
  <si>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</si>
  <si>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</si>
  <si>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</si>
  <si>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</si>
  <si>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</si>
  <si>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</si>
  <si>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</si>
  <si>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</si>
  <si>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</si>
  <si>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</si>
  <si>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</si>
  <si>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</si>
  <si>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</si>
  <si>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</si>
  <si>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</si>
  <si>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</si>
  <si>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</si>
  <si>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</si>
  <si>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</si>
  <si>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</si>
  <si>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</si>
  <si>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</si>
  <si>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</si>
  <si>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</si>
  <si>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</si>
  <si>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</si>
  <si>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</si>
  <si>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</si>
  <si>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</si>
  <si>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</si>
  <si>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</si>
  <si>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</si>
  <si>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</si>
  <si>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</si>
  <si>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</si>
  <si>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</si>
  <si>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</si>
  <si>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</si>
  <si>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</si>
  <si>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</si>
  <si>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</si>
  <si>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</si>
  <si>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</si>
  <si>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</si>
  <si>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</si>
  <si>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</si>
  <si>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</si>
  <si>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</si>
  <si>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</si>
  <si>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</si>
  <si>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</si>
  <si>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</si>
  <si>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</si>
  <si>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</si>
  <si>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</si>
  <si>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</si>
  <si>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</si>
  <si>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</si>
  <si>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</si>
  <si>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</si>
  <si>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</si>
  <si>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</si>
  <si>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</si>
  <si>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</si>
  <si>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</si>
  <si>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</si>
  <si>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</si>
  <si>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</si>
  <si>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</si>
  <si>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</si>
  <si>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</si>
  <si>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</si>
  <si>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</si>
  <si>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</si>
  <si>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</si>
  <si>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</si>
  <si>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</si>
  <si>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</si>
  <si>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</si>
  <si>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</si>
  <si>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</si>
  <si>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</si>
  <si>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</si>
  <si>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</si>
  <si>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</si>
  <si>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</si>
  <si>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</si>
  <si>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</si>
  <si>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</si>
  <si>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</si>
  <si>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</si>
  <si>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</si>
  <si>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</si>
  <si>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</si>
  <si>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</si>
  <si>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</si>
  <si>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</si>
  <si>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</si>
  <si>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</si>
  <si>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</si>
  <si>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</si>
  <si>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</si>
  <si>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</si>
  <si>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</si>
  <si>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</si>
  <si>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</si>
  <si>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</si>
  <si>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</si>
  <si>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</si>
  <si>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</si>
  <si>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</si>
  <si>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</si>
  <si>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</si>
  <si>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</si>
  <si>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</si>
  <si>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</si>
  <si>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</si>
  <si>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</si>
  <si>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</si>
  <si>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</si>
  <si>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</si>
  <si>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</si>
  <si>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</si>
  <si>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</si>
  <si>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</si>
  <si>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</si>
  <si>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</si>
  <si>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</si>
  <si>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</si>
  <si>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</si>
  <si>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</si>
  <si>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</si>
  <si>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</si>
  <si>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</si>
  <si>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</si>
  <si>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</si>
  <si>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</si>
  <si>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</si>
  <si>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</si>
  <si>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</si>
  <si>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</si>
  <si>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</si>
  <si>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</si>
  <si>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</si>
  <si>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</si>
  <si>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</si>
  <si>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</si>
  <si>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</si>
  <si>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</si>
  <si>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</si>
  <si>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</si>
  <si>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</si>
  <si>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</si>
  <si>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</si>
  <si>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</si>
  <si>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</si>
  <si>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</si>
  <si>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</si>
  <si>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</si>
  <si>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</si>
  <si>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</si>
  <si>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</si>
  <si>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</si>
  <si>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</si>
  <si>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</si>
  <si>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</si>
  <si>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</si>
  <si>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</si>
  <si>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</si>
  <si>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</si>
  <si>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</si>
  <si>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</si>
  <si>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</si>
  <si>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</si>
  <si>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</si>
  <si>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</si>
  <si>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</si>
  <si>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</si>
  <si>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</si>
  <si>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</si>
  <si>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</si>
  <si>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</si>
  <si>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</si>
  <si>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</si>
  <si>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</si>
  <si>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</si>
  <si>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</si>
  <si>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</si>
  <si>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</si>
  <si>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</si>
  <si>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</si>
  <si>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</si>
  <si>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</si>
  <si>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</si>
  <si>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</si>
  <si>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</si>
  <si>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</si>
  <si>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</si>
  <si>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</si>
  <si>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</si>
  <si>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</si>
  <si>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</si>
  <si>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</si>
  <si>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</si>
  <si>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</si>
  <si>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</si>
  <si>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</si>
  <si>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</si>
  <si>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</si>
  <si>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</si>
  <si>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</si>
  <si>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</si>
  <si>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</si>
  <si>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</si>
  <si>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</si>
  <si>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</si>
  <si>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</si>
  <si>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</si>
  <si>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</si>
  <si>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</si>
  <si>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</si>
  <si>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</si>
  <si>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</si>
  <si>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</si>
  <si>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</si>
  <si>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</si>
  <si>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</si>
  <si>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</si>
  <si>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</si>
  <si>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</si>
  <si>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</si>
  <si>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</si>
  <si>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</si>
  <si>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</si>
  <si>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</si>
  <si>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</si>
  <si>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</si>
  <si>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</si>
  <si>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</si>
  <si>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</si>
  <si>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</si>
  <si>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</si>
  <si>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</si>
  <si>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</si>
  <si>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</si>
  <si>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</si>
  <si>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</si>
  <si>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</si>
  <si>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</si>
  <si>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</si>
  <si>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</si>
  <si>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</si>
  <si>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</si>
  <si>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</si>
  <si>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</si>
  <si>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</si>
  <si>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</si>
  <si>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</si>
  <si>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(All)</t>
  </si>
  <si>
    <t>Column Labels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</si>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</sst>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1"/>
      <color theme="1"/>
      <name val="Calibri"/>
      <family val="2"/>
      <scheme val="minor"/>
    </font>
    <font>
      <sz val="11"/>
      <color rgb="FF0A0101"/>
      <name val="Helvetica Neue"/>
      <family val="2"/>
    </font>
    <font>
      <sz val="11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5" fillId="0" borderId="0" xfId="0" applyNumberFormat="1" applyFont="1"/>
    <xf numFmtId="14" fontId="0" fillId="0" borderId="0" xfId="0" applyNumberFormat="1"/>
    <xf numFmtId="0" fontId="6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2" tint="-0.499984740745262"/>
      </font>
      <fill>
        <patternFill>
          <bgColor theme="6" tint="0.59996337778862885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[KickStarterData.xlsx]CategoryStats!PivotTable1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6E-7D47-9FB5-84BF7CF92B39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6E-7D47-9FB5-84BF7CF92B39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6E-7D47-9FB5-84BF7CF92B39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6E-7D47-9FB5-84BF7CF92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3728992"/>
        <c:axId val="553730688"/>
      </c:barChart>
      <c:catAx>
        <c:axId val="55372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730688"/>
        <c:crosses val="autoZero"/>
        <c:auto val="1"/>
        <c:lblAlgn val="ctr"/>
        <c:lblOffset val="100"/>
        <c:noMultiLvlLbl val="0"/>
      </c:catAx>
      <c:valAx>
        <c:axId val="55373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72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[KickStarterData.xlsx]SubCategoryStats!PivotTable1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781643848572983"/>
          <c:y val="7.8533343867133676E-2"/>
          <c:w val="0.72267825896762905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0C-D441-AA01-FD96522C8D4E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0C-D441-AA01-FD96522C8D4E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0C-D441-AA01-FD96522C8D4E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0C-D441-AA01-FD96522C8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00874351"/>
        <c:axId val="2055568639"/>
      </c:barChart>
      <c:catAx>
        <c:axId val="200087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568639"/>
        <c:crosses val="autoZero"/>
        <c:auto val="1"/>
        <c:lblAlgn val="ctr"/>
        <c:lblOffset val="100"/>
        <c:noMultiLvlLbl val="0"/>
      </c:catAx>
      <c:valAx>
        <c:axId val="205556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87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[KickStarterData.xlsx]LaunchDateOutcomes!PivotTable2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4C-FB40-8B51-0A35655CA687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4C-FB40-8B51-0A35655CA687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4C-FB40-8B51-0A35655CA687}"/>
            </c:ext>
          </c:extLst>
        </c:ser>
        <c:ser>
          <c:idx val="3"/>
          <c:order val="3"/>
          <c:tx>
            <c:strRef>
              <c:f>LaunchDateOutcomes!$E$4:$E$5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4C-FB40-8B51-0A35655C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0748703"/>
        <c:axId val="1729589055"/>
      </c:lineChart>
      <c:catAx>
        <c:axId val="173074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589055"/>
        <c:crosses val="autoZero"/>
        <c:auto val="1"/>
        <c:lblAlgn val="ctr"/>
        <c:lblOffset val="100"/>
        <c:noMultiLvlLbl val="0"/>
      </c:catAx>
      <c:valAx>
        <c:axId val="1729589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74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GoalOutcomes!$F$1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GoalOutcomes!$F$2:$F$13</c:f>
              <c:numCache>
                <c:formatCode>0%</c:formatCode>
                <c:ptCount val="12"/>
                <c:pt idx="0">
                  <c:v>0.68437499999999996</c:v>
                </c:pt>
                <c:pt idx="1">
                  <c:v>0.66612244897959183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60-D149-9DE0-524D9F6FC8EA}"/>
            </c:ext>
          </c:extLst>
        </c:ser>
        <c:ser>
          <c:idx val="5"/>
          <c:order val="1"/>
          <c:tx>
            <c:strRef>
              <c:f>GoalOutcomes!$G$1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GoalOutcomes!$G$2:$G$13</c:f>
              <c:numCache>
                <c:formatCode>0%</c:formatCode>
                <c:ptCount val="12"/>
                <c:pt idx="0">
                  <c:v>0.27500000000000002</c:v>
                </c:pt>
                <c:pt idx="1">
                  <c:v>0.29142857142857143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60-D149-9DE0-524D9F6FC8EA}"/>
            </c:ext>
          </c:extLst>
        </c:ser>
        <c:ser>
          <c:idx val="6"/>
          <c:order val="2"/>
          <c:tx>
            <c:strRef>
              <c:f>GoalOutcomes!$H$1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GoalOutcomes!$H$2:$H$13</c:f>
              <c:numCache>
                <c:formatCode>0%</c:formatCode>
                <c:ptCount val="12"/>
                <c:pt idx="0">
                  <c:v>4.0625000000000001E-2</c:v>
                </c:pt>
                <c:pt idx="1">
                  <c:v>4.2448979591836737E-2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360-D149-9DE0-524D9F6FC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06016"/>
        <c:axId val="19455360"/>
      </c:lineChart>
      <c:catAx>
        <c:axId val="1830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5360"/>
        <c:crosses val="autoZero"/>
        <c:auto val="1"/>
        <c:lblAlgn val="ctr"/>
        <c:lblOffset val="100"/>
        <c:noMultiLvlLbl val="0"/>
      </c:catAx>
      <c:valAx>
        <c:axId val="1945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6350</xdr:rowOff>
    </xdr:from>
    <xdr:to>
      <xdr:col>10</xdr:col>
      <xdr:colOff>812800</xdr:colOff>
      <xdr:row>42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3FF122-9CDE-E44D-BD1D-6F08AD458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47</xdr:row>
      <xdr:rowOff>184150</xdr:rowOff>
    </xdr:from>
    <xdr:to>
      <xdr:col>12</xdr:col>
      <xdr:colOff>812800</xdr:colOff>
      <xdr:row>82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7CD2B3-A2B8-DD41-B77F-BE32FD4BD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184150</xdr:rowOff>
    </xdr:from>
    <xdr:to>
      <xdr:col>10</xdr:col>
      <xdr:colOff>25400</xdr:colOff>
      <xdr:row>41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C16008-A77A-5C4E-B28F-1FCE38E39C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165100</xdr:rowOff>
    </xdr:from>
    <xdr:to>
      <xdr:col>10</xdr:col>
      <xdr:colOff>12700</xdr:colOff>
      <xdr:row>33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9D9141-93ED-D849-912D-26A9BC917E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15.953259722221" createdVersion="6" refreshedVersion="6" minRefreshableVersion="3" recordCount="4115" xr:uid="{13BBF54A-242E-DB4B-B45A-F98408570625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16.02523634259" createdVersion="6" refreshedVersion="6" minRefreshableVersion="3" recordCount="4115" xr:uid="{827894CB-11DE-2749-8E13-27B1B1607C58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.01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7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6000000000001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1000000000001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8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9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7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4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000000000001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3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6000000000001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200000000000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3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2999999999999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2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3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3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000000000001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2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1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7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700000000000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6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0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.03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5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8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7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7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8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999999999999996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.0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.0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2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7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01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7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4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599999999999996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9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2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7.0000000000000007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2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6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20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0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.0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7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6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5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3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4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3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2999999999999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1000000000001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4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2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39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9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9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3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3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1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1000000000001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3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4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5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00000000000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2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7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3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8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4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5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3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1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2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3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4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7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7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3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8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9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4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2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9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8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6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6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7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1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9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4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5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1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6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4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5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4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4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99999999999998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8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7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0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6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0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.03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7.0000000000000007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9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.06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8999999999999998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.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8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.03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9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1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.0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999999999999998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6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1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7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400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7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999999999999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7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.0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6000000000000005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2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09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90000000000003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0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0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7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.09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.0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7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9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2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0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6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.03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0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.0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.06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7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.06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8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08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.0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.0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9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1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2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8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3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7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999999999999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000000000002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99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6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1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3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3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1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9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5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40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9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30000000000007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1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2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8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000000000000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999999999999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1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0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7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3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4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000000000001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9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2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.03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7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3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7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1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7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8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3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8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000000000001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00000000001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7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200000000000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2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8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5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1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8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000000000000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4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99999999999998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9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999999999997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7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9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4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2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6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1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7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3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4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4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3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399999999999999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6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6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199999999999998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1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00000000000008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1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1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3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9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8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8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3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30000000000003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6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1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01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0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9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3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6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9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2000000000000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9999999999999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1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7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8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3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8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1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5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4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000000000001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8999999999999998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4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99999999999991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09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8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00000000000006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7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4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7.0000000000000007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1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7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1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1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0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08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3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0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05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0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6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4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7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0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4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0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7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6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.06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9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7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.06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0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1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.0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.0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.01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4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3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00000000003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2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5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7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2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8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99999999999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5000000000000004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5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5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999999999999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3999999999999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7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8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3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30000000000003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8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3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2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99999999999999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3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2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7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300000000000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7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7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9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9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3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9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1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3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1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9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3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8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0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5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9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1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.0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000000000000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0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0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6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2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999999999999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7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6999999999999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2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099999999999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8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4000000000000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.0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4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4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4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2000000000001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8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7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7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1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3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7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8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3000000000001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3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1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9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7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.03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.03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7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7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8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08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0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3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0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1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5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1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3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3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6000000000001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7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000000000001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7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000000000001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9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3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7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3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9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7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1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7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2999999999999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1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4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1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4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999999999999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3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1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000000000000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.0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600000000000003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7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8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3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.03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7999999999999996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.03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0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2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999999999999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9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7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3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1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7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099999999999994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4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6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7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5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5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9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6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6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0000000000000007E-2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1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4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7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600000000000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5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3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8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8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6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5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000000000001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7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0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9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7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000000000001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5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6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000000000001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7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00000000000000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0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3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8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4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5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2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6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2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2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5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6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2999999999997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2999999999999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00000000001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8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7000000000003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999999999997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1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99999999999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5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9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2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3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1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6000000000003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4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6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7999999999999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5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4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8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999999999999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2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1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000000000001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00000000000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5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2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4999999999999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6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8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7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2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3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5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7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7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7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999999999999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6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7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00000000001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9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9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7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.06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1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1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7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.0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7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6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8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3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8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999999999996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8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8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8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3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899999999999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999999999999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3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000000000001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7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5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300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2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1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3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3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99999999999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999999999997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6000000000003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1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5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7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3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5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7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2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00000000000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6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7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8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7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4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00000000001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7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6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3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6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6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4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19999999999997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5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1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7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6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99999999999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8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7.0000000000000007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9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6999999999999995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0000000000000007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9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.0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05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8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7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9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2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6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7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6000000000000005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.03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3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0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0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.03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0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9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0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5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7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9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2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3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2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6999999999999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4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499999999999998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08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0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3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5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3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8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2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7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4000000000000001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7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7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000000000000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7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9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7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899999999999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2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3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300000000000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4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9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999999999996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7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7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1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3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7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6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499999999999998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.1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7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9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05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4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9999999999998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.09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3000000000000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3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000000000000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0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9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399999999999999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5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.05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8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3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4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2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1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2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8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3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4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4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6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7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99999999999999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5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7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7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8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5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9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999999999999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9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6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7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7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1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6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4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5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00000000000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7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000000000001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8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8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3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99999999999994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7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6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3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3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7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7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3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4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4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5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2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3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8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000000000001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8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4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1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5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.0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0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1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7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9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8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0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02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09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8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2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02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8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2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.03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4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8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1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3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7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000000000000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.05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4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.0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7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0000000000006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3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5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3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999999999999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7999999999999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999999999999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999999999999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7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1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3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3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7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2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2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7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1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9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1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4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4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3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3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6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7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7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8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5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4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6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7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999999999999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3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8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9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8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999999999999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7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999999999999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7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3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8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2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7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000000000001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8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7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8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5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8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3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00000000000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7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999999999999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000000000001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7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7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6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7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5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3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2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6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000000000001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7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4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7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1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4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4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99999999999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7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2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3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4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7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7000000000001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2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2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7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3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.03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5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7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5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7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3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8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3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6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3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7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3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7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4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2999999999999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1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7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7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3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3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8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999999999999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2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99999999999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7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7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7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7.0000000000000007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4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00000000000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999999999999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7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1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03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70000000000002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4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5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7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.06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7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8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999999999999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7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3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7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0999999999999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0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999999999999998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000000000000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7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0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4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9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03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2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0000000000000007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799999999999997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0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0000000000002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0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9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7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70000000000002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00000000000009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49999999999999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7.0000000000000007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299999999999998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8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7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3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7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4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9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999999999999998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3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000000000000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7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068089-3CFA-C045-98B0-5A87CF6F96DF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62B3F6-6702-8042-AB73-B52DDD040295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A09786-DB66-1F42-B779-77447C4AD4A2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S2" sqref="S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6640625" customWidth="1"/>
    <col min="16" max="16" width="17" customWidth="1"/>
    <col min="17" max="17" width="15.33203125" customWidth="1"/>
    <col min="18" max="18" width="13.5" customWidth="1"/>
    <col min="19" max="19" width="26.5" customWidth="1"/>
    <col min="20" max="20" width="26.664062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ROUND((E2/D2)*100,2)</f>
        <v>136.86000000000001</v>
      </c>
      <c r="P2">
        <f>ROUND((E2/L2), 2)</f>
        <v>63.92</v>
      </c>
      <c r="Q2" t="s">
        <v>8310</v>
      </c>
      <c r="R2" t="s">
        <v>8311</v>
      </c>
      <c r="S2" s="9">
        <f>(((J2/60)/60)/24)+DATE(1970,1,1)</f>
        <v>42177.007071759261</v>
      </c>
      <c r="T2" s="10">
        <f>(((I2/60)/60)/24)+DATE(1970,1,1)</f>
        <v>42208.125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ROUND((E3/D3)*100,2)</f>
        <v>142.61000000000001</v>
      </c>
      <c r="P3">
        <f t="shared" ref="P3:P66" si="1">ROUND((E3/L3), 2)</f>
        <v>185.48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10">
        <f t="shared" si="3"/>
        <v>42415.702349537038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103.9</v>
      </c>
      <c r="P5">
        <f t="shared" si="1"/>
        <v>69.27</v>
      </c>
      <c r="Q5" t="s">
        <v>8310</v>
      </c>
      <c r="R5" t="s">
        <v>8311</v>
      </c>
      <c r="S5" s="9">
        <f t="shared" si="2"/>
        <v>41828.515127314815</v>
      </c>
      <c r="T5" s="10">
        <f t="shared" si="3"/>
        <v>41858.515127314815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</v>
      </c>
      <c r="P6">
        <f t="shared" si="1"/>
        <v>190.55</v>
      </c>
      <c r="Q6" t="s">
        <v>8310</v>
      </c>
      <c r="R6" t="s">
        <v>8311</v>
      </c>
      <c r="S6" s="9">
        <f t="shared" si="2"/>
        <v>42327.834247685183</v>
      </c>
      <c r="T6" s="10">
        <f t="shared" si="3"/>
        <v>42357.834247685183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109.78</v>
      </c>
      <c r="P7">
        <f t="shared" si="1"/>
        <v>93.4</v>
      </c>
      <c r="Q7" t="s">
        <v>8310</v>
      </c>
      <c r="R7" t="s">
        <v>8311</v>
      </c>
      <c r="S7" s="9">
        <f t="shared" si="2"/>
        <v>42563.932951388888</v>
      </c>
      <c r="T7" s="10">
        <f t="shared" si="3"/>
        <v>42580.232638888891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106.49</v>
      </c>
      <c r="P8">
        <f t="shared" si="1"/>
        <v>146.88</v>
      </c>
      <c r="Q8" t="s">
        <v>8310</v>
      </c>
      <c r="R8" t="s">
        <v>8311</v>
      </c>
      <c r="S8" s="9">
        <f t="shared" si="2"/>
        <v>41794.072337962964</v>
      </c>
      <c r="T8" s="10">
        <f t="shared" si="3"/>
        <v>41804.072337962964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</v>
      </c>
      <c r="P9">
        <f t="shared" si="1"/>
        <v>159.82</v>
      </c>
      <c r="Q9" t="s">
        <v>8310</v>
      </c>
      <c r="R9" t="s">
        <v>8311</v>
      </c>
      <c r="S9" s="9">
        <f t="shared" si="2"/>
        <v>42516.047071759262</v>
      </c>
      <c r="T9" s="10">
        <f t="shared" si="3"/>
        <v>42556.047071759262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</v>
      </c>
      <c r="P10">
        <f t="shared" si="1"/>
        <v>291.79000000000002</v>
      </c>
      <c r="Q10" t="s">
        <v>8310</v>
      </c>
      <c r="R10" t="s">
        <v>8311</v>
      </c>
      <c r="S10" s="9">
        <f t="shared" si="2"/>
        <v>42468.94458333333</v>
      </c>
      <c r="T10" s="10">
        <f t="shared" si="3"/>
        <v>42475.875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8310</v>
      </c>
      <c r="R11" t="s">
        <v>8311</v>
      </c>
      <c r="S11" s="9">
        <f t="shared" si="2"/>
        <v>42447.103518518517</v>
      </c>
      <c r="T11" s="10">
        <f t="shared" si="3"/>
        <v>42477.103518518517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158.68</v>
      </c>
      <c r="Q12" t="s">
        <v>8310</v>
      </c>
      <c r="R12" t="s">
        <v>8311</v>
      </c>
      <c r="S12" s="9">
        <f t="shared" si="2"/>
        <v>41780.068043981482</v>
      </c>
      <c r="T12" s="10">
        <f t="shared" si="3"/>
        <v>41815.068043981482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</v>
      </c>
      <c r="Q13" t="s">
        <v>8310</v>
      </c>
      <c r="R13" t="s">
        <v>8311</v>
      </c>
      <c r="S13" s="9">
        <f t="shared" si="2"/>
        <v>42572.778495370367</v>
      </c>
      <c r="T13" s="10">
        <f t="shared" si="3"/>
        <v>42604.125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</v>
      </c>
      <c r="P14">
        <f t="shared" si="1"/>
        <v>59.96</v>
      </c>
      <c r="Q14" t="s">
        <v>8310</v>
      </c>
      <c r="R14" t="s">
        <v>8311</v>
      </c>
      <c r="S14" s="9">
        <f t="shared" si="2"/>
        <v>41791.713252314818</v>
      </c>
      <c r="T14" s="10">
        <f t="shared" si="3"/>
        <v>41836.125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</v>
      </c>
      <c r="P15">
        <f t="shared" si="1"/>
        <v>109.78</v>
      </c>
      <c r="Q15" t="s">
        <v>8310</v>
      </c>
      <c r="R15" t="s">
        <v>8311</v>
      </c>
      <c r="S15" s="9">
        <f t="shared" si="2"/>
        <v>42508.677187499998</v>
      </c>
      <c r="T15" s="10">
        <f t="shared" si="3"/>
        <v>42544.852083333331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</v>
      </c>
      <c r="P16">
        <f t="shared" si="1"/>
        <v>147.71</v>
      </c>
      <c r="Q16" t="s">
        <v>8310</v>
      </c>
      <c r="R16" t="s">
        <v>8311</v>
      </c>
      <c r="S16" s="9">
        <f t="shared" si="2"/>
        <v>41808.02648148148</v>
      </c>
      <c r="T16" s="10">
        <f t="shared" si="3"/>
        <v>41833.582638888889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21.76</v>
      </c>
      <c r="Q17" t="s">
        <v>8310</v>
      </c>
      <c r="R17" t="s">
        <v>8311</v>
      </c>
      <c r="S17" s="9">
        <f t="shared" si="2"/>
        <v>42256.391875000001</v>
      </c>
      <c r="T17" s="10">
        <f t="shared" si="3"/>
        <v>42274.843055555553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</v>
      </c>
      <c r="P18">
        <f t="shared" si="1"/>
        <v>171.84</v>
      </c>
      <c r="Q18" t="s">
        <v>8310</v>
      </c>
      <c r="R18" t="s">
        <v>8311</v>
      </c>
      <c r="S18" s="9">
        <f t="shared" si="2"/>
        <v>41760.796423611115</v>
      </c>
      <c r="T18" s="10">
        <f t="shared" si="3"/>
        <v>41806.229166666664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100.67</v>
      </c>
      <c r="P19">
        <f t="shared" si="1"/>
        <v>41.94</v>
      </c>
      <c r="Q19" t="s">
        <v>8310</v>
      </c>
      <c r="R19" t="s">
        <v>8311</v>
      </c>
      <c r="S19" s="9">
        <f t="shared" si="2"/>
        <v>41917.731736111113</v>
      </c>
      <c r="T19" s="10">
        <f t="shared" si="3"/>
        <v>41947.773402777777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</v>
      </c>
      <c r="P20">
        <f t="shared" si="1"/>
        <v>93.26</v>
      </c>
      <c r="Q20" t="s">
        <v>8310</v>
      </c>
      <c r="R20" t="s">
        <v>8311</v>
      </c>
      <c r="S20" s="9">
        <f t="shared" si="2"/>
        <v>41869.542314814818</v>
      </c>
      <c r="T20" s="10">
        <f t="shared" si="3"/>
        <v>41899.542314814818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</v>
      </c>
      <c r="P21">
        <f t="shared" si="1"/>
        <v>56.14</v>
      </c>
      <c r="Q21" t="s">
        <v>8310</v>
      </c>
      <c r="R21" t="s">
        <v>8311</v>
      </c>
      <c r="S21" s="9">
        <f t="shared" si="2"/>
        <v>42175.816365740742</v>
      </c>
      <c r="T21" s="10">
        <f t="shared" si="3"/>
        <v>42205.816365740742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10">
        <f t="shared" si="3"/>
        <v>42260.758240740746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109.14</v>
      </c>
      <c r="P23">
        <f t="shared" si="1"/>
        <v>199.9</v>
      </c>
      <c r="Q23" t="s">
        <v>8310</v>
      </c>
      <c r="R23" t="s">
        <v>8311</v>
      </c>
      <c r="S23" s="9">
        <f t="shared" si="2"/>
        <v>41878.627187500002</v>
      </c>
      <c r="T23" s="10">
        <f t="shared" si="3"/>
        <v>41908.627187500002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</v>
      </c>
      <c r="P24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10">
        <f t="shared" si="3"/>
        <v>42005.332638888889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</v>
      </c>
      <c r="Q25" t="s">
        <v>8310</v>
      </c>
      <c r="R25" t="s">
        <v>8311</v>
      </c>
      <c r="S25" s="9">
        <f t="shared" si="2"/>
        <v>42097.778946759259</v>
      </c>
      <c r="T25" s="10">
        <f t="shared" si="3"/>
        <v>42124.638888888891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108.81</v>
      </c>
      <c r="P26">
        <f t="shared" si="1"/>
        <v>66.349999999999994</v>
      </c>
      <c r="Q26" t="s">
        <v>8310</v>
      </c>
      <c r="R26" t="s">
        <v>8311</v>
      </c>
      <c r="S26" s="9">
        <f t="shared" si="2"/>
        <v>42229.820173611108</v>
      </c>
      <c r="T26" s="10">
        <f t="shared" si="3"/>
        <v>42262.818750000006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133.33000000000001</v>
      </c>
      <c r="P27">
        <f t="shared" si="1"/>
        <v>57.14</v>
      </c>
      <c r="Q27" t="s">
        <v>8310</v>
      </c>
      <c r="R27" t="s">
        <v>8311</v>
      </c>
      <c r="S27" s="9">
        <f t="shared" si="2"/>
        <v>42318.025011574078</v>
      </c>
      <c r="T27" s="10">
        <f t="shared" si="3"/>
        <v>42378.025011574078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102.11</v>
      </c>
      <c r="Q28" t="s">
        <v>8310</v>
      </c>
      <c r="R28" t="s">
        <v>8311</v>
      </c>
      <c r="S28" s="9">
        <f t="shared" si="2"/>
        <v>41828.515555555554</v>
      </c>
      <c r="T28" s="10">
        <f t="shared" si="3"/>
        <v>41868.515555555554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111.73</v>
      </c>
      <c r="P29">
        <f t="shared" si="1"/>
        <v>148.97</v>
      </c>
      <c r="Q29" t="s">
        <v>8310</v>
      </c>
      <c r="R29" t="s">
        <v>8311</v>
      </c>
      <c r="S29" s="9">
        <f t="shared" si="2"/>
        <v>41929.164733796293</v>
      </c>
      <c r="T29" s="10">
        <f t="shared" si="3"/>
        <v>41959.206400462965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169.61</v>
      </c>
      <c r="Q30" t="s">
        <v>8310</v>
      </c>
      <c r="R30" t="s">
        <v>8311</v>
      </c>
      <c r="S30" s="9">
        <f t="shared" si="2"/>
        <v>42324.96393518518</v>
      </c>
      <c r="T30" s="10">
        <f t="shared" si="3"/>
        <v>42354.96393518518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</v>
      </c>
      <c r="P31">
        <f t="shared" si="1"/>
        <v>31.62</v>
      </c>
      <c r="Q31" t="s">
        <v>8310</v>
      </c>
      <c r="R31" t="s">
        <v>8311</v>
      </c>
      <c r="S31" s="9">
        <f t="shared" si="2"/>
        <v>41812.67324074074</v>
      </c>
      <c r="T31" s="10">
        <f t="shared" si="3"/>
        <v>41842.67324074074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101.3</v>
      </c>
      <c r="P32">
        <f t="shared" si="1"/>
        <v>76.45</v>
      </c>
      <c r="Q32" t="s">
        <v>8310</v>
      </c>
      <c r="R32" t="s">
        <v>8311</v>
      </c>
      <c r="S32" s="9">
        <f t="shared" si="2"/>
        <v>41842.292997685188</v>
      </c>
      <c r="T32" s="10">
        <f t="shared" si="3"/>
        <v>41872.292997685188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10">
        <f t="shared" si="3"/>
        <v>42394.79206018518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100.25</v>
      </c>
      <c r="P34">
        <f t="shared" si="1"/>
        <v>320.45</v>
      </c>
      <c r="Q34" t="s">
        <v>8310</v>
      </c>
      <c r="R34" t="s">
        <v>8311</v>
      </c>
      <c r="S34" s="9">
        <f t="shared" si="2"/>
        <v>42461.627511574072</v>
      </c>
      <c r="T34" s="10">
        <f t="shared" si="3"/>
        <v>42503.165972222225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10">
        <f t="shared" si="3"/>
        <v>42316.702557870376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</v>
      </c>
      <c r="P36">
        <f t="shared" si="1"/>
        <v>49.88</v>
      </c>
      <c r="Q36" t="s">
        <v>8310</v>
      </c>
      <c r="R36" t="s">
        <v>8311</v>
      </c>
      <c r="S36" s="9">
        <f t="shared" si="2"/>
        <v>41841.321770833332</v>
      </c>
      <c r="T36" s="10">
        <f t="shared" si="3"/>
        <v>41856.321770833332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</v>
      </c>
      <c r="Q37" t="s">
        <v>8310</v>
      </c>
      <c r="R37" t="s">
        <v>8311</v>
      </c>
      <c r="S37" s="9">
        <f t="shared" si="2"/>
        <v>42098.291828703703</v>
      </c>
      <c r="T37" s="10">
        <f t="shared" si="3"/>
        <v>42122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</v>
      </c>
      <c r="Q38" t="s">
        <v>8310</v>
      </c>
      <c r="R38" t="s">
        <v>8311</v>
      </c>
      <c r="S38" s="9">
        <f t="shared" si="2"/>
        <v>42068.307002314818</v>
      </c>
      <c r="T38" s="10">
        <f t="shared" si="3"/>
        <v>42098.265335648146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</v>
      </c>
      <c r="P39">
        <f t="shared" si="1"/>
        <v>159.51</v>
      </c>
      <c r="Q39" t="s">
        <v>8310</v>
      </c>
      <c r="R39" t="s">
        <v>8311</v>
      </c>
      <c r="S39" s="9">
        <f t="shared" si="2"/>
        <v>42032.693043981482</v>
      </c>
      <c r="T39" s="10">
        <f t="shared" si="3"/>
        <v>42062.693043981482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</v>
      </c>
      <c r="Q40" t="s">
        <v>8310</v>
      </c>
      <c r="R40" t="s">
        <v>8311</v>
      </c>
      <c r="S40" s="9">
        <f t="shared" si="2"/>
        <v>41375.057222222218</v>
      </c>
      <c r="T40" s="10">
        <f t="shared" si="3"/>
        <v>41405.057222222218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150.9</v>
      </c>
      <c r="Q41" t="s">
        <v>8310</v>
      </c>
      <c r="R41" t="s">
        <v>8311</v>
      </c>
      <c r="S41" s="9">
        <f t="shared" si="2"/>
        <v>41754.047083333331</v>
      </c>
      <c r="T41" s="10">
        <f t="shared" si="3"/>
        <v>41784.957638888889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126.69</v>
      </c>
      <c r="Q42" t="s">
        <v>8310</v>
      </c>
      <c r="R42" t="s">
        <v>8311</v>
      </c>
      <c r="S42" s="9">
        <f t="shared" si="2"/>
        <v>41789.21398148148</v>
      </c>
      <c r="T42" s="10">
        <f t="shared" si="3"/>
        <v>41809.166666666664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8310</v>
      </c>
      <c r="R43" t="s">
        <v>8311</v>
      </c>
      <c r="S43" s="9">
        <f t="shared" si="2"/>
        <v>41887.568912037037</v>
      </c>
      <c r="T43" s="10">
        <f t="shared" si="3"/>
        <v>41917.568912037037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141.86000000000001</v>
      </c>
      <c r="P44">
        <f t="shared" si="1"/>
        <v>117.51</v>
      </c>
      <c r="Q44" t="s">
        <v>8310</v>
      </c>
      <c r="R44" t="s">
        <v>8311</v>
      </c>
      <c r="S44" s="9">
        <f t="shared" si="2"/>
        <v>41971.639189814814</v>
      </c>
      <c r="T44" s="10">
        <f t="shared" si="3"/>
        <v>42001.639189814814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117.36</v>
      </c>
      <c r="Q45" t="s">
        <v>8310</v>
      </c>
      <c r="R45" t="s">
        <v>8311</v>
      </c>
      <c r="S45" s="9">
        <f t="shared" si="2"/>
        <v>41802.790347222224</v>
      </c>
      <c r="T45" s="10">
        <f t="shared" si="3"/>
        <v>41833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9">
        <f t="shared" si="2"/>
        <v>41874.098807870374</v>
      </c>
      <c r="T46" s="10">
        <f t="shared" si="3"/>
        <v>41919.098807870374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8310</v>
      </c>
      <c r="R47" t="s">
        <v>8311</v>
      </c>
      <c r="S47" s="9">
        <f t="shared" si="2"/>
        <v>42457.623923611114</v>
      </c>
      <c r="T47" s="10">
        <f t="shared" si="3"/>
        <v>42487.623923611114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104.17</v>
      </c>
      <c r="P48">
        <f t="shared" si="1"/>
        <v>194.44</v>
      </c>
      <c r="Q48" t="s">
        <v>8310</v>
      </c>
      <c r="R48" t="s">
        <v>8311</v>
      </c>
      <c r="S48" s="9">
        <f t="shared" si="2"/>
        <v>42323.964976851858</v>
      </c>
      <c r="T48" s="10">
        <f t="shared" si="3"/>
        <v>42353.964976851858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</v>
      </c>
      <c r="P49">
        <f t="shared" si="1"/>
        <v>76.87</v>
      </c>
      <c r="Q49" t="s">
        <v>8310</v>
      </c>
      <c r="R49" t="s">
        <v>8311</v>
      </c>
      <c r="S49" s="9">
        <f t="shared" si="2"/>
        <v>41932.819525462961</v>
      </c>
      <c r="T49" s="10">
        <f t="shared" si="3"/>
        <v>41992.861192129625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56.82</v>
      </c>
      <c r="Q50" t="s">
        <v>8310</v>
      </c>
      <c r="R50" t="s">
        <v>8311</v>
      </c>
      <c r="S50" s="9">
        <f t="shared" si="2"/>
        <v>42033.516898148147</v>
      </c>
      <c r="T50" s="10">
        <f t="shared" si="3"/>
        <v>42064.5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8310</v>
      </c>
      <c r="R51" t="s">
        <v>8311</v>
      </c>
      <c r="S51" s="9">
        <f t="shared" si="2"/>
        <v>42271.176446759258</v>
      </c>
      <c r="T51" s="10">
        <f t="shared" si="3"/>
        <v>42301.176446759258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8310</v>
      </c>
      <c r="R52" t="s">
        <v>8311</v>
      </c>
      <c r="S52" s="9">
        <f t="shared" si="2"/>
        <v>41995.752986111111</v>
      </c>
      <c r="T52" s="10">
        <f t="shared" si="3"/>
        <v>42034.708333333328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128.02000000000001</v>
      </c>
      <c r="P53">
        <f t="shared" si="1"/>
        <v>118.34</v>
      </c>
      <c r="Q53" t="s">
        <v>8310</v>
      </c>
      <c r="R53" t="s">
        <v>8311</v>
      </c>
      <c r="S53" s="9">
        <f t="shared" si="2"/>
        <v>42196.928668981483</v>
      </c>
      <c r="T53" s="10">
        <f t="shared" si="3"/>
        <v>42226.928668981483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</v>
      </c>
      <c r="Q54" t="s">
        <v>8310</v>
      </c>
      <c r="R54" t="s">
        <v>8311</v>
      </c>
      <c r="S54" s="9">
        <f t="shared" si="2"/>
        <v>41807.701921296299</v>
      </c>
      <c r="T54" s="10">
        <f t="shared" si="3"/>
        <v>41837.701921296299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</v>
      </c>
      <c r="P55">
        <f t="shared" si="1"/>
        <v>28.11</v>
      </c>
      <c r="Q55" t="s">
        <v>8310</v>
      </c>
      <c r="R55" t="s">
        <v>8311</v>
      </c>
      <c r="S55" s="9">
        <f t="shared" si="2"/>
        <v>41719.549131944441</v>
      </c>
      <c r="T55" s="10">
        <f t="shared" si="3"/>
        <v>41733.916666666664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8310</v>
      </c>
      <c r="R56" t="s">
        <v>8311</v>
      </c>
      <c r="S56" s="9">
        <f t="shared" si="2"/>
        <v>42333.713206018518</v>
      </c>
      <c r="T56" s="10">
        <f t="shared" si="3"/>
        <v>42363.713206018518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128.94999999999999</v>
      </c>
      <c r="P57">
        <f t="shared" si="1"/>
        <v>128.94999999999999</v>
      </c>
      <c r="Q57" t="s">
        <v>8310</v>
      </c>
      <c r="R57" t="s">
        <v>8311</v>
      </c>
      <c r="S57" s="9">
        <f t="shared" si="2"/>
        <v>42496.968935185185</v>
      </c>
      <c r="T57" s="10">
        <f t="shared" si="3"/>
        <v>42517.968935185185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</v>
      </c>
      <c r="P58">
        <f t="shared" si="1"/>
        <v>49.32</v>
      </c>
      <c r="Q58" t="s">
        <v>8310</v>
      </c>
      <c r="R58" t="s">
        <v>8311</v>
      </c>
      <c r="S58" s="9">
        <f t="shared" si="2"/>
        <v>42149.548888888887</v>
      </c>
      <c r="T58" s="10">
        <f t="shared" si="3"/>
        <v>42163.666666666672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221.52</v>
      </c>
      <c r="Q59" t="s">
        <v>8310</v>
      </c>
      <c r="R59" t="s">
        <v>8311</v>
      </c>
      <c r="S59" s="9">
        <f t="shared" si="2"/>
        <v>42089.83289351852</v>
      </c>
      <c r="T59" s="10">
        <f t="shared" si="3"/>
        <v>42119.83289351852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</v>
      </c>
      <c r="Q60" t="s">
        <v>8310</v>
      </c>
      <c r="R60" t="s">
        <v>8311</v>
      </c>
      <c r="S60" s="9">
        <f t="shared" si="2"/>
        <v>41932.745046296295</v>
      </c>
      <c r="T60" s="10">
        <f t="shared" si="3"/>
        <v>41962.786712962959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100.13</v>
      </c>
      <c r="P61">
        <f t="shared" si="1"/>
        <v>606.82000000000005</v>
      </c>
      <c r="Q61" t="s">
        <v>8310</v>
      </c>
      <c r="R61" t="s">
        <v>8311</v>
      </c>
      <c r="S61" s="9">
        <f t="shared" si="2"/>
        <v>42230.23583333334</v>
      </c>
      <c r="T61" s="10">
        <f t="shared" si="3"/>
        <v>42261.875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103.3</v>
      </c>
      <c r="P62">
        <f t="shared" si="1"/>
        <v>43.04</v>
      </c>
      <c r="Q62" t="s">
        <v>8310</v>
      </c>
      <c r="R62" t="s">
        <v>8312</v>
      </c>
      <c r="S62" s="9">
        <f t="shared" si="2"/>
        <v>41701.901817129627</v>
      </c>
      <c r="T62" s="10">
        <f t="shared" si="3"/>
        <v>41721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</v>
      </c>
      <c r="Q63" t="s">
        <v>8310</v>
      </c>
      <c r="R63" t="s">
        <v>8312</v>
      </c>
      <c r="S63" s="9">
        <f t="shared" si="2"/>
        <v>41409.814317129632</v>
      </c>
      <c r="T63" s="10">
        <f t="shared" si="3"/>
        <v>41431.814317129632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154.72999999999999</v>
      </c>
      <c r="P64">
        <f t="shared" si="1"/>
        <v>96.71</v>
      </c>
      <c r="Q64" t="s">
        <v>8310</v>
      </c>
      <c r="R64" t="s">
        <v>8312</v>
      </c>
      <c r="S64" s="9">
        <f t="shared" si="2"/>
        <v>41311.799513888887</v>
      </c>
      <c r="T64" s="10">
        <f t="shared" si="3"/>
        <v>41336.799513888887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113.52</v>
      </c>
      <c r="P65">
        <f t="shared" si="1"/>
        <v>35.47</v>
      </c>
      <c r="Q65" t="s">
        <v>8310</v>
      </c>
      <c r="R65" t="s">
        <v>8312</v>
      </c>
      <c r="S65" s="9">
        <f t="shared" si="2"/>
        <v>41612.912187499998</v>
      </c>
      <c r="T65" s="10">
        <f t="shared" si="3"/>
        <v>41636.207638888889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</v>
      </c>
      <c r="P66">
        <f t="shared" si="1"/>
        <v>86.67</v>
      </c>
      <c r="Q66" t="s">
        <v>8310</v>
      </c>
      <c r="R66" t="s">
        <v>8312</v>
      </c>
      <c r="S66" s="9">
        <f t="shared" si="2"/>
        <v>41433.01829861111</v>
      </c>
      <c r="T66" s="10">
        <f t="shared" si="3"/>
        <v>41463.01829861111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ROUND((E67/D67)*100,2)</f>
        <v>107.53</v>
      </c>
      <c r="P67">
        <f t="shared" ref="P67:P130" si="5">ROUND((E67/L67), 2)</f>
        <v>132.05000000000001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</v>
      </c>
      <c r="Q68" t="s">
        <v>8310</v>
      </c>
      <c r="R68" t="s">
        <v>8312</v>
      </c>
      <c r="S68" s="9">
        <f t="shared" si="6"/>
        <v>42539.849768518514</v>
      </c>
      <c r="T68" s="10">
        <f t="shared" si="7"/>
        <v>42569.849768518514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</v>
      </c>
      <c r="P69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10">
        <f t="shared" si="7"/>
        <v>41105.583379629628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127.17</v>
      </c>
      <c r="P70">
        <f t="shared" si="5"/>
        <v>21.19</v>
      </c>
      <c r="Q70" t="s">
        <v>8310</v>
      </c>
      <c r="R70" t="s">
        <v>8312</v>
      </c>
      <c r="S70" s="9">
        <f t="shared" si="6"/>
        <v>41663.569340277776</v>
      </c>
      <c r="T70" s="10">
        <f t="shared" si="7"/>
        <v>41693.569340277776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</v>
      </c>
      <c r="P71">
        <f t="shared" si="5"/>
        <v>62.33</v>
      </c>
      <c r="Q71" t="s">
        <v>8310</v>
      </c>
      <c r="R71" t="s">
        <v>8312</v>
      </c>
      <c r="S71" s="9">
        <f t="shared" si="6"/>
        <v>40786.187789351854</v>
      </c>
      <c r="T71" s="10">
        <f t="shared" si="7"/>
        <v>40818.290972222225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37.409999999999997</v>
      </c>
      <c r="Q72" t="s">
        <v>8310</v>
      </c>
      <c r="R72" t="s">
        <v>8312</v>
      </c>
      <c r="S72" s="9">
        <f t="shared" si="6"/>
        <v>40730.896354166667</v>
      </c>
      <c r="T72" s="10">
        <f t="shared" si="7"/>
        <v>40790.896354166667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</v>
      </c>
      <c r="P73">
        <f t="shared" si="5"/>
        <v>69.72</v>
      </c>
      <c r="Q73" t="s">
        <v>8310</v>
      </c>
      <c r="R73" t="s">
        <v>8312</v>
      </c>
      <c r="S73" s="9">
        <f t="shared" si="6"/>
        <v>40997.271493055552</v>
      </c>
      <c r="T73" s="10">
        <f t="shared" si="7"/>
        <v>41057.271493055552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108.41</v>
      </c>
      <c r="P74">
        <f t="shared" si="5"/>
        <v>58.17</v>
      </c>
      <c r="Q74" t="s">
        <v>8310</v>
      </c>
      <c r="R74" t="s">
        <v>8312</v>
      </c>
      <c r="S74" s="9">
        <f t="shared" si="6"/>
        <v>41208.010196759256</v>
      </c>
      <c r="T74" s="10">
        <f t="shared" si="7"/>
        <v>41228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10">
        <f t="shared" si="7"/>
        <v>40666.165972222225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</v>
      </c>
      <c r="P76">
        <f t="shared" si="5"/>
        <v>19.47</v>
      </c>
      <c r="Q76" t="s">
        <v>8310</v>
      </c>
      <c r="R76" t="s">
        <v>8312</v>
      </c>
      <c r="S76" s="9">
        <f t="shared" si="6"/>
        <v>42360.487210648149</v>
      </c>
      <c r="T76" s="10">
        <f t="shared" si="7"/>
        <v>42390.487210648149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115.43</v>
      </c>
      <c r="P77">
        <f t="shared" si="5"/>
        <v>85.96</v>
      </c>
      <c r="Q77" t="s">
        <v>8310</v>
      </c>
      <c r="R77" t="s">
        <v>8312</v>
      </c>
      <c r="S77" s="9">
        <f t="shared" si="6"/>
        <v>41357.209166666667</v>
      </c>
      <c r="T77" s="10">
        <f t="shared" si="7"/>
        <v>41387.209166666667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153.33000000000001</v>
      </c>
      <c r="P78">
        <f t="shared" si="5"/>
        <v>30.67</v>
      </c>
      <c r="Q78" t="s">
        <v>8310</v>
      </c>
      <c r="R78" t="s">
        <v>8312</v>
      </c>
      <c r="S78" s="9">
        <f t="shared" si="6"/>
        <v>40844.691643518519</v>
      </c>
      <c r="T78" s="10">
        <f t="shared" si="7"/>
        <v>40904.733310185184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</v>
      </c>
      <c r="Q79" t="s">
        <v>8310</v>
      </c>
      <c r="R79" t="s">
        <v>8312</v>
      </c>
      <c r="S79" s="9">
        <f t="shared" si="6"/>
        <v>40997.144872685189</v>
      </c>
      <c r="T79" s="10">
        <f t="shared" si="7"/>
        <v>41050.124305555553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10">
        <f t="shared" si="7"/>
        <v>42614.730567129634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8310</v>
      </c>
      <c r="R81" t="s">
        <v>8312</v>
      </c>
      <c r="S81" s="9">
        <f t="shared" si="6"/>
        <v>41724.776539351849</v>
      </c>
      <c r="T81" s="10">
        <f t="shared" si="7"/>
        <v>41754.776539351849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273.83</v>
      </c>
      <c r="Q82" t="s">
        <v>8310</v>
      </c>
      <c r="R82" t="s">
        <v>8312</v>
      </c>
      <c r="S82" s="9">
        <f t="shared" si="6"/>
        <v>41583.083981481483</v>
      </c>
      <c r="T82" s="10">
        <f t="shared" si="7"/>
        <v>41618.083981481483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8310</v>
      </c>
      <c r="R83" t="s">
        <v>8312</v>
      </c>
      <c r="S83" s="9">
        <f t="shared" si="6"/>
        <v>41100.158877314818</v>
      </c>
      <c r="T83" s="10">
        <f t="shared" si="7"/>
        <v>41104.126388888886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</v>
      </c>
      <c r="P84">
        <f t="shared" si="5"/>
        <v>40.01</v>
      </c>
      <c r="Q84" t="s">
        <v>8310</v>
      </c>
      <c r="R84" t="s">
        <v>8312</v>
      </c>
      <c r="S84" s="9">
        <f t="shared" si="6"/>
        <v>40795.820150462961</v>
      </c>
      <c r="T84" s="10">
        <f t="shared" si="7"/>
        <v>40825.820150462961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102.5</v>
      </c>
      <c r="P85">
        <f t="shared" si="5"/>
        <v>15.77</v>
      </c>
      <c r="Q85" t="s">
        <v>8310</v>
      </c>
      <c r="R85" t="s">
        <v>8312</v>
      </c>
      <c r="S85" s="9">
        <f t="shared" si="6"/>
        <v>42042.615613425922</v>
      </c>
      <c r="T85" s="10">
        <f t="shared" si="7"/>
        <v>42057.479166666672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8310</v>
      </c>
      <c r="R86" t="s">
        <v>8312</v>
      </c>
      <c r="S86" s="9">
        <f t="shared" si="6"/>
        <v>40648.757939814815</v>
      </c>
      <c r="T86" s="10">
        <f t="shared" si="7"/>
        <v>40678.757939814815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125.5</v>
      </c>
      <c r="P87">
        <f t="shared" si="5"/>
        <v>71.709999999999994</v>
      </c>
      <c r="Q87" t="s">
        <v>8310</v>
      </c>
      <c r="R87" t="s">
        <v>8312</v>
      </c>
      <c r="S87" s="9">
        <f t="shared" si="6"/>
        <v>40779.125428240739</v>
      </c>
      <c r="T87" s="10">
        <f t="shared" si="7"/>
        <v>40809.125428240739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106.47</v>
      </c>
      <c r="P88">
        <f t="shared" si="5"/>
        <v>375.76</v>
      </c>
      <c r="Q88" t="s">
        <v>8310</v>
      </c>
      <c r="R88" t="s">
        <v>8312</v>
      </c>
      <c r="S88" s="9">
        <f t="shared" si="6"/>
        <v>42291.556076388893</v>
      </c>
      <c r="T88" s="10">
        <f t="shared" si="7"/>
        <v>42365.59774305555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</v>
      </c>
      <c r="P89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10">
        <f t="shared" si="7"/>
        <v>40332.070138888892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102.86</v>
      </c>
      <c r="P90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10">
        <f t="shared" si="7"/>
        <v>41812.65892361111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115.07</v>
      </c>
      <c r="P91">
        <f t="shared" si="5"/>
        <v>123.29</v>
      </c>
      <c r="Q91" t="s">
        <v>8310</v>
      </c>
      <c r="R91" t="s">
        <v>8312</v>
      </c>
      <c r="S91" s="9">
        <f t="shared" si="6"/>
        <v>41402.752222222225</v>
      </c>
      <c r="T91" s="10">
        <f t="shared" si="7"/>
        <v>41427.752222222225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31.38</v>
      </c>
      <c r="Q92" t="s">
        <v>8310</v>
      </c>
      <c r="R92" t="s">
        <v>8312</v>
      </c>
      <c r="S92" s="9">
        <f t="shared" si="6"/>
        <v>40706.297442129631</v>
      </c>
      <c r="T92" s="10">
        <f t="shared" si="7"/>
        <v>40736.297442129631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8310</v>
      </c>
      <c r="R93" t="s">
        <v>8312</v>
      </c>
      <c r="S93" s="9">
        <f t="shared" si="6"/>
        <v>40619.402361111112</v>
      </c>
      <c r="T93" s="10">
        <f t="shared" si="7"/>
        <v>40680.402361111112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122.33</v>
      </c>
      <c r="Q94" t="s">
        <v>8310</v>
      </c>
      <c r="R94" t="s">
        <v>8312</v>
      </c>
      <c r="S94" s="9">
        <f t="shared" si="6"/>
        <v>42721.198877314819</v>
      </c>
      <c r="T94" s="10">
        <f t="shared" si="7"/>
        <v>42767.333333333328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</v>
      </c>
      <c r="P95">
        <f t="shared" si="5"/>
        <v>73.73</v>
      </c>
      <c r="Q95" t="s">
        <v>8310</v>
      </c>
      <c r="R95" t="s">
        <v>8312</v>
      </c>
      <c r="S95" s="9">
        <f t="shared" si="6"/>
        <v>41065.858067129629</v>
      </c>
      <c r="T95" s="10">
        <f t="shared" si="7"/>
        <v>41093.875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8310</v>
      </c>
      <c r="R96" t="s">
        <v>8312</v>
      </c>
      <c r="S96" s="9">
        <f t="shared" si="6"/>
        <v>41716.717847222222</v>
      </c>
      <c r="T96" s="10">
        <f t="shared" si="7"/>
        <v>41736.717847222222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131.43</v>
      </c>
      <c r="P97">
        <f t="shared" si="5"/>
        <v>21.9</v>
      </c>
      <c r="Q97" t="s">
        <v>8310</v>
      </c>
      <c r="R97" t="s">
        <v>8312</v>
      </c>
      <c r="S97" s="9">
        <f t="shared" si="6"/>
        <v>40935.005104166667</v>
      </c>
      <c r="T97" s="10">
        <f t="shared" si="7"/>
        <v>40965.005104166667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114.67</v>
      </c>
      <c r="P98">
        <f t="shared" si="5"/>
        <v>50.59</v>
      </c>
      <c r="Q98" t="s">
        <v>8310</v>
      </c>
      <c r="R98" t="s">
        <v>8312</v>
      </c>
      <c r="S98" s="9">
        <f t="shared" si="6"/>
        <v>40324.662511574075</v>
      </c>
      <c r="T98" s="10">
        <f t="shared" si="7"/>
        <v>40391.125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53.13</v>
      </c>
      <c r="Q99" t="s">
        <v>8310</v>
      </c>
      <c r="R99" t="s">
        <v>8312</v>
      </c>
      <c r="S99" s="9">
        <f t="shared" si="6"/>
        <v>40706.135208333333</v>
      </c>
      <c r="T99" s="10">
        <f t="shared" si="7"/>
        <v>40736.135208333333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56.67</v>
      </c>
      <c r="Q100" t="s">
        <v>8310</v>
      </c>
      <c r="R100" t="s">
        <v>8312</v>
      </c>
      <c r="S100" s="9">
        <f t="shared" si="6"/>
        <v>41214.79483796296</v>
      </c>
      <c r="T100" s="10">
        <f t="shared" si="7"/>
        <v>41250.979166666664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106.02</v>
      </c>
      <c r="P101">
        <f t="shared" si="5"/>
        <v>40.78</v>
      </c>
      <c r="Q101" t="s">
        <v>8310</v>
      </c>
      <c r="R101" t="s">
        <v>8312</v>
      </c>
      <c r="S101" s="9">
        <f t="shared" si="6"/>
        <v>41631.902766203704</v>
      </c>
      <c r="T101" s="10">
        <f t="shared" si="7"/>
        <v>41661.902766203704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8310</v>
      </c>
      <c r="R102" t="s">
        <v>8312</v>
      </c>
      <c r="S102" s="9">
        <f t="shared" si="6"/>
        <v>41197.753310185188</v>
      </c>
      <c r="T102" s="10">
        <f t="shared" si="7"/>
        <v>41217.794976851852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10">
        <f t="shared" si="7"/>
        <v>41298.776736111111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</v>
      </c>
      <c r="P104">
        <f t="shared" si="5"/>
        <v>117.92</v>
      </c>
      <c r="Q104" t="s">
        <v>8310</v>
      </c>
      <c r="R104" t="s">
        <v>8312</v>
      </c>
      <c r="S104" s="9">
        <f t="shared" si="6"/>
        <v>40505.131168981483</v>
      </c>
      <c r="T104" s="10">
        <f t="shared" si="7"/>
        <v>40535.131168981483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</v>
      </c>
      <c r="P105">
        <f t="shared" si="5"/>
        <v>27.9</v>
      </c>
      <c r="Q105" t="s">
        <v>8310</v>
      </c>
      <c r="R105" t="s">
        <v>8312</v>
      </c>
      <c r="S105" s="9">
        <f t="shared" si="6"/>
        <v>41682.805902777778</v>
      </c>
      <c r="T105" s="10">
        <f t="shared" si="7"/>
        <v>41705.805902777778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10">
        <f t="shared" si="7"/>
        <v>40636.041666666664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107.41</v>
      </c>
      <c r="P107">
        <f t="shared" si="5"/>
        <v>39.380000000000003</v>
      </c>
      <c r="Q107" t="s">
        <v>8310</v>
      </c>
      <c r="R107" t="s">
        <v>8312</v>
      </c>
      <c r="S107" s="9">
        <f t="shared" si="6"/>
        <v>42485.724768518514</v>
      </c>
      <c r="T107" s="10">
        <f t="shared" si="7"/>
        <v>42504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100.5</v>
      </c>
      <c r="P108">
        <f t="shared" si="5"/>
        <v>186.11</v>
      </c>
      <c r="Q108" t="s">
        <v>8310</v>
      </c>
      <c r="R108" t="s">
        <v>8312</v>
      </c>
      <c r="S108" s="9">
        <f t="shared" si="6"/>
        <v>40987.776631944449</v>
      </c>
      <c r="T108" s="10">
        <f t="shared" si="7"/>
        <v>41001.776631944449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102.47</v>
      </c>
      <c r="P109">
        <f t="shared" si="5"/>
        <v>111.38</v>
      </c>
      <c r="Q109" t="s">
        <v>8310</v>
      </c>
      <c r="R109" t="s">
        <v>8312</v>
      </c>
      <c r="S109" s="9">
        <f t="shared" si="6"/>
        <v>40635.982488425929</v>
      </c>
      <c r="T109" s="10">
        <f t="shared" si="7"/>
        <v>40657.982488425929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246.67</v>
      </c>
      <c r="P110">
        <f t="shared" si="5"/>
        <v>78.72</v>
      </c>
      <c r="Q110" t="s">
        <v>8310</v>
      </c>
      <c r="R110" t="s">
        <v>8312</v>
      </c>
      <c r="S110" s="9">
        <f t="shared" si="6"/>
        <v>41365.613078703704</v>
      </c>
      <c r="T110" s="10">
        <f t="shared" si="7"/>
        <v>41425.613078703704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219.5</v>
      </c>
      <c r="P111">
        <f t="shared" si="5"/>
        <v>46.7</v>
      </c>
      <c r="Q111" t="s">
        <v>8310</v>
      </c>
      <c r="R111" t="s">
        <v>8312</v>
      </c>
      <c r="S111" s="9">
        <f t="shared" si="6"/>
        <v>40570.025810185187</v>
      </c>
      <c r="T111" s="10">
        <f t="shared" si="7"/>
        <v>40600.025810185187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130.77000000000001</v>
      </c>
      <c r="P112">
        <f t="shared" si="5"/>
        <v>65.38</v>
      </c>
      <c r="Q112" t="s">
        <v>8310</v>
      </c>
      <c r="R112" t="s">
        <v>8312</v>
      </c>
      <c r="S112" s="9">
        <f t="shared" si="6"/>
        <v>41557.949687500004</v>
      </c>
      <c r="T112" s="10">
        <f t="shared" si="7"/>
        <v>41592.249305555553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</v>
      </c>
      <c r="P113">
        <f t="shared" si="5"/>
        <v>102.08</v>
      </c>
      <c r="Q113" t="s">
        <v>8310</v>
      </c>
      <c r="R113" t="s">
        <v>8312</v>
      </c>
      <c r="S113" s="9">
        <f t="shared" si="6"/>
        <v>42125.333182870367</v>
      </c>
      <c r="T113" s="10">
        <f t="shared" si="7"/>
        <v>42155.333182870367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8310</v>
      </c>
      <c r="R114" t="s">
        <v>8312</v>
      </c>
      <c r="S114" s="9">
        <f t="shared" si="6"/>
        <v>41718.043032407404</v>
      </c>
      <c r="T114" s="10">
        <f t="shared" si="7"/>
        <v>41742.083333333336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8310</v>
      </c>
      <c r="R115" t="s">
        <v>8312</v>
      </c>
      <c r="S115" s="9">
        <f t="shared" si="6"/>
        <v>40753.758425925924</v>
      </c>
      <c r="T115" s="10">
        <f t="shared" si="7"/>
        <v>40761.625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</v>
      </c>
      <c r="P116">
        <f t="shared" si="5"/>
        <v>88.57</v>
      </c>
      <c r="Q116" t="s">
        <v>8310</v>
      </c>
      <c r="R116" t="s">
        <v>8312</v>
      </c>
      <c r="S116" s="9">
        <f t="shared" si="6"/>
        <v>40861.27416666667</v>
      </c>
      <c r="T116" s="10">
        <f t="shared" si="7"/>
        <v>40921.27416666667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</v>
      </c>
      <c r="P117">
        <f t="shared" si="5"/>
        <v>28.73</v>
      </c>
      <c r="Q117" t="s">
        <v>8310</v>
      </c>
      <c r="R117" t="s">
        <v>8312</v>
      </c>
      <c r="S117" s="9">
        <f t="shared" si="6"/>
        <v>40918.738935185182</v>
      </c>
      <c r="T117" s="10">
        <f t="shared" si="7"/>
        <v>40943.738935185182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113.66</v>
      </c>
      <c r="P118">
        <f t="shared" si="5"/>
        <v>69.790000000000006</v>
      </c>
      <c r="Q118" t="s">
        <v>8310</v>
      </c>
      <c r="R118" t="s">
        <v>8312</v>
      </c>
      <c r="S118" s="9">
        <f t="shared" si="6"/>
        <v>40595.497164351851</v>
      </c>
      <c r="T118" s="10">
        <f t="shared" si="7"/>
        <v>40641.455497685187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</v>
      </c>
      <c r="P119">
        <f t="shared" si="5"/>
        <v>167.49</v>
      </c>
      <c r="Q119" t="s">
        <v>8310</v>
      </c>
      <c r="R119" t="s">
        <v>8312</v>
      </c>
      <c r="S119" s="9">
        <f t="shared" si="6"/>
        <v>40248.834999999999</v>
      </c>
      <c r="T119" s="10">
        <f t="shared" si="7"/>
        <v>40338.791666666664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</v>
      </c>
      <c r="P120">
        <f t="shared" si="5"/>
        <v>144.91</v>
      </c>
      <c r="Q120" t="s">
        <v>8310</v>
      </c>
      <c r="R120" t="s">
        <v>8312</v>
      </c>
      <c r="S120" s="9">
        <f t="shared" si="6"/>
        <v>40723.053657407407</v>
      </c>
      <c r="T120" s="10">
        <f t="shared" si="7"/>
        <v>40753.053657407407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104.56</v>
      </c>
      <c r="P121">
        <f t="shared" si="5"/>
        <v>91.84</v>
      </c>
      <c r="Q121" t="s">
        <v>8310</v>
      </c>
      <c r="R121" t="s">
        <v>8312</v>
      </c>
      <c r="S121" s="9">
        <f t="shared" si="6"/>
        <v>40739.069282407407</v>
      </c>
      <c r="T121" s="10">
        <f t="shared" si="7"/>
        <v>40768.958333333336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0.01</v>
      </c>
      <c r="P122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10">
        <f t="shared" si="7"/>
        <v>42646.049849537041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0.03</v>
      </c>
      <c r="P123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10">
        <f t="shared" si="7"/>
        <v>42112.427777777775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10">
        <f t="shared" si="7"/>
        <v>42653.431793981479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</v>
      </c>
      <c r="P125">
        <f t="shared" si="5"/>
        <v>25.17</v>
      </c>
      <c r="Q125" t="s">
        <v>8310</v>
      </c>
      <c r="R125" t="s">
        <v>8313</v>
      </c>
      <c r="S125" s="9">
        <f t="shared" si="6"/>
        <v>41904.781990740739</v>
      </c>
      <c r="T125" s="10">
        <f t="shared" si="7"/>
        <v>41940.916666666664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9">
        <f t="shared" si="6"/>
        <v>42114.928726851853</v>
      </c>
      <c r="T126" s="10">
        <f t="shared" si="7"/>
        <v>42139.928726851853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t="s">
        <v>8310</v>
      </c>
      <c r="R127" t="s">
        <v>8313</v>
      </c>
      <c r="S127" s="9">
        <f t="shared" si="6"/>
        <v>42709.993981481486</v>
      </c>
      <c r="T127" s="10">
        <f t="shared" si="7"/>
        <v>42769.993981481486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5.55</v>
      </c>
      <c r="P128">
        <f t="shared" si="5"/>
        <v>106.69</v>
      </c>
      <c r="Q128" t="s">
        <v>8310</v>
      </c>
      <c r="R128" t="s">
        <v>8313</v>
      </c>
      <c r="S128" s="9">
        <f t="shared" si="6"/>
        <v>42135.589548611111</v>
      </c>
      <c r="T128" s="10">
        <f t="shared" si="7"/>
        <v>42166.083333333328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2.38</v>
      </c>
      <c r="P129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10">
        <f t="shared" si="7"/>
        <v>42097.582650462966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1.87</v>
      </c>
      <c r="P130">
        <f t="shared" si="5"/>
        <v>311.17</v>
      </c>
      <c r="Q130" t="s">
        <v>8310</v>
      </c>
      <c r="R130" t="s">
        <v>8313</v>
      </c>
      <c r="S130" s="9">
        <f t="shared" si="6"/>
        <v>42628.22792824074</v>
      </c>
      <c r="T130" s="10">
        <f t="shared" si="7"/>
        <v>42663.22792824074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ROUND((E131/D131)*100,2)</f>
        <v>0</v>
      </c>
      <c r="P131" t="e">
        <f t="shared" ref="P131:P194" si="9">ROUND((E131/L131), 2)</f>
        <v>#DIV/0!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9">
        <f t="shared" si="10"/>
        <v>41778.915416666663</v>
      </c>
      <c r="T132" s="10">
        <f t="shared" si="11"/>
        <v>41806.844444444447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10">
        <f t="shared" si="11"/>
        <v>42557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9.57</v>
      </c>
      <c r="P134">
        <f t="shared" si="9"/>
        <v>94.51</v>
      </c>
      <c r="Q134" t="s">
        <v>8310</v>
      </c>
      <c r="R134" t="s">
        <v>8313</v>
      </c>
      <c r="S134" s="9">
        <f t="shared" si="10"/>
        <v>41905.812581018516</v>
      </c>
      <c r="T134" s="10">
        <f t="shared" si="11"/>
        <v>41950.854247685187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10">
        <f t="shared" si="11"/>
        <v>42521.729861111111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10">
        <f t="shared" si="11"/>
        <v>42251.708333333328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10">
        <f t="shared" si="11"/>
        <v>41821.791666666664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10">
        <f t="shared" si="11"/>
        <v>42140.427777777775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10">
        <f t="shared" si="11"/>
        <v>42289.573993055557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</v>
      </c>
      <c r="P140">
        <f t="shared" si="9"/>
        <v>81.239999999999995</v>
      </c>
      <c r="Q140" t="s">
        <v>8310</v>
      </c>
      <c r="R140" t="s">
        <v>8313</v>
      </c>
      <c r="S140" s="9">
        <f t="shared" si="10"/>
        <v>42186.257418981477</v>
      </c>
      <c r="T140" s="10">
        <f t="shared" si="11"/>
        <v>42217.207638888889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10">
        <f t="shared" si="11"/>
        <v>42197.920972222222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10">
        <f t="shared" si="11"/>
        <v>42083.15662037037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10.78</v>
      </c>
      <c r="P143">
        <f t="shared" si="9"/>
        <v>46.18</v>
      </c>
      <c r="Q143" t="s">
        <v>8310</v>
      </c>
      <c r="R143" t="s">
        <v>8313</v>
      </c>
      <c r="S143" s="9">
        <f t="shared" si="10"/>
        <v>42110.153043981481</v>
      </c>
      <c r="T143" s="10">
        <f t="shared" si="11"/>
        <v>42155.153043981481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</v>
      </c>
      <c r="P144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10">
        <f t="shared" si="11"/>
        <v>41959.934930555552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9">
        <f t="shared" si="10"/>
        <v>42559.064143518524</v>
      </c>
      <c r="T145" s="10">
        <f t="shared" si="11"/>
        <v>42616.246527777781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55.95</v>
      </c>
      <c r="Q146" t="s">
        <v>8310</v>
      </c>
      <c r="R146" t="s">
        <v>8313</v>
      </c>
      <c r="S146" s="9">
        <f t="shared" si="10"/>
        <v>42047.762407407412</v>
      </c>
      <c r="T146" s="10">
        <f t="shared" si="11"/>
        <v>42107.72074074074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</v>
      </c>
      <c r="P147">
        <f t="shared" si="9"/>
        <v>37.56</v>
      </c>
      <c r="Q147" t="s">
        <v>8310</v>
      </c>
      <c r="R147" t="s">
        <v>8313</v>
      </c>
      <c r="S147" s="9">
        <f t="shared" si="10"/>
        <v>42200.542268518519</v>
      </c>
      <c r="T147" s="10">
        <f t="shared" si="11"/>
        <v>42227.542268518519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0.57999999999999996</v>
      </c>
      <c r="P148">
        <f t="shared" si="9"/>
        <v>38.33</v>
      </c>
      <c r="Q148" t="s">
        <v>8310</v>
      </c>
      <c r="R148" t="s">
        <v>8313</v>
      </c>
      <c r="S148" s="9">
        <f t="shared" si="10"/>
        <v>42693.016180555554</v>
      </c>
      <c r="T148" s="10">
        <f t="shared" si="11"/>
        <v>42753.016180555554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10">
        <f t="shared" si="11"/>
        <v>42012.762499999997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10">
        <f t="shared" si="11"/>
        <v>42427.281666666662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0.92</v>
      </c>
      <c r="P151">
        <f t="shared" si="9"/>
        <v>15.33</v>
      </c>
      <c r="Q151" t="s">
        <v>8310</v>
      </c>
      <c r="R151" t="s">
        <v>8313</v>
      </c>
      <c r="S151" s="9">
        <f t="shared" si="10"/>
        <v>41968.172106481477</v>
      </c>
      <c r="T151" s="10">
        <f t="shared" si="11"/>
        <v>41998.333333333328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</v>
      </c>
      <c r="P152">
        <f t="shared" si="9"/>
        <v>449.43</v>
      </c>
      <c r="Q152" t="s">
        <v>8310</v>
      </c>
      <c r="R152" t="s">
        <v>8313</v>
      </c>
      <c r="S152" s="9">
        <f t="shared" si="10"/>
        <v>42090.161828703705</v>
      </c>
      <c r="T152" s="10">
        <f t="shared" si="11"/>
        <v>42150.161828703705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0.06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10">
        <f t="shared" si="11"/>
        <v>42173.550821759258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0.01</v>
      </c>
      <c r="P154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10">
        <f t="shared" si="11"/>
        <v>41905.077546296299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0.72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10">
        <f t="shared" si="11"/>
        <v>41975.627824074079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2.67</v>
      </c>
      <c r="P156">
        <f t="shared" si="9"/>
        <v>13.33</v>
      </c>
      <c r="Q156" t="s">
        <v>8310</v>
      </c>
      <c r="R156" t="s">
        <v>8313</v>
      </c>
      <c r="S156" s="9">
        <f t="shared" si="10"/>
        <v>42115.547395833331</v>
      </c>
      <c r="T156" s="10">
        <f t="shared" si="11"/>
        <v>42158.547395833331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0.01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10">
        <f t="shared" si="11"/>
        <v>42208.559432870374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10">
        <f t="shared" si="11"/>
        <v>41854.124953703707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0.27</v>
      </c>
      <c r="P159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10">
        <f t="shared" si="11"/>
        <v>42426.911712962959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10">
        <f t="shared" si="11"/>
        <v>41934.07671296296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10">
        <f t="shared" si="11"/>
        <v>42554.434548611112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9">
        <f t="shared" si="10"/>
        <v>42171.913090277783</v>
      </c>
      <c r="T162" s="10">
        <f t="shared" si="11"/>
        <v>42231.913090277783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10">
        <f t="shared" si="11"/>
        <v>41822.687442129631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15.54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10">
        <f t="shared" si="11"/>
        <v>41867.987500000003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9">
        <f t="shared" si="10"/>
        <v>42243.961273148147</v>
      </c>
      <c r="T165" s="10">
        <f t="shared" si="11"/>
        <v>42278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</v>
      </c>
      <c r="P166">
        <f t="shared" si="9"/>
        <v>91.43</v>
      </c>
      <c r="Q166" t="s">
        <v>8310</v>
      </c>
      <c r="R166" t="s">
        <v>8314</v>
      </c>
      <c r="S166" s="9">
        <f t="shared" si="10"/>
        <v>41841.762743055559</v>
      </c>
      <c r="T166" s="10">
        <f t="shared" si="11"/>
        <v>41901.762743055559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9">
        <f t="shared" si="10"/>
        <v>42351.658842592587</v>
      </c>
      <c r="T167" s="10">
        <f t="shared" si="11"/>
        <v>42381.658842592587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10">
        <f t="shared" si="11"/>
        <v>42751.075949074075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10">
        <f t="shared" si="11"/>
        <v>42220.927488425921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4.0599999999999996</v>
      </c>
      <c r="P170">
        <f t="shared" si="9"/>
        <v>108.33</v>
      </c>
      <c r="Q170" t="s">
        <v>8310</v>
      </c>
      <c r="R170" t="s">
        <v>8314</v>
      </c>
      <c r="S170" s="9">
        <f t="shared" si="10"/>
        <v>42052.83530092593</v>
      </c>
      <c r="T170" s="10">
        <f t="shared" si="11"/>
        <v>42082.793634259258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10">
        <f t="shared" si="11"/>
        <v>41930.505312499998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10">
        <f t="shared" si="11"/>
        <v>42246.227777777778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10">
        <f t="shared" si="11"/>
        <v>42594.180717592593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9">
        <f t="shared" si="10"/>
        <v>42047.394942129627</v>
      </c>
      <c r="T174" s="10">
        <f t="shared" si="11"/>
        <v>42082.353275462956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9">
        <f t="shared" si="10"/>
        <v>42033.573009259257</v>
      </c>
      <c r="T175" s="10">
        <f t="shared" si="11"/>
        <v>42063.573009259257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9">
        <f t="shared" si="10"/>
        <v>42072.758981481486</v>
      </c>
      <c r="T176" s="10">
        <f t="shared" si="11"/>
        <v>42132.758981481486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6.49</v>
      </c>
      <c r="P177">
        <f t="shared" si="9"/>
        <v>49.88</v>
      </c>
      <c r="Q177" t="s">
        <v>8310</v>
      </c>
      <c r="R177" t="s">
        <v>8314</v>
      </c>
      <c r="S177" s="9">
        <f t="shared" si="10"/>
        <v>41855.777905092589</v>
      </c>
      <c r="T177" s="10">
        <f t="shared" si="11"/>
        <v>41880.777905092589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9">
        <f t="shared" si="10"/>
        <v>42191.824062500003</v>
      </c>
      <c r="T178" s="10">
        <f t="shared" si="11"/>
        <v>42221.824062500003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">
        <v>8310</v>
      </c>
      <c r="R179" t="s">
        <v>8314</v>
      </c>
      <c r="S179" s="9">
        <f t="shared" si="10"/>
        <v>42070.047754629632</v>
      </c>
      <c r="T179" s="10">
        <f t="shared" si="11"/>
        <v>42087.00608796296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9">
        <f t="shared" si="10"/>
        <v>42304.955381944441</v>
      </c>
      <c r="T180" s="10">
        <f t="shared" si="11"/>
        <v>42334.997048611112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10">
        <f t="shared" si="11"/>
        <v>42433.080497685187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33.42</v>
      </c>
      <c r="P182">
        <f t="shared" si="9"/>
        <v>30.85</v>
      </c>
      <c r="Q182" t="s">
        <v>8310</v>
      </c>
      <c r="R182" t="s">
        <v>8314</v>
      </c>
      <c r="S182" s="9">
        <f t="shared" si="10"/>
        <v>42067.991238425922</v>
      </c>
      <c r="T182" s="10">
        <f t="shared" si="11"/>
        <v>42107.791666666672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10">
        <f t="shared" si="11"/>
        <v>42177.741840277777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9">
        <f t="shared" si="10"/>
        <v>42712.011944444443</v>
      </c>
      <c r="T184" s="10">
        <f t="shared" si="11"/>
        <v>42742.011944444443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35.86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10">
        <f t="shared" si="11"/>
        <v>41969.851967592593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10">
        <f t="shared" si="11"/>
        <v>41883.165972222225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10">
        <f t="shared" si="11"/>
        <v>42600.91133101852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9">
        <f t="shared" si="10"/>
        <v>42767.812893518523</v>
      </c>
      <c r="T188" s="10">
        <f t="shared" si="11"/>
        <v>42797.833333333328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10">
        <f t="shared" si="11"/>
        <v>42206.290972222225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10">
        <f t="shared" si="11"/>
        <v>41887.18304398148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7.0000000000000007E-2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10">
        <f t="shared" si="11"/>
        <v>42616.690706018519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0.42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10">
        <f t="shared" si="11"/>
        <v>42537.650995370372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">
        <v>8310</v>
      </c>
      <c r="R193" t="s">
        <v>8314</v>
      </c>
      <c r="S193" s="9">
        <f t="shared" si="10"/>
        <v>42239.441412037035</v>
      </c>
      <c r="T193" s="10">
        <f t="shared" si="11"/>
        <v>42279.441412037035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5.67</v>
      </c>
      <c r="Q194" t="s">
        <v>8310</v>
      </c>
      <c r="R194" t="s">
        <v>8314</v>
      </c>
      <c r="S194" s="9">
        <f t="shared" si="10"/>
        <v>41899.792037037041</v>
      </c>
      <c r="T194" s="10">
        <f t="shared" si="11"/>
        <v>41929.792037037041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ROUND((E195/D195)*100,2)</f>
        <v>0</v>
      </c>
      <c r="P195" t="e">
        <f t="shared" ref="P195:P258" si="13">ROUND((E195/L195), 2)</f>
        <v>#DIV/0!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10">
        <f t="shared" si="15"/>
        <v>42435.996886574074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10">
        <f t="shared" si="15"/>
        <v>42195.67050925926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41.86</v>
      </c>
      <c r="P198">
        <f t="shared" si="13"/>
        <v>77.11</v>
      </c>
      <c r="Q198" t="s">
        <v>8310</v>
      </c>
      <c r="R198" t="s">
        <v>8314</v>
      </c>
      <c r="S198" s="9">
        <f t="shared" si="14"/>
        <v>42259.542800925927</v>
      </c>
      <c r="T198" s="10">
        <f t="shared" si="15"/>
        <v>42287.875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10">
        <f t="shared" si="15"/>
        <v>42783.875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1.1200000000000001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10">
        <f t="shared" si="15"/>
        <v>41917.383356481485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10">
        <f t="shared" si="15"/>
        <v>42614.123865740738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</v>
      </c>
      <c r="P202">
        <f t="shared" si="13"/>
        <v>87.31</v>
      </c>
      <c r="Q202" t="s">
        <v>8310</v>
      </c>
      <c r="R202" t="s">
        <v>8314</v>
      </c>
      <c r="S202" s="9">
        <f t="shared" si="14"/>
        <v>41867.083368055559</v>
      </c>
      <c r="T202" s="10">
        <f t="shared" si="15"/>
        <v>41897.083368055559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</v>
      </c>
      <c r="P203">
        <f t="shared" si="13"/>
        <v>54.29</v>
      </c>
      <c r="Q203" t="s">
        <v>8310</v>
      </c>
      <c r="R203" t="s">
        <v>8314</v>
      </c>
      <c r="S203" s="9">
        <f t="shared" si="14"/>
        <v>42023.818622685183</v>
      </c>
      <c r="T203" s="10">
        <f t="shared" si="15"/>
        <v>42043.818622685183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10">
        <f t="shared" si="15"/>
        <v>42285.874305555553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10">
        <f t="shared" si="15"/>
        <v>42033.847962962958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</v>
      </c>
      <c r="P206">
        <f t="shared" si="13"/>
        <v>117.68</v>
      </c>
      <c r="Q206" t="s">
        <v>8310</v>
      </c>
      <c r="R206" t="s">
        <v>8314</v>
      </c>
      <c r="S206" s="9">
        <f t="shared" si="14"/>
        <v>42556.583368055552</v>
      </c>
      <c r="T206" s="10">
        <f t="shared" si="15"/>
        <v>42586.583368055552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</v>
      </c>
      <c r="Q207" t="s">
        <v>8310</v>
      </c>
      <c r="R207" t="s">
        <v>8314</v>
      </c>
      <c r="S207" s="9">
        <f t="shared" si="14"/>
        <v>42248.632199074069</v>
      </c>
      <c r="T207" s="10">
        <f t="shared" si="15"/>
        <v>42283.632199074069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10">
        <f t="shared" si="15"/>
        <v>42588.004432870366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</v>
      </c>
      <c r="P209">
        <f t="shared" si="13"/>
        <v>163.85</v>
      </c>
      <c r="Q209" t="s">
        <v>8310</v>
      </c>
      <c r="R209" t="s">
        <v>8314</v>
      </c>
      <c r="S209" s="9">
        <f t="shared" si="14"/>
        <v>41978.197199074071</v>
      </c>
      <c r="T209" s="10">
        <f t="shared" si="15"/>
        <v>42008.197199074071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9">
        <f t="shared" si="14"/>
        <v>41959.369988425926</v>
      </c>
      <c r="T210" s="10">
        <f t="shared" si="15"/>
        <v>41989.369988425926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10">
        <f t="shared" si="15"/>
        <v>42195.922858796301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91.82</v>
      </c>
      <c r="Q212" t="s">
        <v>8310</v>
      </c>
      <c r="R212" t="s">
        <v>8314</v>
      </c>
      <c r="S212" s="9">
        <f t="shared" si="14"/>
        <v>42249.064722222218</v>
      </c>
      <c r="T212" s="10">
        <f t="shared" si="15"/>
        <v>42278.208333333328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</v>
      </c>
      <c r="Q213" t="s">
        <v>8310</v>
      </c>
      <c r="R213" t="s">
        <v>8314</v>
      </c>
      <c r="S213" s="9">
        <f t="shared" si="14"/>
        <v>42236.159918981488</v>
      </c>
      <c r="T213" s="10">
        <f t="shared" si="15"/>
        <v>42266.159918981488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0.02</v>
      </c>
      <c r="P214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10">
        <f t="shared" si="15"/>
        <v>42476.839351851857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10">
        <f t="shared" si="15"/>
        <v>42232.587974537033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0.01</v>
      </c>
      <c r="P216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10">
        <f t="shared" si="15"/>
        <v>42069.64061342593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0.23</v>
      </c>
      <c r="P217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10">
        <f t="shared" si="15"/>
        <v>42417.999305555553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55.7</v>
      </c>
      <c r="P218">
        <f t="shared" si="13"/>
        <v>331.54</v>
      </c>
      <c r="Q218" t="s">
        <v>8310</v>
      </c>
      <c r="R218" t="s">
        <v>8314</v>
      </c>
      <c r="S218" s="9">
        <f t="shared" si="14"/>
        <v>42066.958761574075</v>
      </c>
      <c r="T218" s="10">
        <f t="shared" si="15"/>
        <v>42116.917094907403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</v>
      </c>
      <c r="P219">
        <f t="shared" si="13"/>
        <v>314.29000000000002</v>
      </c>
      <c r="Q219" t="s">
        <v>8310</v>
      </c>
      <c r="R219" t="s">
        <v>8314</v>
      </c>
      <c r="S219" s="9">
        <f t="shared" si="14"/>
        <v>41970.64061342593</v>
      </c>
      <c r="T219" s="10">
        <f t="shared" si="15"/>
        <v>42001.64061342593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10">
        <f t="shared" si="15"/>
        <v>42139.628344907411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</v>
      </c>
      <c r="P221">
        <f t="shared" si="13"/>
        <v>115.99</v>
      </c>
      <c r="Q221" t="s">
        <v>8310</v>
      </c>
      <c r="R221" t="s">
        <v>8314</v>
      </c>
      <c r="S221" s="9">
        <f t="shared" si="14"/>
        <v>42429.326678240745</v>
      </c>
      <c r="T221" s="10">
        <f t="shared" si="15"/>
        <v>42461.290972222225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10">
        <f t="shared" si="15"/>
        <v>42236.837499999994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9">
        <f t="shared" si="14"/>
        <v>42031.837546296301</v>
      </c>
      <c r="T223" s="10">
        <f t="shared" si="15"/>
        <v>42091.79587962963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10">
        <f t="shared" si="15"/>
        <v>42090.110416666663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9">
        <f t="shared" si="14"/>
        <v>42482.048032407409</v>
      </c>
      <c r="T225" s="10">
        <f t="shared" si="15"/>
        <v>42512.045138888891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9">
        <f t="shared" si="14"/>
        <v>42135.235254629632</v>
      </c>
      <c r="T226" s="10">
        <f t="shared" si="15"/>
        <v>42195.235254629632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9">
        <f t="shared" si="14"/>
        <v>42438.961273148147</v>
      </c>
      <c r="T227" s="10">
        <f t="shared" si="15"/>
        <v>42468.919606481482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10">
        <f t="shared" si="15"/>
        <v>42155.395138888889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9">
        <f t="shared" si="14"/>
        <v>42164.893993055557</v>
      </c>
      <c r="T229" s="10">
        <f t="shared" si="15"/>
        <v>42194.893993055557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9">
        <f t="shared" si="14"/>
        <v>42096.686400462961</v>
      </c>
      <c r="T230" s="10">
        <f t="shared" si="15"/>
        <v>42156.686400462961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9">
        <f t="shared" si="14"/>
        <v>42383.933993055558</v>
      </c>
      <c r="T231" s="10">
        <f t="shared" si="15"/>
        <v>42413.933993055558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10">
        <f t="shared" si="15"/>
        <v>42159.777210648142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9">
        <f t="shared" si="14"/>
        <v>42341.958923611113</v>
      </c>
      <c r="T233" s="10">
        <f t="shared" si="15"/>
        <v>42371.958923611113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</v>
      </c>
      <c r="Q234" t="s">
        <v>8310</v>
      </c>
      <c r="R234" t="s">
        <v>8314</v>
      </c>
      <c r="S234" s="9">
        <f t="shared" si="14"/>
        <v>42032.82576388889</v>
      </c>
      <c r="T234" s="10">
        <f t="shared" si="15"/>
        <v>42062.82576388889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9">
        <f t="shared" si="14"/>
        <v>42612.911712962959</v>
      </c>
      <c r="T235" s="10">
        <f t="shared" si="15"/>
        <v>42642.911712962959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10">
        <f t="shared" si="15"/>
        <v>42176.035405092596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9">
        <f t="shared" si="14"/>
        <v>42164.908530092594</v>
      </c>
      <c r="T237" s="10">
        <f t="shared" si="15"/>
        <v>42194.908530092594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9">
        <f t="shared" si="14"/>
        <v>42321.08447916666</v>
      </c>
      <c r="T238" s="10">
        <f t="shared" si="15"/>
        <v>42374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</v>
      </c>
      <c r="P239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10">
        <f t="shared" si="15"/>
        <v>42437.577187499999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9">
        <f t="shared" si="14"/>
        <v>42713.962499999994</v>
      </c>
      <c r="T240" s="10">
        <f t="shared" si="15"/>
        <v>42734.375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10">
        <f t="shared" si="15"/>
        <v>42316.5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</v>
      </c>
      <c r="P242">
        <f t="shared" si="13"/>
        <v>117.85</v>
      </c>
      <c r="Q242" t="s">
        <v>8310</v>
      </c>
      <c r="R242" t="s">
        <v>8315</v>
      </c>
      <c r="S242" s="9">
        <f t="shared" si="14"/>
        <v>41354.708460648151</v>
      </c>
      <c r="T242" s="10">
        <f t="shared" si="15"/>
        <v>41399.708460648151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112.64</v>
      </c>
      <c r="P243">
        <f t="shared" si="13"/>
        <v>109.04</v>
      </c>
      <c r="Q243" t="s">
        <v>8310</v>
      </c>
      <c r="R243" t="s">
        <v>8315</v>
      </c>
      <c r="S243" s="9">
        <f t="shared" si="14"/>
        <v>41949.697962962964</v>
      </c>
      <c r="T243" s="10">
        <f t="shared" si="15"/>
        <v>41994.697962962964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</v>
      </c>
      <c r="P244">
        <f t="shared" si="13"/>
        <v>73.02</v>
      </c>
      <c r="Q244" t="s">
        <v>8310</v>
      </c>
      <c r="R244" t="s">
        <v>8315</v>
      </c>
      <c r="S244" s="9">
        <f t="shared" si="14"/>
        <v>40862.492939814816</v>
      </c>
      <c r="T244" s="10">
        <f t="shared" si="15"/>
        <v>40897.492939814816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</v>
      </c>
      <c r="P245">
        <f t="shared" si="13"/>
        <v>78.2</v>
      </c>
      <c r="Q245" t="s">
        <v>8310</v>
      </c>
      <c r="R245" t="s">
        <v>8315</v>
      </c>
      <c r="S245" s="9">
        <f t="shared" si="14"/>
        <v>41662.047500000001</v>
      </c>
      <c r="T245" s="10">
        <f t="shared" si="15"/>
        <v>41692.047500000001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113.76</v>
      </c>
      <c r="P246">
        <f t="shared" si="13"/>
        <v>47.4</v>
      </c>
      <c r="Q246" t="s">
        <v>8310</v>
      </c>
      <c r="R246" t="s">
        <v>8315</v>
      </c>
      <c r="S246" s="9">
        <f t="shared" si="14"/>
        <v>40213.323599537034</v>
      </c>
      <c r="T246" s="10">
        <f t="shared" si="15"/>
        <v>40253.29583333333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103.72</v>
      </c>
      <c r="P247">
        <f t="shared" si="13"/>
        <v>54.02</v>
      </c>
      <c r="Q247" t="s">
        <v>8310</v>
      </c>
      <c r="R247" t="s">
        <v>8315</v>
      </c>
      <c r="S247" s="9">
        <f t="shared" si="14"/>
        <v>41107.053067129629</v>
      </c>
      <c r="T247" s="10">
        <f t="shared" si="15"/>
        <v>41137.053067129629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305.45999999999998</v>
      </c>
      <c r="P248">
        <f t="shared" si="13"/>
        <v>68.489999999999995</v>
      </c>
      <c r="Q248" t="s">
        <v>8310</v>
      </c>
      <c r="R248" t="s">
        <v>8315</v>
      </c>
      <c r="S248" s="9">
        <f t="shared" si="14"/>
        <v>40480.363483796296</v>
      </c>
      <c r="T248" s="10">
        <f t="shared" si="15"/>
        <v>40530.405150462961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108.15</v>
      </c>
      <c r="Q249" t="s">
        <v>8310</v>
      </c>
      <c r="R249" t="s">
        <v>8315</v>
      </c>
      <c r="S249" s="9">
        <f t="shared" si="14"/>
        <v>40430.604328703703</v>
      </c>
      <c r="T249" s="10">
        <f t="shared" si="15"/>
        <v>40467.152083333334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</v>
      </c>
      <c r="P250">
        <f t="shared" si="13"/>
        <v>589.95000000000005</v>
      </c>
      <c r="Q250" t="s">
        <v>8310</v>
      </c>
      <c r="R250" t="s">
        <v>8315</v>
      </c>
      <c r="S250" s="9">
        <f t="shared" si="14"/>
        <v>40870.774409722224</v>
      </c>
      <c r="T250" s="10">
        <f t="shared" si="15"/>
        <v>40915.774409722224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</v>
      </c>
      <c r="Q251" t="s">
        <v>8310</v>
      </c>
      <c r="R251" t="s">
        <v>8315</v>
      </c>
      <c r="S251" s="9">
        <f t="shared" si="14"/>
        <v>40332.923842592594</v>
      </c>
      <c r="T251" s="10">
        <f t="shared" si="15"/>
        <v>40412.736111111109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</v>
      </c>
      <c r="P252">
        <f t="shared" si="13"/>
        <v>72.48</v>
      </c>
      <c r="Q252" t="s">
        <v>8310</v>
      </c>
      <c r="R252" t="s">
        <v>8315</v>
      </c>
      <c r="S252" s="9">
        <f t="shared" si="14"/>
        <v>41401.565868055557</v>
      </c>
      <c r="T252" s="10">
        <f t="shared" si="15"/>
        <v>41431.565868055557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</v>
      </c>
      <c r="P253">
        <f t="shared" si="13"/>
        <v>57.08</v>
      </c>
      <c r="Q253" t="s">
        <v>8310</v>
      </c>
      <c r="R253" t="s">
        <v>8315</v>
      </c>
      <c r="S253" s="9">
        <f t="shared" si="14"/>
        <v>41013.787569444445</v>
      </c>
      <c r="T253" s="10">
        <f t="shared" si="15"/>
        <v>41045.791666666664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</v>
      </c>
      <c r="Q254" t="s">
        <v>8310</v>
      </c>
      <c r="R254" t="s">
        <v>8315</v>
      </c>
      <c r="S254" s="9">
        <f t="shared" si="14"/>
        <v>40266.662708333337</v>
      </c>
      <c r="T254" s="10">
        <f t="shared" si="15"/>
        <v>40330.165972222225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</v>
      </c>
      <c r="P255">
        <f t="shared" si="13"/>
        <v>215.86</v>
      </c>
      <c r="Q255" t="s">
        <v>8310</v>
      </c>
      <c r="R255" t="s">
        <v>8315</v>
      </c>
      <c r="S255" s="9">
        <f t="shared" si="14"/>
        <v>40924.650868055556</v>
      </c>
      <c r="T255" s="10">
        <f t="shared" si="15"/>
        <v>40954.650868055556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116.95</v>
      </c>
      <c r="P256">
        <f t="shared" si="13"/>
        <v>89.39</v>
      </c>
      <c r="Q256" t="s">
        <v>8310</v>
      </c>
      <c r="R256" t="s">
        <v>8315</v>
      </c>
      <c r="S256" s="9">
        <f t="shared" si="14"/>
        <v>42263.952662037031</v>
      </c>
      <c r="T256" s="10">
        <f t="shared" si="15"/>
        <v>42294.083333333328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</v>
      </c>
      <c r="P257">
        <f t="shared" si="13"/>
        <v>45.42</v>
      </c>
      <c r="Q257" t="s">
        <v>8310</v>
      </c>
      <c r="R257" t="s">
        <v>8315</v>
      </c>
      <c r="S257" s="9">
        <f t="shared" si="14"/>
        <v>40588.526412037041</v>
      </c>
      <c r="T257" s="10">
        <f t="shared" si="15"/>
        <v>40618.48474537037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65.760000000000005</v>
      </c>
      <c r="Q258" t="s">
        <v>8310</v>
      </c>
      <c r="R258" t="s">
        <v>8315</v>
      </c>
      <c r="S258" s="9">
        <f t="shared" si="14"/>
        <v>41319.769293981481</v>
      </c>
      <c r="T258" s="10">
        <f t="shared" si="15"/>
        <v>41349.769293981481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ROUND((E259/D259)*100,2)</f>
        <v>106.73</v>
      </c>
      <c r="P259">
        <f t="shared" ref="P259:P322" si="17">ROUND((E259/L259), 2)</f>
        <v>66.7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83.35</v>
      </c>
      <c r="Q260" t="s">
        <v>8310</v>
      </c>
      <c r="R260" t="s">
        <v>8315</v>
      </c>
      <c r="S260" s="9">
        <f t="shared" si="18"/>
        <v>40682.051689814813</v>
      </c>
      <c r="T260" s="10">
        <f t="shared" si="19"/>
        <v>40712.051689814813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131.94</v>
      </c>
      <c r="P261">
        <f t="shared" si="17"/>
        <v>105.05</v>
      </c>
      <c r="Q261" t="s">
        <v>8310</v>
      </c>
      <c r="R261" t="s">
        <v>8315</v>
      </c>
      <c r="S261" s="9">
        <f t="shared" si="18"/>
        <v>42072.738067129627</v>
      </c>
      <c r="T261" s="10">
        <f t="shared" si="19"/>
        <v>42102.738067129627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120.91</v>
      </c>
      <c r="Q262" t="s">
        <v>8310</v>
      </c>
      <c r="R262" t="s">
        <v>8315</v>
      </c>
      <c r="S262" s="9">
        <f t="shared" si="18"/>
        <v>40330.755543981482</v>
      </c>
      <c r="T262" s="10">
        <f t="shared" si="19"/>
        <v>40376.415972222225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97.64</v>
      </c>
      <c r="Q263" t="s">
        <v>8310</v>
      </c>
      <c r="R263" t="s">
        <v>8315</v>
      </c>
      <c r="S263" s="9">
        <f t="shared" si="18"/>
        <v>41017.885462962964</v>
      </c>
      <c r="T263" s="10">
        <f t="shared" si="19"/>
        <v>41067.621527777781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">
        <v>8310</v>
      </c>
      <c r="R264" t="s">
        <v>8315</v>
      </c>
      <c r="S264" s="9">
        <f t="shared" si="18"/>
        <v>40555.24800925926</v>
      </c>
      <c r="T264" s="10">
        <f t="shared" si="19"/>
        <v>40600.24800925926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</v>
      </c>
      <c r="P265">
        <f t="shared" si="17"/>
        <v>30.65</v>
      </c>
      <c r="Q265" t="s">
        <v>8310</v>
      </c>
      <c r="R265" t="s">
        <v>8315</v>
      </c>
      <c r="S265" s="9">
        <f t="shared" si="18"/>
        <v>41149.954791666663</v>
      </c>
      <c r="T265" s="10">
        <f t="shared" si="19"/>
        <v>41179.954791666663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118.2</v>
      </c>
      <c r="P266">
        <f t="shared" si="17"/>
        <v>64.95</v>
      </c>
      <c r="Q266" t="s">
        <v>8310</v>
      </c>
      <c r="R266" t="s">
        <v>8315</v>
      </c>
      <c r="S266" s="9">
        <f t="shared" si="18"/>
        <v>41010.620312500003</v>
      </c>
      <c r="T266" s="10">
        <f t="shared" si="19"/>
        <v>41040.620312500003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95.78</v>
      </c>
      <c r="Q267" t="s">
        <v>8310</v>
      </c>
      <c r="R267" t="s">
        <v>8315</v>
      </c>
      <c r="S267" s="9">
        <f t="shared" si="18"/>
        <v>40267.245717592588</v>
      </c>
      <c r="T267" s="10">
        <f t="shared" si="19"/>
        <v>40308.844444444447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40.42</v>
      </c>
      <c r="Q268" t="s">
        <v>8310</v>
      </c>
      <c r="R268" t="s">
        <v>8315</v>
      </c>
      <c r="S268" s="9">
        <f t="shared" si="18"/>
        <v>40205.174849537041</v>
      </c>
      <c r="T268" s="10">
        <f t="shared" si="19"/>
        <v>40291.160416666666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131.63</v>
      </c>
      <c r="P269">
        <f t="shared" si="17"/>
        <v>78.58</v>
      </c>
      <c r="Q269" t="s">
        <v>8310</v>
      </c>
      <c r="R269" t="s">
        <v>8315</v>
      </c>
      <c r="S269" s="9">
        <f t="shared" si="18"/>
        <v>41785.452534722222</v>
      </c>
      <c r="T269" s="10">
        <f t="shared" si="19"/>
        <v>41815.452534722222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</v>
      </c>
      <c r="Q270" t="s">
        <v>8310</v>
      </c>
      <c r="R270" t="s">
        <v>8315</v>
      </c>
      <c r="S270" s="9">
        <f t="shared" si="18"/>
        <v>40809.15252314815</v>
      </c>
      <c r="T270" s="10">
        <f t="shared" si="19"/>
        <v>40854.194189814814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147.22999999999999</v>
      </c>
      <c r="P271">
        <f t="shared" si="17"/>
        <v>92.25</v>
      </c>
      <c r="Q271" t="s">
        <v>8310</v>
      </c>
      <c r="R271" t="s">
        <v>8315</v>
      </c>
      <c r="S271" s="9">
        <f t="shared" si="18"/>
        <v>42758.197013888886</v>
      </c>
      <c r="T271" s="10">
        <f t="shared" si="19"/>
        <v>42788.197013888886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152.61000000000001</v>
      </c>
      <c r="P272">
        <f t="shared" si="17"/>
        <v>57.54</v>
      </c>
      <c r="Q272" t="s">
        <v>8310</v>
      </c>
      <c r="R272" t="s">
        <v>8315</v>
      </c>
      <c r="S272" s="9">
        <f t="shared" si="18"/>
        <v>40637.866550925923</v>
      </c>
      <c r="T272" s="10">
        <f t="shared" si="19"/>
        <v>40688.166666666664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104.68</v>
      </c>
      <c r="P273">
        <f t="shared" si="17"/>
        <v>109.42</v>
      </c>
      <c r="Q273" t="s">
        <v>8310</v>
      </c>
      <c r="R273" t="s">
        <v>8315</v>
      </c>
      <c r="S273" s="9">
        <f t="shared" si="18"/>
        <v>41612.10024305556</v>
      </c>
      <c r="T273" s="10">
        <f t="shared" si="19"/>
        <v>41641.333333333336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</v>
      </c>
      <c r="P274">
        <f t="shared" si="17"/>
        <v>81.89</v>
      </c>
      <c r="Q274" t="s">
        <v>8310</v>
      </c>
      <c r="R274" t="s">
        <v>8315</v>
      </c>
      <c r="S274" s="9">
        <f t="shared" si="18"/>
        <v>40235.900358796294</v>
      </c>
      <c r="T274" s="10">
        <f t="shared" si="19"/>
        <v>40296.78402777778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107.78</v>
      </c>
      <c r="P275">
        <f t="shared" si="17"/>
        <v>45.67</v>
      </c>
      <c r="Q275" t="s">
        <v>8310</v>
      </c>
      <c r="R275" t="s">
        <v>8315</v>
      </c>
      <c r="S275" s="9">
        <f t="shared" si="18"/>
        <v>40697.498449074075</v>
      </c>
      <c r="T275" s="10">
        <f t="shared" si="19"/>
        <v>40727.498449074075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">
        <v>8310</v>
      </c>
      <c r="R276" t="s">
        <v>8315</v>
      </c>
      <c r="S276" s="9">
        <f t="shared" si="18"/>
        <v>40969.912372685183</v>
      </c>
      <c r="T276" s="10">
        <f t="shared" si="19"/>
        <v>41004.290972222225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108.4</v>
      </c>
      <c r="P277">
        <f t="shared" si="17"/>
        <v>65.3</v>
      </c>
      <c r="Q277" t="s">
        <v>8310</v>
      </c>
      <c r="R277" t="s">
        <v>8315</v>
      </c>
      <c r="S277" s="9">
        <f t="shared" si="18"/>
        <v>41193.032013888893</v>
      </c>
      <c r="T277" s="10">
        <f t="shared" si="19"/>
        <v>41223.073680555557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95.23</v>
      </c>
      <c r="Q278" t="s">
        <v>8310</v>
      </c>
      <c r="R278" t="s">
        <v>8315</v>
      </c>
      <c r="S278" s="9">
        <f t="shared" si="18"/>
        <v>40967.081874999996</v>
      </c>
      <c r="T278" s="10">
        <f t="shared" si="19"/>
        <v>41027.040208333332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</v>
      </c>
      <c r="P279">
        <f t="shared" si="17"/>
        <v>75.44</v>
      </c>
      <c r="Q279" t="s">
        <v>8310</v>
      </c>
      <c r="R279" t="s">
        <v>8315</v>
      </c>
      <c r="S279" s="9">
        <f t="shared" si="18"/>
        <v>42117.891423611116</v>
      </c>
      <c r="T279" s="10">
        <f t="shared" si="19"/>
        <v>42147.891423611116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150.35</v>
      </c>
      <c r="P280">
        <f t="shared" si="17"/>
        <v>97.82</v>
      </c>
      <c r="Q280" t="s">
        <v>8310</v>
      </c>
      <c r="R280" t="s">
        <v>8315</v>
      </c>
      <c r="S280" s="9">
        <f t="shared" si="18"/>
        <v>41164.040960648148</v>
      </c>
      <c r="T280" s="10">
        <f t="shared" si="19"/>
        <v>41194.040960648148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157.32</v>
      </c>
      <c r="P281">
        <f t="shared" si="17"/>
        <v>87.69</v>
      </c>
      <c r="Q281" t="s">
        <v>8310</v>
      </c>
      <c r="R281" t="s">
        <v>8315</v>
      </c>
      <c r="S281" s="9">
        <f t="shared" si="18"/>
        <v>42759.244166666671</v>
      </c>
      <c r="T281" s="10">
        <f t="shared" si="19"/>
        <v>42793.084027777775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156.13999999999999</v>
      </c>
      <c r="P282">
        <f t="shared" si="17"/>
        <v>54.75</v>
      </c>
      <c r="Q282" t="s">
        <v>8310</v>
      </c>
      <c r="R282" t="s">
        <v>8315</v>
      </c>
      <c r="S282" s="9">
        <f t="shared" si="18"/>
        <v>41744.590682870366</v>
      </c>
      <c r="T282" s="10">
        <f t="shared" si="19"/>
        <v>41789.590682870366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120.59</v>
      </c>
      <c r="P283">
        <f t="shared" si="17"/>
        <v>83.95</v>
      </c>
      <c r="Q283" t="s">
        <v>8310</v>
      </c>
      <c r="R283" t="s">
        <v>8315</v>
      </c>
      <c r="S283" s="9">
        <f t="shared" si="18"/>
        <v>39950.163344907407</v>
      </c>
      <c r="T283" s="10">
        <f t="shared" si="19"/>
        <v>40035.80972222222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101.19</v>
      </c>
      <c r="P284">
        <f t="shared" si="17"/>
        <v>254.39</v>
      </c>
      <c r="Q284" t="s">
        <v>8310</v>
      </c>
      <c r="R284" t="s">
        <v>8315</v>
      </c>
      <c r="S284" s="9">
        <f t="shared" si="18"/>
        <v>40194.920046296298</v>
      </c>
      <c r="T284" s="10">
        <f t="shared" si="19"/>
        <v>40231.916666666664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</v>
      </c>
      <c r="P285">
        <f t="shared" si="17"/>
        <v>101.83</v>
      </c>
      <c r="Q285" t="s">
        <v>8310</v>
      </c>
      <c r="R285" t="s">
        <v>8315</v>
      </c>
      <c r="S285" s="9">
        <f t="shared" si="18"/>
        <v>40675.71</v>
      </c>
      <c r="T285" s="10">
        <f t="shared" si="19"/>
        <v>40695.207638888889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104.63</v>
      </c>
      <c r="P286">
        <f t="shared" si="17"/>
        <v>55.07</v>
      </c>
      <c r="Q286" t="s">
        <v>8310</v>
      </c>
      <c r="R286" t="s">
        <v>8315</v>
      </c>
      <c r="S286" s="9">
        <f t="shared" si="18"/>
        <v>40904.738194444442</v>
      </c>
      <c r="T286" s="10">
        <f t="shared" si="19"/>
        <v>40929.738194444442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228.83</v>
      </c>
      <c r="P287">
        <f t="shared" si="17"/>
        <v>56.9</v>
      </c>
      <c r="Q287" t="s">
        <v>8310</v>
      </c>
      <c r="R287" t="s">
        <v>8315</v>
      </c>
      <c r="S287" s="9">
        <f t="shared" si="18"/>
        <v>41506.756111111114</v>
      </c>
      <c r="T287" s="10">
        <f t="shared" si="19"/>
        <v>41536.756111111114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</v>
      </c>
      <c r="P288">
        <f t="shared" si="17"/>
        <v>121.28</v>
      </c>
      <c r="Q288" t="s">
        <v>8310</v>
      </c>
      <c r="R288" t="s">
        <v>8315</v>
      </c>
      <c r="S288" s="9">
        <f t="shared" si="18"/>
        <v>41313.816249999996</v>
      </c>
      <c r="T288" s="10">
        <f t="shared" si="19"/>
        <v>41358.774583333332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176.3</v>
      </c>
      <c r="P289">
        <f t="shared" si="17"/>
        <v>91.19</v>
      </c>
      <c r="Q289" t="s">
        <v>8310</v>
      </c>
      <c r="R289" t="s">
        <v>8315</v>
      </c>
      <c r="S289" s="9">
        <f t="shared" si="18"/>
        <v>41184.277986111112</v>
      </c>
      <c r="T289" s="10">
        <f t="shared" si="19"/>
        <v>41215.166666666664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</v>
      </c>
      <c r="P290">
        <f t="shared" si="17"/>
        <v>115.45</v>
      </c>
      <c r="Q290" t="s">
        <v>8310</v>
      </c>
      <c r="R290" t="s">
        <v>8315</v>
      </c>
      <c r="S290" s="9">
        <f t="shared" si="18"/>
        <v>41051.168900462959</v>
      </c>
      <c r="T290" s="10">
        <f t="shared" si="19"/>
        <v>41086.168900462959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</v>
      </c>
      <c r="P291">
        <f t="shared" si="17"/>
        <v>67.77</v>
      </c>
      <c r="Q291" t="s">
        <v>8310</v>
      </c>
      <c r="R291" t="s">
        <v>8315</v>
      </c>
      <c r="S291" s="9">
        <f t="shared" si="18"/>
        <v>41550.456412037034</v>
      </c>
      <c r="T291" s="10">
        <f t="shared" si="19"/>
        <v>41580.456412037034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</v>
      </c>
      <c r="P292">
        <f t="shared" si="17"/>
        <v>28.58</v>
      </c>
      <c r="Q292" t="s">
        <v>8310</v>
      </c>
      <c r="R292" t="s">
        <v>8315</v>
      </c>
      <c r="S292" s="9">
        <f t="shared" si="18"/>
        <v>40526.36917824074</v>
      </c>
      <c r="T292" s="10">
        <f t="shared" si="19"/>
        <v>40576.332638888889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</v>
      </c>
      <c r="Q293" t="s">
        <v>8310</v>
      </c>
      <c r="R293" t="s">
        <v>8315</v>
      </c>
      <c r="S293" s="9">
        <f t="shared" si="18"/>
        <v>41376.769050925926</v>
      </c>
      <c r="T293" s="10">
        <f t="shared" si="19"/>
        <v>41395.000694444447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101.51</v>
      </c>
      <c r="P294">
        <f t="shared" si="17"/>
        <v>154.41999999999999</v>
      </c>
      <c r="Q294" t="s">
        <v>8310</v>
      </c>
      <c r="R294" t="s">
        <v>8315</v>
      </c>
      <c r="S294" s="9">
        <f t="shared" si="18"/>
        <v>40812.803229166668</v>
      </c>
      <c r="T294" s="10">
        <f t="shared" si="19"/>
        <v>40845.165972222225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</v>
      </c>
      <c r="P295">
        <f t="shared" si="17"/>
        <v>201.22</v>
      </c>
      <c r="Q295" t="s">
        <v>8310</v>
      </c>
      <c r="R295" t="s">
        <v>8315</v>
      </c>
      <c r="S295" s="9">
        <f t="shared" si="18"/>
        <v>41719.667986111112</v>
      </c>
      <c r="T295" s="10">
        <f t="shared" si="19"/>
        <v>41749.667986111112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10">
        <f t="shared" si="19"/>
        <v>40378.666666666664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133.11000000000001</v>
      </c>
      <c r="P297">
        <f t="shared" si="17"/>
        <v>100.08</v>
      </c>
      <c r="Q297" t="s">
        <v>8310</v>
      </c>
      <c r="R297" t="s">
        <v>8315</v>
      </c>
      <c r="S297" s="9">
        <f t="shared" si="18"/>
        <v>41519.004733796297</v>
      </c>
      <c r="T297" s="10">
        <f t="shared" si="19"/>
        <v>41579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118.73</v>
      </c>
      <c r="P298">
        <f t="shared" si="17"/>
        <v>230.09</v>
      </c>
      <c r="Q298" t="s">
        <v>8310</v>
      </c>
      <c r="R298" t="s">
        <v>8315</v>
      </c>
      <c r="S298" s="9">
        <f t="shared" si="18"/>
        <v>41134.475497685184</v>
      </c>
      <c r="T298" s="10">
        <f t="shared" si="19"/>
        <v>41159.475497685184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141.75</v>
      </c>
      <c r="Q299" t="s">
        <v>8310</v>
      </c>
      <c r="R299" t="s">
        <v>8315</v>
      </c>
      <c r="S299" s="9">
        <f t="shared" si="18"/>
        <v>42089.72802083334</v>
      </c>
      <c r="T299" s="10">
        <f t="shared" si="19"/>
        <v>42125.165972222225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</v>
      </c>
      <c r="P300">
        <f t="shared" si="17"/>
        <v>56.34</v>
      </c>
      <c r="Q300" t="s">
        <v>8310</v>
      </c>
      <c r="R300" t="s">
        <v>8315</v>
      </c>
      <c r="S300" s="9">
        <f t="shared" si="18"/>
        <v>41709.463518518518</v>
      </c>
      <c r="T300" s="10">
        <f t="shared" si="19"/>
        <v>41768.875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</v>
      </c>
      <c r="P301">
        <f t="shared" si="17"/>
        <v>73.34</v>
      </c>
      <c r="Q301" t="s">
        <v>8310</v>
      </c>
      <c r="R301" t="s">
        <v>8315</v>
      </c>
      <c r="S301" s="9">
        <f t="shared" si="18"/>
        <v>40469.225231481483</v>
      </c>
      <c r="T301" s="10">
        <f t="shared" si="19"/>
        <v>40499.266898148147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</v>
      </c>
      <c r="P302">
        <f t="shared" si="17"/>
        <v>85.34</v>
      </c>
      <c r="Q302" t="s">
        <v>8310</v>
      </c>
      <c r="R302" t="s">
        <v>8315</v>
      </c>
      <c r="S302" s="9">
        <f t="shared" si="18"/>
        <v>40626.959930555553</v>
      </c>
      <c r="T302" s="10">
        <f t="shared" si="19"/>
        <v>40657.959930555553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118.74</v>
      </c>
      <c r="P303">
        <f t="shared" si="17"/>
        <v>61.5</v>
      </c>
      <c r="Q303" t="s">
        <v>8310</v>
      </c>
      <c r="R303" t="s">
        <v>8315</v>
      </c>
      <c r="S303" s="9">
        <f t="shared" si="18"/>
        <v>41312.737673611111</v>
      </c>
      <c r="T303" s="10">
        <f t="shared" si="19"/>
        <v>41352.696006944447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93.02</v>
      </c>
      <c r="Q304" t="s">
        <v>8310</v>
      </c>
      <c r="R304" t="s">
        <v>8315</v>
      </c>
      <c r="S304" s="9">
        <f t="shared" si="18"/>
        <v>40933.856921296298</v>
      </c>
      <c r="T304" s="10">
        <f t="shared" si="19"/>
        <v>40963.856921296298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137.47</v>
      </c>
      <c r="P305">
        <f t="shared" si="17"/>
        <v>50.29</v>
      </c>
      <c r="Q305" t="s">
        <v>8310</v>
      </c>
      <c r="R305" t="s">
        <v>8315</v>
      </c>
      <c r="S305" s="9">
        <f t="shared" si="18"/>
        <v>41032.071134259262</v>
      </c>
      <c r="T305" s="10">
        <f t="shared" si="19"/>
        <v>41062.071134259262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231.65</v>
      </c>
      <c r="P306">
        <f t="shared" si="17"/>
        <v>106.43</v>
      </c>
      <c r="Q306" t="s">
        <v>8310</v>
      </c>
      <c r="R306" t="s">
        <v>8315</v>
      </c>
      <c r="S306" s="9">
        <f t="shared" si="18"/>
        <v>41114.094872685186</v>
      </c>
      <c r="T306" s="10">
        <f t="shared" si="19"/>
        <v>41153.083333333336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130.33000000000001</v>
      </c>
      <c r="P307">
        <f t="shared" si="17"/>
        <v>51.72</v>
      </c>
      <c r="Q307" t="s">
        <v>8310</v>
      </c>
      <c r="R307" t="s">
        <v>8315</v>
      </c>
      <c r="S307" s="9">
        <f t="shared" si="18"/>
        <v>40948.630196759259</v>
      </c>
      <c r="T307" s="10">
        <f t="shared" si="19"/>
        <v>40978.630196759259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</v>
      </c>
      <c r="Q308" t="s">
        <v>8310</v>
      </c>
      <c r="R308" t="s">
        <v>8315</v>
      </c>
      <c r="S308" s="9">
        <f t="shared" si="18"/>
        <v>41333.837187500001</v>
      </c>
      <c r="T308" s="10">
        <f t="shared" si="19"/>
        <v>41353.795520833337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111.32</v>
      </c>
      <c r="P309">
        <f t="shared" si="17"/>
        <v>42.52</v>
      </c>
      <c r="Q309" t="s">
        <v>8310</v>
      </c>
      <c r="R309" t="s">
        <v>8315</v>
      </c>
      <c r="S309" s="9">
        <f t="shared" si="18"/>
        <v>41282.944456018515</v>
      </c>
      <c r="T309" s="10">
        <f t="shared" si="19"/>
        <v>41312.944456018515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105.57</v>
      </c>
      <c r="P310">
        <f t="shared" si="17"/>
        <v>62.71</v>
      </c>
      <c r="Q310" t="s">
        <v>8310</v>
      </c>
      <c r="R310" t="s">
        <v>8315</v>
      </c>
      <c r="S310" s="9">
        <f t="shared" si="18"/>
        <v>40567.694560185184</v>
      </c>
      <c r="T310" s="10">
        <f t="shared" si="19"/>
        <v>40612.694560185184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</v>
      </c>
      <c r="P311">
        <f t="shared" si="17"/>
        <v>89.96</v>
      </c>
      <c r="Q311" t="s">
        <v>8310</v>
      </c>
      <c r="R311" t="s">
        <v>8315</v>
      </c>
      <c r="S311" s="9">
        <f t="shared" si="18"/>
        <v>41134.751550925925</v>
      </c>
      <c r="T311" s="10">
        <f t="shared" si="19"/>
        <v>41155.751550925925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104.13</v>
      </c>
      <c r="P312">
        <f t="shared" si="17"/>
        <v>28.92</v>
      </c>
      <c r="Q312" t="s">
        <v>8310</v>
      </c>
      <c r="R312" t="s">
        <v>8315</v>
      </c>
      <c r="S312" s="9">
        <f t="shared" si="18"/>
        <v>40821.183136574073</v>
      </c>
      <c r="T312" s="10">
        <f t="shared" si="19"/>
        <v>40836.083333333336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</v>
      </c>
      <c r="P313">
        <f t="shared" si="17"/>
        <v>138.80000000000001</v>
      </c>
      <c r="Q313" t="s">
        <v>8310</v>
      </c>
      <c r="R313" t="s">
        <v>8315</v>
      </c>
      <c r="S313" s="9">
        <f t="shared" si="18"/>
        <v>40868.219814814816</v>
      </c>
      <c r="T313" s="10">
        <f t="shared" si="19"/>
        <v>40909.332638888889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111.88</v>
      </c>
      <c r="P314">
        <f t="shared" si="17"/>
        <v>61.3</v>
      </c>
      <c r="Q314" t="s">
        <v>8310</v>
      </c>
      <c r="R314" t="s">
        <v>8315</v>
      </c>
      <c r="S314" s="9">
        <f t="shared" si="18"/>
        <v>41348.877685185187</v>
      </c>
      <c r="T314" s="10">
        <f t="shared" si="19"/>
        <v>41378.877685185187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104.74</v>
      </c>
      <c r="P315">
        <f t="shared" si="17"/>
        <v>80.2</v>
      </c>
      <c r="Q315" t="s">
        <v>8310</v>
      </c>
      <c r="R315" t="s">
        <v>8315</v>
      </c>
      <c r="S315" s="9">
        <f t="shared" si="18"/>
        <v>40357.227939814817</v>
      </c>
      <c r="T315" s="10">
        <f t="shared" si="19"/>
        <v>40401.665972222225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</v>
      </c>
      <c r="P316">
        <f t="shared" si="17"/>
        <v>32.1</v>
      </c>
      <c r="Q316" t="s">
        <v>8310</v>
      </c>
      <c r="R316" t="s">
        <v>8315</v>
      </c>
      <c r="S316" s="9">
        <f t="shared" si="18"/>
        <v>41304.833194444444</v>
      </c>
      <c r="T316" s="10">
        <f t="shared" si="19"/>
        <v>41334.833194444444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101.25</v>
      </c>
      <c r="P317">
        <f t="shared" si="17"/>
        <v>200.89</v>
      </c>
      <c r="Q317" t="s">
        <v>8310</v>
      </c>
      <c r="R317" t="s">
        <v>8315</v>
      </c>
      <c r="S317" s="9">
        <f t="shared" si="18"/>
        <v>41113.77238425926</v>
      </c>
      <c r="T317" s="10">
        <f t="shared" si="19"/>
        <v>41143.77238425926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</v>
      </c>
      <c r="P318">
        <f t="shared" si="17"/>
        <v>108.01</v>
      </c>
      <c r="Q318" t="s">
        <v>8310</v>
      </c>
      <c r="R318" t="s">
        <v>8315</v>
      </c>
      <c r="S318" s="9">
        <f t="shared" si="18"/>
        <v>41950.923576388886</v>
      </c>
      <c r="T318" s="10">
        <f t="shared" si="19"/>
        <v>41984.207638888889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</v>
      </c>
      <c r="P319">
        <f t="shared" si="17"/>
        <v>95.7</v>
      </c>
      <c r="Q319" t="s">
        <v>8310</v>
      </c>
      <c r="R319" t="s">
        <v>8315</v>
      </c>
      <c r="S319" s="9">
        <f t="shared" si="18"/>
        <v>41589.676886574074</v>
      </c>
      <c r="T319" s="10">
        <f t="shared" si="19"/>
        <v>41619.676886574074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</v>
      </c>
      <c r="Q320" t="s">
        <v>8310</v>
      </c>
      <c r="R320" t="s">
        <v>8315</v>
      </c>
      <c r="S320" s="9">
        <f t="shared" si="18"/>
        <v>41330.038784722223</v>
      </c>
      <c r="T320" s="10">
        <f t="shared" si="19"/>
        <v>41359.997118055559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</v>
      </c>
      <c r="Q321" t="s">
        <v>8310</v>
      </c>
      <c r="R321" t="s">
        <v>8315</v>
      </c>
      <c r="S321" s="9">
        <f t="shared" si="18"/>
        <v>40123.83829861111</v>
      </c>
      <c r="T321" s="10">
        <f t="shared" si="19"/>
        <v>40211.332638888889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</v>
      </c>
      <c r="P322">
        <f t="shared" si="17"/>
        <v>134.91</v>
      </c>
      <c r="Q322" t="s">
        <v>8310</v>
      </c>
      <c r="R322" t="s">
        <v>8315</v>
      </c>
      <c r="S322" s="9">
        <f t="shared" si="18"/>
        <v>42331.551307870366</v>
      </c>
      <c r="T322" s="10">
        <f t="shared" si="19"/>
        <v>42360.958333333328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ROUND((E323/D323)*100,2)</f>
        <v>102.66</v>
      </c>
      <c r="P323">
        <f t="shared" ref="P323:P386" si="21">ROUND((E323/L323), 2)</f>
        <v>106.62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</v>
      </c>
      <c r="P324">
        <f t="shared" si="21"/>
        <v>145.04</v>
      </c>
      <c r="Q324" t="s">
        <v>8310</v>
      </c>
      <c r="R324" t="s">
        <v>8315</v>
      </c>
      <c r="S324" s="9">
        <f t="shared" si="22"/>
        <v>42473.57</v>
      </c>
      <c r="T324" s="10">
        <f t="shared" si="23"/>
        <v>42503.57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</v>
      </c>
      <c r="P325">
        <f t="shared" si="21"/>
        <v>114.59</v>
      </c>
      <c r="Q325" t="s">
        <v>8310</v>
      </c>
      <c r="R325" t="s">
        <v>8315</v>
      </c>
      <c r="S325" s="9">
        <f t="shared" si="22"/>
        <v>42697.32136574074</v>
      </c>
      <c r="T325" s="10">
        <f t="shared" si="23"/>
        <v>42725.332638888889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105.32</v>
      </c>
      <c r="Q326" t="s">
        <v>8310</v>
      </c>
      <c r="R326" t="s">
        <v>8315</v>
      </c>
      <c r="S326" s="9">
        <f t="shared" si="22"/>
        <v>42184.626250000001</v>
      </c>
      <c r="T326" s="10">
        <f t="shared" si="23"/>
        <v>42217.626250000001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104.4</v>
      </c>
      <c r="P327">
        <f t="shared" si="21"/>
        <v>70.92</v>
      </c>
      <c r="Q327" t="s">
        <v>8310</v>
      </c>
      <c r="R327" t="s">
        <v>8315</v>
      </c>
      <c r="S327" s="9">
        <f t="shared" si="22"/>
        <v>42689.187881944439</v>
      </c>
      <c r="T327" s="10">
        <f t="shared" si="23"/>
        <v>42724.187881944439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112.93</v>
      </c>
      <c r="P328">
        <f t="shared" si="21"/>
        <v>147.16999999999999</v>
      </c>
      <c r="Q328" t="s">
        <v>8310</v>
      </c>
      <c r="R328" t="s">
        <v>8315</v>
      </c>
      <c r="S328" s="9">
        <f t="shared" si="22"/>
        <v>42775.314884259264</v>
      </c>
      <c r="T328" s="10">
        <f t="shared" si="23"/>
        <v>42808.956250000003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</v>
      </c>
      <c r="Q329" t="s">
        <v>8310</v>
      </c>
      <c r="R329" t="s">
        <v>8315</v>
      </c>
      <c r="S329" s="9">
        <f t="shared" si="22"/>
        <v>42058.235289351855</v>
      </c>
      <c r="T329" s="10">
        <f t="shared" si="23"/>
        <v>42085.333333333328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</v>
      </c>
      <c r="P330">
        <f t="shared" si="21"/>
        <v>156.05000000000001</v>
      </c>
      <c r="Q330" t="s">
        <v>8310</v>
      </c>
      <c r="R330" t="s">
        <v>8315</v>
      </c>
      <c r="S330" s="9">
        <f t="shared" si="22"/>
        <v>42278.946620370371</v>
      </c>
      <c r="T330" s="10">
        <f t="shared" si="23"/>
        <v>42309.166666666672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</v>
      </c>
      <c r="Q331" t="s">
        <v>8310</v>
      </c>
      <c r="R331" t="s">
        <v>8315</v>
      </c>
      <c r="S331" s="9">
        <f t="shared" si="22"/>
        <v>42291.46674768519</v>
      </c>
      <c r="T331" s="10">
        <f t="shared" si="23"/>
        <v>42315.166666666672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101.83</v>
      </c>
      <c r="P332">
        <f t="shared" si="21"/>
        <v>104.82</v>
      </c>
      <c r="Q332" t="s">
        <v>8310</v>
      </c>
      <c r="R332" t="s">
        <v>8315</v>
      </c>
      <c r="S332" s="9">
        <f t="shared" si="22"/>
        <v>41379.515775462962</v>
      </c>
      <c r="T332" s="10">
        <f t="shared" si="23"/>
        <v>41411.165972222225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106.61</v>
      </c>
      <c r="P333">
        <f t="shared" si="21"/>
        <v>97.36</v>
      </c>
      <c r="Q333" t="s">
        <v>8310</v>
      </c>
      <c r="R333" t="s">
        <v>8315</v>
      </c>
      <c r="S333" s="9">
        <f t="shared" si="22"/>
        <v>42507.581412037034</v>
      </c>
      <c r="T333" s="10">
        <f t="shared" si="23"/>
        <v>42538.581412037034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113.02</v>
      </c>
      <c r="P334">
        <f t="shared" si="21"/>
        <v>203.63</v>
      </c>
      <c r="Q334" t="s">
        <v>8310</v>
      </c>
      <c r="R334" t="s">
        <v>8315</v>
      </c>
      <c r="S334" s="9">
        <f t="shared" si="22"/>
        <v>42263.680289351847</v>
      </c>
      <c r="T334" s="10">
        <f t="shared" si="23"/>
        <v>42305.333333333328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125.23</v>
      </c>
      <c r="P335">
        <f t="shared" si="21"/>
        <v>188.31</v>
      </c>
      <c r="Q335" t="s">
        <v>8310</v>
      </c>
      <c r="R335" t="s">
        <v>8315</v>
      </c>
      <c r="S335" s="9">
        <f t="shared" si="22"/>
        <v>42437.636469907404</v>
      </c>
      <c r="T335" s="10">
        <f t="shared" si="23"/>
        <v>42467.59480324074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</v>
      </c>
      <c r="Q336" t="s">
        <v>8310</v>
      </c>
      <c r="R336" t="s">
        <v>8315</v>
      </c>
      <c r="S336" s="9">
        <f t="shared" si="22"/>
        <v>42101.682372685187</v>
      </c>
      <c r="T336" s="10">
        <f t="shared" si="23"/>
        <v>42139.791666666672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</v>
      </c>
      <c r="P337">
        <f t="shared" si="21"/>
        <v>109.19</v>
      </c>
      <c r="Q337" t="s">
        <v>8310</v>
      </c>
      <c r="R337" t="s">
        <v>8315</v>
      </c>
      <c r="S337" s="9">
        <f t="shared" si="22"/>
        <v>42101.737442129626</v>
      </c>
      <c r="T337" s="10">
        <f t="shared" si="23"/>
        <v>42132.916666666672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116.84</v>
      </c>
      <c r="P338">
        <f t="shared" si="21"/>
        <v>59.25</v>
      </c>
      <c r="Q338" t="s">
        <v>8310</v>
      </c>
      <c r="R338" t="s">
        <v>8315</v>
      </c>
      <c r="S338" s="9">
        <f t="shared" si="22"/>
        <v>42291.596273148149</v>
      </c>
      <c r="T338" s="10">
        <f t="shared" si="23"/>
        <v>42321.637939814813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101.17</v>
      </c>
      <c r="P339">
        <f t="shared" si="21"/>
        <v>97.9</v>
      </c>
      <c r="Q339" t="s">
        <v>8310</v>
      </c>
      <c r="R339" t="s">
        <v>8315</v>
      </c>
      <c r="S339" s="9">
        <f t="shared" si="22"/>
        <v>42047.128564814819</v>
      </c>
      <c r="T339" s="10">
        <f t="shared" si="23"/>
        <v>42077.086898148147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</v>
      </c>
      <c r="P340">
        <f t="shared" si="21"/>
        <v>70</v>
      </c>
      <c r="Q340" t="s">
        <v>8310</v>
      </c>
      <c r="R340" t="s">
        <v>8315</v>
      </c>
      <c r="S340" s="9">
        <f t="shared" si="22"/>
        <v>42559.755671296298</v>
      </c>
      <c r="T340" s="10">
        <f t="shared" si="23"/>
        <v>42616.041666666672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</v>
      </c>
      <c r="P341">
        <f t="shared" si="21"/>
        <v>72.87</v>
      </c>
      <c r="Q341" t="s">
        <v>8310</v>
      </c>
      <c r="R341" t="s">
        <v>8315</v>
      </c>
      <c r="S341" s="9">
        <f t="shared" si="22"/>
        <v>42093.760046296295</v>
      </c>
      <c r="T341" s="10">
        <f t="shared" si="23"/>
        <v>42123.760046296295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</v>
      </c>
      <c r="P342">
        <f t="shared" si="21"/>
        <v>146.35</v>
      </c>
      <c r="Q342" t="s">
        <v>8310</v>
      </c>
      <c r="R342" t="s">
        <v>8315</v>
      </c>
      <c r="S342" s="9">
        <f t="shared" si="22"/>
        <v>42772.669062500005</v>
      </c>
      <c r="T342" s="10">
        <f t="shared" si="23"/>
        <v>42802.875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</v>
      </c>
      <c r="P343">
        <f t="shared" si="21"/>
        <v>67.91</v>
      </c>
      <c r="Q343" t="s">
        <v>8310</v>
      </c>
      <c r="R343" t="s">
        <v>8315</v>
      </c>
      <c r="S343" s="9">
        <f t="shared" si="22"/>
        <v>41894.879606481481</v>
      </c>
      <c r="T343" s="10">
        <f t="shared" si="23"/>
        <v>41913.165972222225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100.37</v>
      </c>
      <c r="P344">
        <f t="shared" si="21"/>
        <v>169.85</v>
      </c>
      <c r="Q344" t="s">
        <v>8310</v>
      </c>
      <c r="R344" t="s">
        <v>8315</v>
      </c>
      <c r="S344" s="9">
        <f t="shared" si="22"/>
        <v>42459.780844907407</v>
      </c>
      <c r="T344" s="10">
        <f t="shared" si="23"/>
        <v>42489.780844907407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102.03</v>
      </c>
      <c r="P345">
        <f t="shared" si="21"/>
        <v>58.41</v>
      </c>
      <c r="Q345" t="s">
        <v>8310</v>
      </c>
      <c r="R345" t="s">
        <v>8315</v>
      </c>
      <c r="S345" s="9">
        <f t="shared" si="22"/>
        <v>41926.73778935185</v>
      </c>
      <c r="T345" s="10">
        <f t="shared" si="23"/>
        <v>41957.125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</v>
      </c>
      <c r="P346">
        <f t="shared" si="21"/>
        <v>119.99</v>
      </c>
      <c r="Q346" t="s">
        <v>8310</v>
      </c>
      <c r="R346" t="s">
        <v>8315</v>
      </c>
      <c r="S346" s="9">
        <f t="shared" si="22"/>
        <v>42111.970995370371</v>
      </c>
      <c r="T346" s="10">
        <f t="shared" si="23"/>
        <v>42156.097222222219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123.28</v>
      </c>
      <c r="P347">
        <f t="shared" si="21"/>
        <v>99.86</v>
      </c>
      <c r="Q347" t="s">
        <v>8310</v>
      </c>
      <c r="R347" t="s">
        <v>8315</v>
      </c>
      <c r="S347" s="9">
        <f t="shared" si="22"/>
        <v>42114.944328703699</v>
      </c>
      <c r="T347" s="10">
        <f t="shared" si="23"/>
        <v>42144.944328703699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170.29</v>
      </c>
      <c r="P348">
        <f t="shared" si="21"/>
        <v>90.58</v>
      </c>
      <c r="Q348" t="s">
        <v>8310</v>
      </c>
      <c r="R348" t="s">
        <v>8315</v>
      </c>
      <c r="S348" s="9">
        <f t="shared" si="22"/>
        <v>42261.500243055561</v>
      </c>
      <c r="T348" s="10">
        <f t="shared" si="23"/>
        <v>42291.500243055561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</v>
      </c>
      <c r="P349">
        <f t="shared" si="21"/>
        <v>117.77</v>
      </c>
      <c r="Q349" t="s">
        <v>8310</v>
      </c>
      <c r="R349" t="s">
        <v>8315</v>
      </c>
      <c r="S349" s="9">
        <f t="shared" si="22"/>
        <v>42292.495474537034</v>
      </c>
      <c r="T349" s="10">
        <f t="shared" si="23"/>
        <v>42322.537141203706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">
        <v>8310</v>
      </c>
      <c r="R350" t="s">
        <v>8315</v>
      </c>
      <c r="S350" s="9">
        <f t="shared" si="22"/>
        <v>42207.58699074074</v>
      </c>
      <c r="T350" s="10">
        <f t="shared" si="23"/>
        <v>42237.58699074074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106.64</v>
      </c>
      <c r="P351">
        <f t="shared" si="21"/>
        <v>71.900000000000006</v>
      </c>
      <c r="Q351" t="s">
        <v>8310</v>
      </c>
      <c r="R351" t="s">
        <v>8315</v>
      </c>
      <c r="S351" s="9">
        <f t="shared" si="22"/>
        <v>42760.498935185184</v>
      </c>
      <c r="T351" s="10">
        <f t="shared" si="23"/>
        <v>42790.498935185184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114.76</v>
      </c>
      <c r="P352">
        <f t="shared" si="21"/>
        <v>129.82</v>
      </c>
      <c r="Q352" t="s">
        <v>8310</v>
      </c>
      <c r="R352" t="s">
        <v>8315</v>
      </c>
      <c r="S352" s="9">
        <f t="shared" si="22"/>
        <v>42586.066076388888</v>
      </c>
      <c r="T352" s="10">
        <f t="shared" si="23"/>
        <v>42624.165972222225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</v>
      </c>
      <c r="P353">
        <f t="shared" si="21"/>
        <v>44.91</v>
      </c>
      <c r="Q353" t="s">
        <v>8310</v>
      </c>
      <c r="R353" t="s">
        <v>8315</v>
      </c>
      <c r="S353" s="9">
        <f t="shared" si="22"/>
        <v>42427.964745370366</v>
      </c>
      <c r="T353" s="10">
        <f t="shared" si="23"/>
        <v>42467.923078703709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40.76</v>
      </c>
      <c r="Q354" t="s">
        <v>8310</v>
      </c>
      <c r="R354" t="s">
        <v>8315</v>
      </c>
      <c r="S354" s="9">
        <f t="shared" si="22"/>
        <v>41890.167453703703</v>
      </c>
      <c r="T354" s="10">
        <f t="shared" si="23"/>
        <v>41920.167453703703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108.62</v>
      </c>
      <c r="P355">
        <f t="shared" si="21"/>
        <v>103.52</v>
      </c>
      <c r="Q355" t="s">
        <v>8310</v>
      </c>
      <c r="R355" t="s">
        <v>8315</v>
      </c>
      <c r="S355" s="9">
        <f t="shared" si="22"/>
        <v>42297.791886574079</v>
      </c>
      <c r="T355" s="10">
        <f t="shared" si="23"/>
        <v>42327.833553240736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</v>
      </c>
      <c r="P356">
        <f t="shared" si="21"/>
        <v>125.45</v>
      </c>
      <c r="Q356" t="s">
        <v>8310</v>
      </c>
      <c r="R356" t="s">
        <v>8315</v>
      </c>
      <c r="S356" s="9">
        <f t="shared" si="22"/>
        <v>42438.827789351853</v>
      </c>
      <c r="T356" s="10">
        <f t="shared" si="23"/>
        <v>42468.786122685182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116.26</v>
      </c>
      <c r="P357">
        <f t="shared" si="21"/>
        <v>246.61</v>
      </c>
      <c r="Q357" t="s">
        <v>8310</v>
      </c>
      <c r="R357" t="s">
        <v>8315</v>
      </c>
      <c r="S357" s="9">
        <f t="shared" si="22"/>
        <v>41943.293912037036</v>
      </c>
      <c r="T357" s="10">
        <f t="shared" si="23"/>
        <v>41974.3355787037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</v>
      </c>
      <c r="P358">
        <f t="shared" si="21"/>
        <v>79.400000000000006</v>
      </c>
      <c r="Q358" t="s">
        <v>8310</v>
      </c>
      <c r="R358" t="s">
        <v>8315</v>
      </c>
      <c r="S358" s="9">
        <f t="shared" si="22"/>
        <v>42415.803159722222</v>
      </c>
      <c r="T358" s="10">
        <f t="shared" si="23"/>
        <v>42445.761493055557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8310</v>
      </c>
      <c r="R359" t="s">
        <v>8315</v>
      </c>
      <c r="S359" s="9">
        <f t="shared" si="22"/>
        <v>42078.222187499996</v>
      </c>
      <c r="T359" s="10">
        <f t="shared" si="23"/>
        <v>42118.222187499996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103.09</v>
      </c>
      <c r="P360">
        <f t="shared" si="21"/>
        <v>193.05</v>
      </c>
      <c r="Q360" t="s">
        <v>8310</v>
      </c>
      <c r="R360" t="s">
        <v>8315</v>
      </c>
      <c r="S360" s="9">
        <f t="shared" si="22"/>
        <v>42507.860196759255</v>
      </c>
      <c r="T360" s="10">
        <f t="shared" si="23"/>
        <v>42536.625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104.86</v>
      </c>
      <c r="P361">
        <f t="shared" si="21"/>
        <v>84.02</v>
      </c>
      <c r="Q361" t="s">
        <v>8310</v>
      </c>
      <c r="R361" t="s">
        <v>8315</v>
      </c>
      <c r="S361" s="9">
        <f t="shared" si="22"/>
        <v>41935.070486111108</v>
      </c>
      <c r="T361" s="10">
        <f t="shared" si="23"/>
        <v>41957.216666666667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101.38</v>
      </c>
      <c r="P362">
        <f t="shared" si="21"/>
        <v>139.83000000000001</v>
      </c>
      <c r="Q362" t="s">
        <v>8310</v>
      </c>
      <c r="R362" t="s">
        <v>8315</v>
      </c>
      <c r="S362" s="9">
        <f t="shared" si="22"/>
        <v>42163.897916666669</v>
      </c>
      <c r="T362" s="10">
        <f t="shared" si="23"/>
        <v>42208.132638888885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111.08</v>
      </c>
      <c r="P363">
        <f t="shared" si="21"/>
        <v>109.82</v>
      </c>
      <c r="Q363" t="s">
        <v>8310</v>
      </c>
      <c r="R363" t="s">
        <v>8315</v>
      </c>
      <c r="S363" s="9">
        <f t="shared" si="22"/>
        <v>41936.001226851848</v>
      </c>
      <c r="T363" s="10">
        <f t="shared" si="23"/>
        <v>41966.042893518519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124.16</v>
      </c>
      <c r="P364">
        <f t="shared" si="21"/>
        <v>139.53</v>
      </c>
      <c r="Q364" t="s">
        <v>8310</v>
      </c>
      <c r="R364" t="s">
        <v>8315</v>
      </c>
      <c r="S364" s="9">
        <f t="shared" si="22"/>
        <v>41837.210543981484</v>
      </c>
      <c r="T364" s="10">
        <f t="shared" si="23"/>
        <v>41859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</v>
      </c>
      <c r="P365">
        <f t="shared" si="21"/>
        <v>347.85</v>
      </c>
      <c r="Q365" t="s">
        <v>8310</v>
      </c>
      <c r="R365" t="s">
        <v>8315</v>
      </c>
      <c r="S365" s="9">
        <f t="shared" si="22"/>
        <v>40255.744629629626</v>
      </c>
      <c r="T365" s="10">
        <f t="shared" si="23"/>
        <v>40300.806944444441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</v>
      </c>
      <c r="P366">
        <f t="shared" si="21"/>
        <v>68.239999999999995</v>
      </c>
      <c r="Q366" t="s">
        <v>8310</v>
      </c>
      <c r="R366" t="s">
        <v>8315</v>
      </c>
      <c r="S366" s="9">
        <f t="shared" si="22"/>
        <v>41780.859629629631</v>
      </c>
      <c r="T366" s="10">
        <f t="shared" si="23"/>
        <v>41811.165972222225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</v>
      </c>
      <c r="P367">
        <f t="shared" si="21"/>
        <v>239.94</v>
      </c>
      <c r="Q367" t="s">
        <v>8310</v>
      </c>
      <c r="R367" t="s">
        <v>8315</v>
      </c>
      <c r="S367" s="9">
        <f t="shared" si="22"/>
        <v>41668.606469907405</v>
      </c>
      <c r="T367" s="10">
        <f t="shared" si="23"/>
        <v>41698.606469907405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101.32</v>
      </c>
      <c r="P368">
        <f t="shared" si="21"/>
        <v>287.31</v>
      </c>
      <c r="Q368" t="s">
        <v>8310</v>
      </c>
      <c r="R368" t="s">
        <v>8315</v>
      </c>
      <c r="S368" s="9">
        <f t="shared" si="22"/>
        <v>41019.793032407404</v>
      </c>
      <c r="T368" s="10">
        <f t="shared" si="23"/>
        <v>41049.793032407404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</v>
      </c>
      <c r="P369">
        <f t="shared" si="21"/>
        <v>86.85</v>
      </c>
      <c r="Q369" t="s">
        <v>8310</v>
      </c>
      <c r="R369" t="s">
        <v>8315</v>
      </c>
      <c r="S369" s="9">
        <f t="shared" si="22"/>
        <v>41355.577291666668</v>
      </c>
      <c r="T369" s="10">
        <f t="shared" si="23"/>
        <v>41395.207638888889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</v>
      </c>
      <c r="P370">
        <f t="shared" si="21"/>
        <v>81.849999999999994</v>
      </c>
      <c r="Q370" t="s">
        <v>8310</v>
      </c>
      <c r="R370" t="s">
        <v>8315</v>
      </c>
      <c r="S370" s="9">
        <f t="shared" si="22"/>
        <v>42043.605578703704</v>
      </c>
      <c r="T370" s="10">
        <f t="shared" si="23"/>
        <v>42078.563912037032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110.16</v>
      </c>
      <c r="P371">
        <f t="shared" si="21"/>
        <v>42.87</v>
      </c>
      <c r="Q371" t="s">
        <v>8310</v>
      </c>
      <c r="R371" t="s">
        <v>8315</v>
      </c>
      <c r="S371" s="9">
        <f t="shared" si="22"/>
        <v>40893.551724537036</v>
      </c>
      <c r="T371" s="10">
        <f t="shared" si="23"/>
        <v>40923.551724537036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709.42</v>
      </c>
      <c r="Q372" t="s">
        <v>8310</v>
      </c>
      <c r="R372" t="s">
        <v>8315</v>
      </c>
      <c r="S372" s="9">
        <f t="shared" si="22"/>
        <v>42711.795138888891</v>
      </c>
      <c r="T372" s="10">
        <f t="shared" si="23"/>
        <v>42741.795138888891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114.17</v>
      </c>
      <c r="P373">
        <f t="shared" si="21"/>
        <v>161.26</v>
      </c>
      <c r="Q373" t="s">
        <v>8310</v>
      </c>
      <c r="R373" t="s">
        <v>8315</v>
      </c>
      <c r="S373" s="9">
        <f t="shared" si="22"/>
        <v>41261.767812500002</v>
      </c>
      <c r="T373" s="10">
        <f t="shared" si="23"/>
        <v>41306.767812500002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</v>
      </c>
      <c r="P374">
        <f t="shared" si="21"/>
        <v>41.78</v>
      </c>
      <c r="Q374" t="s">
        <v>8310</v>
      </c>
      <c r="R374" t="s">
        <v>8315</v>
      </c>
      <c r="S374" s="9">
        <f t="shared" si="22"/>
        <v>42425.576898148152</v>
      </c>
      <c r="T374" s="10">
        <f t="shared" si="23"/>
        <v>42465.666666666672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106.67</v>
      </c>
      <c r="P375">
        <f t="shared" si="21"/>
        <v>89.89</v>
      </c>
      <c r="Q375" t="s">
        <v>8310</v>
      </c>
      <c r="R375" t="s">
        <v>8315</v>
      </c>
      <c r="S375" s="9">
        <f t="shared" si="22"/>
        <v>41078.91201388889</v>
      </c>
      <c r="T375" s="10">
        <f t="shared" si="23"/>
        <v>41108.91201388889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</v>
      </c>
      <c r="Q376" t="s">
        <v>8310</v>
      </c>
      <c r="R376" t="s">
        <v>8315</v>
      </c>
      <c r="S376" s="9">
        <f t="shared" si="22"/>
        <v>40757.889247685183</v>
      </c>
      <c r="T376" s="10">
        <f t="shared" si="23"/>
        <v>40802.889247685183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8310</v>
      </c>
      <c r="R377" t="s">
        <v>8315</v>
      </c>
      <c r="S377" s="9">
        <f t="shared" si="22"/>
        <v>41657.985081018516</v>
      </c>
      <c r="T377" s="10">
        <f t="shared" si="23"/>
        <v>41699.720833333333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105.96</v>
      </c>
      <c r="P378">
        <f t="shared" si="21"/>
        <v>54.08</v>
      </c>
      <c r="Q378" t="s">
        <v>8310</v>
      </c>
      <c r="R378" t="s">
        <v>8315</v>
      </c>
      <c r="S378" s="9">
        <f t="shared" si="22"/>
        <v>42576.452731481477</v>
      </c>
      <c r="T378" s="10">
        <f t="shared" si="23"/>
        <v>42607.452731481477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114.4</v>
      </c>
      <c r="P379">
        <f t="shared" si="21"/>
        <v>103.22</v>
      </c>
      <c r="Q379" t="s">
        <v>8310</v>
      </c>
      <c r="R379" t="s">
        <v>8315</v>
      </c>
      <c r="S379" s="9">
        <f t="shared" si="22"/>
        <v>42292.250787037032</v>
      </c>
      <c r="T379" s="10">
        <f t="shared" si="23"/>
        <v>42322.292361111111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111.77</v>
      </c>
      <c r="P380">
        <f t="shared" si="21"/>
        <v>40.4</v>
      </c>
      <c r="Q380" t="s">
        <v>8310</v>
      </c>
      <c r="R380" t="s">
        <v>8315</v>
      </c>
      <c r="S380" s="9">
        <f t="shared" si="22"/>
        <v>42370.571851851855</v>
      </c>
      <c r="T380" s="10">
        <f t="shared" si="23"/>
        <v>42394.994444444441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</v>
      </c>
      <c r="P381">
        <f t="shared" si="21"/>
        <v>116.86</v>
      </c>
      <c r="Q381" t="s">
        <v>8310</v>
      </c>
      <c r="R381" t="s">
        <v>8315</v>
      </c>
      <c r="S381" s="9">
        <f t="shared" si="22"/>
        <v>40987.688333333332</v>
      </c>
      <c r="T381" s="10">
        <f t="shared" si="23"/>
        <v>41032.688333333332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</v>
      </c>
      <c r="Q382" t="s">
        <v>8310</v>
      </c>
      <c r="R382" t="s">
        <v>8315</v>
      </c>
      <c r="S382" s="9">
        <f t="shared" si="22"/>
        <v>42367.719814814816</v>
      </c>
      <c r="T382" s="10">
        <f t="shared" si="23"/>
        <v>42392.719814814816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104.73</v>
      </c>
      <c r="P383">
        <f t="shared" si="21"/>
        <v>104.31</v>
      </c>
      <c r="Q383" t="s">
        <v>8310</v>
      </c>
      <c r="R383" t="s">
        <v>8315</v>
      </c>
      <c r="S383" s="9">
        <f t="shared" si="22"/>
        <v>41085.698113425926</v>
      </c>
      <c r="T383" s="10">
        <f t="shared" si="23"/>
        <v>41120.208333333336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</v>
      </c>
      <c r="P384">
        <f t="shared" si="21"/>
        <v>69.77</v>
      </c>
      <c r="Q384" t="s">
        <v>8310</v>
      </c>
      <c r="R384" t="s">
        <v>8315</v>
      </c>
      <c r="S384" s="9">
        <f t="shared" si="22"/>
        <v>41144.709490740745</v>
      </c>
      <c r="T384" s="10">
        <f t="shared" si="23"/>
        <v>41158.709490740745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206.71</v>
      </c>
      <c r="P385">
        <f t="shared" si="21"/>
        <v>43.02</v>
      </c>
      <c r="Q385" t="s">
        <v>8310</v>
      </c>
      <c r="R385" t="s">
        <v>8315</v>
      </c>
      <c r="S385" s="9">
        <f t="shared" si="22"/>
        <v>41755.117581018516</v>
      </c>
      <c r="T385" s="10">
        <f t="shared" si="23"/>
        <v>41778.117581018516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112.11</v>
      </c>
      <c r="P386">
        <f t="shared" si="21"/>
        <v>58.54</v>
      </c>
      <c r="Q386" t="s">
        <v>8310</v>
      </c>
      <c r="R386" t="s">
        <v>8315</v>
      </c>
      <c r="S386" s="9">
        <f t="shared" si="22"/>
        <v>41980.781793981485</v>
      </c>
      <c r="T386" s="10">
        <f t="shared" si="23"/>
        <v>42010.781793981485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ROUND((E387/D387)*100,2)</f>
        <v>105.98</v>
      </c>
      <c r="P387">
        <f t="shared" ref="P387:P450" si="25">ROUND((E387/L387), 2)</f>
        <v>111.8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100.17</v>
      </c>
      <c r="P388">
        <f t="shared" si="25"/>
        <v>46.23</v>
      </c>
      <c r="Q388" t="s">
        <v>8310</v>
      </c>
      <c r="R388" t="s">
        <v>8315</v>
      </c>
      <c r="S388" s="9">
        <f t="shared" si="26"/>
        <v>42211.951284722221</v>
      </c>
      <c r="T388" s="10">
        <f t="shared" si="27"/>
        <v>42226.951284722221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213.99</v>
      </c>
      <c r="P389">
        <f t="shared" si="25"/>
        <v>144.69</v>
      </c>
      <c r="Q389" t="s">
        <v>8310</v>
      </c>
      <c r="R389" t="s">
        <v>8315</v>
      </c>
      <c r="S389" s="9">
        <f t="shared" si="26"/>
        <v>42200.67659722222</v>
      </c>
      <c r="T389" s="10">
        <f t="shared" si="27"/>
        <v>42231.25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</v>
      </c>
      <c r="P390">
        <f t="shared" si="25"/>
        <v>88.85</v>
      </c>
      <c r="Q390" t="s">
        <v>8310</v>
      </c>
      <c r="R390" t="s">
        <v>8315</v>
      </c>
      <c r="S390" s="9">
        <f t="shared" si="26"/>
        <v>42549.076157407413</v>
      </c>
      <c r="T390" s="10">
        <f t="shared" si="27"/>
        <v>42579.076157407413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181.54</v>
      </c>
      <c r="P391">
        <f t="shared" si="25"/>
        <v>81.75</v>
      </c>
      <c r="Q391" t="s">
        <v>8310</v>
      </c>
      <c r="R391" t="s">
        <v>8315</v>
      </c>
      <c r="S391" s="9">
        <f t="shared" si="26"/>
        <v>41674.063078703701</v>
      </c>
      <c r="T391" s="10">
        <f t="shared" si="27"/>
        <v>41705.957638888889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8310</v>
      </c>
      <c r="R392" t="s">
        <v>8315</v>
      </c>
      <c r="S392" s="9">
        <f t="shared" si="26"/>
        <v>42112.036712962959</v>
      </c>
      <c r="T392" s="10">
        <f t="shared" si="27"/>
        <v>42132.036712962959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104.26</v>
      </c>
      <c r="Q393" t="s">
        <v>8310</v>
      </c>
      <c r="R393" t="s">
        <v>8315</v>
      </c>
      <c r="S393" s="9">
        <f t="shared" si="26"/>
        <v>40865.042256944449</v>
      </c>
      <c r="T393" s="10">
        <f t="shared" si="27"/>
        <v>40895.040972222225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</v>
      </c>
      <c r="P394">
        <f t="shared" si="25"/>
        <v>90.62</v>
      </c>
      <c r="Q394" t="s">
        <v>8310</v>
      </c>
      <c r="R394" t="s">
        <v>8315</v>
      </c>
      <c r="S394" s="9">
        <f t="shared" si="26"/>
        <v>40763.717256944445</v>
      </c>
      <c r="T394" s="10">
        <f t="shared" si="27"/>
        <v>40794.125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110.45</v>
      </c>
      <c r="P395">
        <f t="shared" si="25"/>
        <v>157.33000000000001</v>
      </c>
      <c r="Q395" t="s">
        <v>8310</v>
      </c>
      <c r="R395" t="s">
        <v>8315</v>
      </c>
      <c r="S395" s="9">
        <f t="shared" si="26"/>
        <v>41526.708935185183</v>
      </c>
      <c r="T395" s="10">
        <f t="shared" si="27"/>
        <v>41557.708935185183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10">
        <f t="shared" si="27"/>
        <v>42477.776412037041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</v>
      </c>
      <c r="P397">
        <f t="shared" si="25"/>
        <v>58.72</v>
      </c>
      <c r="Q397" t="s">
        <v>8310</v>
      </c>
      <c r="R397" t="s">
        <v>8315</v>
      </c>
      <c r="S397" s="9">
        <f t="shared" si="26"/>
        <v>40990.909259259257</v>
      </c>
      <c r="T397" s="10">
        <f t="shared" si="27"/>
        <v>41026.897222222222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106.67</v>
      </c>
      <c r="P398">
        <f t="shared" si="25"/>
        <v>81.63</v>
      </c>
      <c r="Q398" t="s">
        <v>8310</v>
      </c>
      <c r="R398" t="s">
        <v>8315</v>
      </c>
      <c r="S398" s="9">
        <f t="shared" si="26"/>
        <v>41082.564884259256</v>
      </c>
      <c r="T398" s="10">
        <f t="shared" si="27"/>
        <v>41097.564884259256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</v>
      </c>
      <c r="P399">
        <f t="shared" si="25"/>
        <v>56.46</v>
      </c>
      <c r="Q399" t="s">
        <v>8310</v>
      </c>
      <c r="R399" t="s">
        <v>8315</v>
      </c>
      <c r="S399" s="9">
        <f t="shared" si="26"/>
        <v>40379.776435185187</v>
      </c>
      <c r="T399" s="10">
        <f t="shared" si="27"/>
        <v>40422.155555555553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</v>
      </c>
      <c r="P400">
        <f t="shared" si="25"/>
        <v>140.1</v>
      </c>
      <c r="Q400" t="s">
        <v>8310</v>
      </c>
      <c r="R400" t="s">
        <v>8315</v>
      </c>
      <c r="S400" s="9">
        <f t="shared" si="26"/>
        <v>42078.793124999997</v>
      </c>
      <c r="T400" s="10">
        <f t="shared" si="27"/>
        <v>42123.793124999997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106.81</v>
      </c>
      <c r="P401">
        <f t="shared" si="25"/>
        <v>224.85</v>
      </c>
      <c r="Q401" t="s">
        <v>8310</v>
      </c>
      <c r="R401" t="s">
        <v>8315</v>
      </c>
      <c r="S401" s="9">
        <f t="shared" si="26"/>
        <v>42687.875775462962</v>
      </c>
      <c r="T401" s="10">
        <f t="shared" si="27"/>
        <v>42718.5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</v>
      </c>
      <c r="P402">
        <f t="shared" si="25"/>
        <v>181.13</v>
      </c>
      <c r="Q402" t="s">
        <v>8310</v>
      </c>
      <c r="R402" t="s">
        <v>8315</v>
      </c>
      <c r="S402" s="9">
        <f t="shared" si="26"/>
        <v>41745.635960648149</v>
      </c>
      <c r="T402" s="10">
        <f t="shared" si="27"/>
        <v>41776.145833333336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</v>
      </c>
      <c r="P403">
        <f t="shared" si="25"/>
        <v>711.04</v>
      </c>
      <c r="Q403" t="s">
        <v>8310</v>
      </c>
      <c r="R403" t="s">
        <v>8315</v>
      </c>
      <c r="S403" s="9">
        <f t="shared" si="26"/>
        <v>40732.842245370368</v>
      </c>
      <c r="T403" s="10">
        <f t="shared" si="27"/>
        <v>40762.842245370368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</v>
      </c>
      <c r="Q404" t="s">
        <v>8310</v>
      </c>
      <c r="R404" t="s">
        <v>8315</v>
      </c>
      <c r="S404" s="9">
        <f t="shared" si="26"/>
        <v>42292.539548611108</v>
      </c>
      <c r="T404" s="10">
        <f t="shared" si="27"/>
        <v>42313.58121527778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105.26</v>
      </c>
      <c r="P405">
        <f t="shared" si="25"/>
        <v>75.19</v>
      </c>
      <c r="Q405" t="s">
        <v>8310</v>
      </c>
      <c r="R405" t="s">
        <v>8315</v>
      </c>
      <c r="S405" s="9">
        <f t="shared" si="26"/>
        <v>40718.310659722221</v>
      </c>
      <c r="T405" s="10">
        <f t="shared" si="27"/>
        <v>40765.297222222223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</v>
      </c>
      <c r="P406">
        <f t="shared" si="25"/>
        <v>133.13999999999999</v>
      </c>
      <c r="Q406" t="s">
        <v>8310</v>
      </c>
      <c r="R406" t="s">
        <v>8315</v>
      </c>
      <c r="S406" s="9">
        <f t="shared" si="26"/>
        <v>41646.628032407411</v>
      </c>
      <c r="T406" s="10">
        <f t="shared" si="27"/>
        <v>41675.961111111108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107.66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10">
        <f t="shared" si="27"/>
        <v>41704.08494212963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</v>
      </c>
      <c r="P408">
        <f t="shared" si="25"/>
        <v>86.16</v>
      </c>
      <c r="Q408" t="s">
        <v>8310</v>
      </c>
      <c r="R408" t="s">
        <v>8315</v>
      </c>
      <c r="S408" s="9">
        <f t="shared" si="26"/>
        <v>40638.162465277775</v>
      </c>
      <c r="T408" s="10">
        <f t="shared" si="27"/>
        <v>40672.249305555553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</v>
      </c>
      <c r="P409">
        <f t="shared" si="25"/>
        <v>92.32</v>
      </c>
      <c r="Q409" t="s">
        <v>8310</v>
      </c>
      <c r="R409" t="s">
        <v>8315</v>
      </c>
      <c r="S409" s="9">
        <f t="shared" si="26"/>
        <v>40806.870949074073</v>
      </c>
      <c r="T409" s="10">
        <f t="shared" si="27"/>
        <v>40866.912615740745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101.44</v>
      </c>
      <c r="P410">
        <f t="shared" si="25"/>
        <v>160.16</v>
      </c>
      <c r="Q410" t="s">
        <v>8310</v>
      </c>
      <c r="R410" t="s">
        <v>8315</v>
      </c>
      <c r="S410" s="9">
        <f t="shared" si="26"/>
        <v>41543.735995370371</v>
      </c>
      <c r="T410" s="10">
        <f t="shared" si="27"/>
        <v>41583.777662037035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10">
        <f t="shared" si="27"/>
        <v>42573.862777777773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128.30000000000001</v>
      </c>
      <c r="P412">
        <f t="shared" si="25"/>
        <v>183.29</v>
      </c>
      <c r="Q412" t="s">
        <v>8310</v>
      </c>
      <c r="R412" t="s">
        <v>8315</v>
      </c>
      <c r="S412" s="9">
        <f t="shared" si="26"/>
        <v>42113.981446759266</v>
      </c>
      <c r="T412" s="10">
        <f t="shared" si="27"/>
        <v>42173.981446759266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125.79</v>
      </c>
      <c r="Q413" t="s">
        <v>8310</v>
      </c>
      <c r="R413" t="s">
        <v>8315</v>
      </c>
      <c r="S413" s="9">
        <f t="shared" si="26"/>
        <v>41598.17597222222</v>
      </c>
      <c r="T413" s="10">
        <f t="shared" si="27"/>
        <v>41630.208333333336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</v>
      </c>
      <c r="Q414" t="s">
        <v>8310</v>
      </c>
      <c r="R414" t="s">
        <v>8315</v>
      </c>
      <c r="S414" s="9">
        <f t="shared" si="26"/>
        <v>41099.742800925924</v>
      </c>
      <c r="T414" s="10">
        <f t="shared" si="27"/>
        <v>41115.742800925924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105.09</v>
      </c>
      <c r="P415">
        <f t="shared" si="25"/>
        <v>78.66</v>
      </c>
      <c r="Q415" t="s">
        <v>8310</v>
      </c>
      <c r="R415" t="s">
        <v>8315</v>
      </c>
      <c r="S415" s="9">
        <f t="shared" si="26"/>
        <v>41079.877442129626</v>
      </c>
      <c r="T415" s="10">
        <f t="shared" si="27"/>
        <v>41109.877442129626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</v>
      </c>
      <c r="P416">
        <f t="shared" si="25"/>
        <v>91.48</v>
      </c>
      <c r="Q416" t="s">
        <v>8310</v>
      </c>
      <c r="R416" t="s">
        <v>8315</v>
      </c>
      <c r="S416" s="9">
        <f t="shared" si="26"/>
        <v>41529.063252314816</v>
      </c>
      <c r="T416" s="10">
        <f t="shared" si="27"/>
        <v>41559.063252314816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102.15</v>
      </c>
      <c r="P417">
        <f t="shared" si="25"/>
        <v>68.099999999999994</v>
      </c>
      <c r="Q417" t="s">
        <v>8310</v>
      </c>
      <c r="R417" t="s">
        <v>8315</v>
      </c>
      <c r="S417" s="9">
        <f t="shared" si="26"/>
        <v>41904.851875</v>
      </c>
      <c r="T417" s="10">
        <f t="shared" si="27"/>
        <v>41929.5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120.22</v>
      </c>
      <c r="P418">
        <f t="shared" si="25"/>
        <v>48.09</v>
      </c>
      <c r="Q418" t="s">
        <v>8310</v>
      </c>
      <c r="R418" t="s">
        <v>8315</v>
      </c>
      <c r="S418" s="9">
        <f t="shared" si="26"/>
        <v>41648.396192129629</v>
      </c>
      <c r="T418" s="10">
        <f t="shared" si="27"/>
        <v>41678.396192129629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100.25</v>
      </c>
      <c r="P419">
        <f t="shared" si="25"/>
        <v>202.42</v>
      </c>
      <c r="Q419" t="s">
        <v>8310</v>
      </c>
      <c r="R419" t="s">
        <v>8315</v>
      </c>
      <c r="S419" s="9">
        <f t="shared" si="26"/>
        <v>41360.970601851855</v>
      </c>
      <c r="T419" s="10">
        <f t="shared" si="27"/>
        <v>41372.189583333333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10">
        <f t="shared" si="27"/>
        <v>42208.282372685186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100.44</v>
      </c>
      <c r="P421">
        <f t="shared" si="25"/>
        <v>110.07</v>
      </c>
      <c r="Q421" t="s">
        <v>8310</v>
      </c>
      <c r="R421" t="s">
        <v>8315</v>
      </c>
      <c r="S421" s="9">
        <f t="shared" si="26"/>
        <v>41394.842442129629</v>
      </c>
      <c r="T421" s="10">
        <f t="shared" si="27"/>
        <v>41454.842442129629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0.44</v>
      </c>
      <c r="P422">
        <f t="shared" si="25"/>
        <v>4.83</v>
      </c>
      <c r="Q422" t="s">
        <v>8310</v>
      </c>
      <c r="R422" t="s">
        <v>8316</v>
      </c>
      <c r="S422" s="9">
        <f t="shared" si="26"/>
        <v>41682.23646990741</v>
      </c>
      <c r="T422" s="10">
        <f t="shared" si="27"/>
        <v>41712.194803240738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2.0099999999999998</v>
      </c>
      <c r="P423">
        <f t="shared" si="25"/>
        <v>50.17</v>
      </c>
      <c r="Q423" t="s">
        <v>8310</v>
      </c>
      <c r="R423" t="s">
        <v>8316</v>
      </c>
      <c r="S423" s="9">
        <f t="shared" si="26"/>
        <v>42177.491388888884</v>
      </c>
      <c r="T423" s="10">
        <f t="shared" si="27"/>
        <v>42237.491388888884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1.08</v>
      </c>
      <c r="P424">
        <f t="shared" si="25"/>
        <v>35.83</v>
      </c>
      <c r="Q424" t="s">
        <v>8310</v>
      </c>
      <c r="R424" t="s">
        <v>8316</v>
      </c>
      <c r="S424" s="9">
        <f t="shared" si="26"/>
        <v>41863.260381944441</v>
      </c>
      <c r="T424" s="10">
        <f t="shared" si="27"/>
        <v>41893.260381944441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0.77</v>
      </c>
      <c r="P425">
        <f t="shared" si="25"/>
        <v>11.77</v>
      </c>
      <c r="Q425" t="s">
        <v>8310</v>
      </c>
      <c r="R425" t="s">
        <v>8316</v>
      </c>
      <c r="S425" s="9">
        <f t="shared" si="26"/>
        <v>41400.92627314815</v>
      </c>
      <c r="T425" s="10">
        <f t="shared" si="27"/>
        <v>41430.92627314815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6.8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10">
        <f t="shared" si="27"/>
        <v>40994.334479166668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0.01</v>
      </c>
      <c r="P427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10">
        <f t="shared" si="27"/>
        <v>42335.902824074074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1.33</v>
      </c>
      <c r="P428">
        <f t="shared" si="25"/>
        <v>16.63</v>
      </c>
      <c r="Q428" t="s">
        <v>8310</v>
      </c>
      <c r="R428" t="s">
        <v>8316</v>
      </c>
      <c r="S428" s="9">
        <f t="shared" si="26"/>
        <v>42400.711967592593</v>
      </c>
      <c r="T428" s="10">
        <f t="shared" si="27"/>
        <v>42430.711967592593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9">
        <f t="shared" si="26"/>
        <v>42285.909027777772</v>
      </c>
      <c r="T429" s="10">
        <f t="shared" si="27"/>
        <v>42299.790972222225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</v>
      </c>
      <c r="P430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10">
        <f t="shared" si="27"/>
        <v>41806.916666666664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9">
        <f t="shared" si="26"/>
        <v>40070.901412037041</v>
      </c>
      <c r="T431" s="10">
        <f t="shared" si="27"/>
        <v>40144.207638888889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10">
        <f t="shared" si="27"/>
        <v>41528.107256944444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</v>
      </c>
      <c r="P433">
        <f t="shared" si="25"/>
        <v>51.88</v>
      </c>
      <c r="Q433" t="s">
        <v>8310</v>
      </c>
      <c r="R433" t="s">
        <v>8316</v>
      </c>
      <c r="S433" s="9">
        <f t="shared" si="26"/>
        <v>42526.871331018512</v>
      </c>
      <c r="T433" s="10">
        <f t="shared" si="27"/>
        <v>42556.871331018512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10">
        <f t="shared" si="27"/>
        <v>42298.726631944446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9">
        <f t="shared" si="26"/>
        <v>42228.629884259266</v>
      </c>
      <c r="T435" s="10">
        <f t="shared" si="27"/>
        <v>42288.629884259266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10">
        <f t="shared" si="27"/>
        <v>41609.876180555555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10">
        <f t="shared" si="27"/>
        <v>41530.747453703705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9">
        <f t="shared" si="26"/>
        <v>41456.36241898148</v>
      </c>
      <c r="T438" s="10">
        <f t="shared" si="27"/>
        <v>41486.36241898148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9">
        <f t="shared" si="26"/>
        <v>42591.31858796296</v>
      </c>
      <c r="T439" s="10">
        <f t="shared" si="27"/>
        <v>42651.31858796296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9.3800000000000008</v>
      </c>
      <c r="P440">
        <f t="shared" si="25"/>
        <v>170.55</v>
      </c>
      <c r="Q440" t="s">
        <v>8310</v>
      </c>
      <c r="R440" t="s">
        <v>8316</v>
      </c>
      <c r="S440" s="9">
        <f t="shared" si="26"/>
        <v>42296.261087962965</v>
      </c>
      <c r="T440" s="10">
        <f t="shared" si="27"/>
        <v>42326.302754629629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9">
        <f t="shared" si="26"/>
        <v>41919.761782407404</v>
      </c>
      <c r="T441" s="10">
        <f t="shared" si="27"/>
        <v>41929.761782407404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10">
        <f t="shared" si="27"/>
        <v>42453.943900462968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9">
        <f t="shared" si="26"/>
        <v>41550.793935185182</v>
      </c>
      <c r="T443" s="10">
        <f t="shared" si="27"/>
        <v>41580.793935185182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39.36</v>
      </c>
      <c r="P444">
        <f t="shared" si="25"/>
        <v>393.59</v>
      </c>
      <c r="Q444" t="s">
        <v>8310</v>
      </c>
      <c r="R444" t="s">
        <v>8316</v>
      </c>
      <c r="S444" s="9">
        <f t="shared" si="26"/>
        <v>42024.888692129629</v>
      </c>
      <c r="T444" s="10">
        <f t="shared" si="27"/>
        <v>42054.888692129629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10">
        <f t="shared" si="27"/>
        <v>41680.015057870369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10">
        <f t="shared" si="27"/>
        <v>40954.906956018516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10">
        <f t="shared" si="27"/>
        <v>42145.335358796292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7.3</v>
      </c>
      <c r="P448">
        <f t="shared" si="25"/>
        <v>47.88</v>
      </c>
      <c r="Q448" t="s">
        <v>8310</v>
      </c>
      <c r="R448" t="s">
        <v>8316</v>
      </c>
      <c r="S448" s="9">
        <f t="shared" si="26"/>
        <v>42037.083564814813</v>
      </c>
      <c r="T448" s="10">
        <f t="shared" si="27"/>
        <v>42067.083564814813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0.02</v>
      </c>
      <c r="P449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10">
        <f t="shared" si="27"/>
        <v>41356.513460648144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</v>
      </c>
      <c r="P450">
        <f t="shared" si="25"/>
        <v>20.5</v>
      </c>
      <c r="Q450" t="s">
        <v>8310</v>
      </c>
      <c r="R450" t="s">
        <v>8316</v>
      </c>
      <c r="S450" s="9">
        <f t="shared" si="26"/>
        <v>41753.758043981477</v>
      </c>
      <c r="T450" s="10">
        <f t="shared" si="27"/>
        <v>41773.758043981477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ROUND((E451/D451)*100,2)</f>
        <v>2.25</v>
      </c>
      <c r="P451">
        <f t="shared" ref="P451:P514" si="29">ROUND((E451/L451), 2)</f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</v>
      </c>
      <c r="P452">
        <f t="shared" si="29"/>
        <v>56.57</v>
      </c>
      <c r="Q452" t="s">
        <v>8310</v>
      </c>
      <c r="R452" t="s">
        <v>8316</v>
      </c>
      <c r="S452" s="9">
        <f t="shared" si="30"/>
        <v>41654.946759259255</v>
      </c>
      <c r="T452" s="10">
        <f t="shared" si="31"/>
        <v>41684.946759259255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10">
        <f t="shared" si="31"/>
        <v>41664.715173611112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10">
        <f t="shared" si="31"/>
        <v>42137.703877314809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0.03</v>
      </c>
      <c r="P455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10">
        <f t="shared" si="31"/>
        <v>42054.824988425928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10">
        <f t="shared" si="31"/>
        <v>41969.551388888889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7.0000000000000007E-2</v>
      </c>
      <c r="P457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10">
        <f t="shared" si="31"/>
        <v>41016.021527777775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0.69</v>
      </c>
      <c r="P458">
        <f t="shared" si="29"/>
        <v>20.329999999999998</v>
      </c>
      <c r="Q458" t="s">
        <v>8310</v>
      </c>
      <c r="R458" t="s">
        <v>8316</v>
      </c>
      <c r="S458" s="9">
        <f t="shared" si="30"/>
        <v>41547.694456018515</v>
      </c>
      <c r="T458" s="10">
        <f t="shared" si="31"/>
        <v>41569.165972222225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10">
        <f t="shared" si="31"/>
        <v>41867.767500000002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16.760000000000002</v>
      </c>
      <c r="Q460" t="s">
        <v>8310</v>
      </c>
      <c r="R460" t="s">
        <v>8316</v>
      </c>
      <c r="S460" s="9">
        <f t="shared" si="30"/>
        <v>41378.69976851852</v>
      </c>
      <c r="T460" s="10">
        <f t="shared" si="31"/>
        <v>41408.69976851852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0.06</v>
      </c>
      <c r="P461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10">
        <f t="shared" si="31"/>
        <v>40860.682025462964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0.28999999999999998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10">
        <f t="shared" si="31"/>
        <v>41791.166666666664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10">
        <f t="shared" si="31"/>
        <v>41427.84684027778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9">
        <f t="shared" si="30"/>
        <v>40705.126631944448</v>
      </c>
      <c r="T464" s="10">
        <f t="shared" si="31"/>
        <v>40765.126631944448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</v>
      </c>
      <c r="P465">
        <f t="shared" si="29"/>
        <v>113.64</v>
      </c>
      <c r="Q465" t="s">
        <v>8310</v>
      </c>
      <c r="R465" t="s">
        <v>8316</v>
      </c>
      <c r="S465" s="9">
        <f t="shared" si="30"/>
        <v>40750.710104166668</v>
      </c>
      <c r="T465" s="10">
        <f t="shared" si="31"/>
        <v>40810.710104166668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0.1</v>
      </c>
      <c r="P466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10">
        <f t="shared" si="31"/>
        <v>42508.848784722228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10">
        <f t="shared" si="31"/>
        <v>41817.120069444441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10">
        <f t="shared" si="31"/>
        <v>41159.942870370374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21.58</v>
      </c>
      <c r="P469">
        <f t="shared" si="29"/>
        <v>110.64</v>
      </c>
      <c r="Q469" t="s">
        <v>8310</v>
      </c>
      <c r="R469" t="s">
        <v>8316</v>
      </c>
      <c r="S469" s="9">
        <f t="shared" si="30"/>
        <v>41135.679791666669</v>
      </c>
      <c r="T469" s="10">
        <f t="shared" si="31"/>
        <v>41180.679791666669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9">
        <f t="shared" si="30"/>
        <v>41041.167627314811</v>
      </c>
      <c r="T470" s="10">
        <f t="shared" si="31"/>
        <v>41101.160474537035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10">
        <f t="shared" si="31"/>
        <v>41887.989861111113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10">
        <f t="shared" si="31"/>
        <v>41655.166666666664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</v>
      </c>
      <c r="P473">
        <f t="shared" si="29"/>
        <v>38.479999999999997</v>
      </c>
      <c r="Q473" t="s">
        <v>8310</v>
      </c>
      <c r="R473" t="s">
        <v>8316</v>
      </c>
      <c r="S473" s="9">
        <f t="shared" si="30"/>
        <v>41703.721979166665</v>
      </c>
      <c r="T473" s="10">
        <f t="shared" si="31"/>
        <v>41748.680312500001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17.63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10">
        <f t="shared" si="31"/>
        <v>41874.922662037039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10">
        <f t="shared" si="31"/>
        <v>41899.698136574072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0.03</v>
      </c>
      <c r="P476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10">
        <f t="shared" si="31"/>
        <v>42783.329039351855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10">
        <f t="shared" si="31"/>
        <v>42130.086145833338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</v>
      </c>
      <c r="P478">
        <f t="shared" si="29"/>
        <v>39.57</v>
      </c>
      <c r="Q478" t="s">
        <v>8310</v>
      </c>
      <c r="R478" t="s">
        <v>8316</v>
      </c>
      <c r="S478" s="9">
        <f t="shared" si="30"/>
        <v>41757.975011574075</v>
      </c>
      <c r="T478" s="10">
        <f t="shared" si="31"/>
        <v>41793.165972222225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10">
        <f t="shared" si="31"/>
        <v>41047.83488425926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9">
        <f t="shared" si="30"/>
        <v>42065.910983796297</v>
      </c>
      <c r="T480" s="10">
        <f t="shared" si="31"/>
        <v>42095.869317129633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10">
        <f t="shared" si="31"/>
        <v>41964.449479166666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55.46</v>
      </c>
      <c r="Q482" t="s">
        <v>8310</v>
      </c>
      <c r="R482" t="s">
        <v>8316</v>
      </c>
      <c r="S482" s="9">
        <f t="shared" si="30"/>
        <v>41465.500173611108</v>
      </c>
      <c r="T482" s="10">
        <f t="shared" si="31"/>
        <v>41495.500173611108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</v>
      </c>
      <c r="Q483" t="s">
        <v>8310</v>
      </c>
      <c r="R483" t="s">
        <v>8316</v>
      </c>
      <c r="S483" s="9">
        <f t="shared" si="30"/>
        <v>41162.672326388885</v>
      </c>
      <c r="T483" s="10">
        <f t="shared" si="31"/>
        <v>41192.672326388885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10">
        <f t="shared" si="31"/>
        <v>42474.606944444444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</v>
      </c>
      <c r="Q485" t="s">
        <v>8310</v>
      </c>
      <c r="R485" t="s">
        <v>8316</v>
      </c>
      <c r="S485" s="9">
        <f t="shared" si="30"/>
        <v>41243.197592592594</v>
      </c>
      <c r="T485" s="10">
        <f t="shared" si="31"/>
        <v>41303.197592592594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0.19</v>
      </c>
      <c r="P486">
        <f t="shared" si="29"/>
        <v>13.55</v>
      </c>
      <c r="Q486" t="s">
        <v>8310</v>
      </c>
      <c r="R486" t="s">
        <v>8316</v>
      </c>
      <c r="S486" s="9">
        <f t="shared" si="30"/>
        <v>42272.93949074074</v>
      </c>
      <c r="T486" s="10">
        <f t="shared" si="31"/>
        <v>42313.981157407412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21.91</v>
      </c>
      <c r="P487">
        <f t="shared" si="29"/>
        <v>66.52</v>
      </c>
      <c r="Q487" t="s">
        <v>8310</v>
      </c>
      <c r="R487" t="s">
        <v>8316</v>
      </c>
      <c r="S487" s="9">
        <f t="shared" si="30"/>
        <v>41381.50577546296</v>
      </c>
      <c r="T487" s="10">
        <f t="shared" si="31"/>
        <v>41411.50577546296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0.01</v>
      </c>
      <c r="P488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10">
        <f t="shared" si="31"/>
        <v>41791.94258101852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9">
        <f t="shared" si="30"/>
        <v>42669.594837962963</v>
      </c>
      <c r="T489" s="10">
        <f t="shared" si="31"/>
        <v>42729.636504629627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9">
        <f t="shared" si="30"/>
        <v>42714.054398148146</v>
      </c>
      <c r="T490" s="10">
        <f t="shared" si="31"/>
        <v>42744.054398148146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0.28999999999999998</v>
      </c>
      <c r="P491">
        <f t="shared" si="29"/>
        <v>71.67</v>
      </c>
      <c r="Q491" t="s">
        <v>8310</v>
      </c>
      <c r="R491" t="s">
        <v>8316</v>
      </c>
      <c r="S491" s="9">
        <f t="shared" si="30"/>
        <v>40882.481666666667</v>
      </c>
      <c r="T491" s="10">
        <f t="shared" si="31"/>
        <v>40913.481249999997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9">
        <f t="shared" si="30"/>
        <v>41113.968576388892</v>
      </c>
      <c r="T492" s="10">
        <f t="shared" si="31"/>
        <v>41143.968576388892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9">
        <f t="shared" si="30"/>
        <v>42366.982627314821</v>
      </c>
      <c r="T493" s="10">
        <f t="shared" si="31"/>
        <v>42396.982627314821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10">
        <f t="shared" si="31"/>
        <v>42656.03506944445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9">
        <f t="shared" si="30"/>
        <v>42114.726134259254</v>
      </c>
      <c r="T495" s="10">
        <f t="shared" si="31"/>
        <v>42144.726134259254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0.16</v>
      </c>
      <c r="P496">
        <f t="shared" si="29"/>
        <v>10.33</v>
      </c>
      <c r="Q496" t="s">
        <v>8310</v>
      </c>
      <c r="R496" t="s">
        <v>8316</v>
      </c>
      <c r="S496" s="9">
        <f t="shared" si="30"/>
        <v>41799.830613425926</v>
      </c>
      <c r="T496" s="10">
        <f t="shared" si="31"/>
        <v>41823.125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9">
        <f t="shared" si="30"/>
        <v>42171.827604166669</v>
      </c>
      <c r="T497" s="10">
        <f t="shared" si="31"/>
        <v>42201.827604166669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10">
        <f t="shared" si="31"/>
        <v>41680.93141203704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0.67</v>
      </c>
      <c r="P499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10">
        <f t="shared" si="31"/>
        <v>41998.208333333328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4.5999999999999996</v>
      </c>
      <c r="P500">
        <f t="shared" si="29"/>
        <v>136.09</v>
      </c>
      <c r="Q500" t="s">
        <v>8310</v>
      </c>
      <c r="R500" t="s">
        <v>8316</v>
      </c>
      <c r="S500" s="9">
        <f t="shared" si="30"/>
        <v>40858.762141203704</v>
      </c>
      <c r="T500" s="10">
        <f t="shared" si="31"/>
        <v>40900.762141203704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73.459999999999994</v>
      </c>
      <c r="Q501" t="s">
        <v>8310</v>
      </c>
      <c r="R501" t="s">
        <v>8316</v>
      </c>
      <c r="S501" s="9">
        <f t="shared" si="30"/>
        <v>40043.895462962959</v>
      </c>
      <c r="T501" s="10">
        <f t="shared" si="31"/>
        <v>40098.874305555553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3.31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10">
        <f t="shared" si="31"/>
        <v>40306.927777777775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9">
        <f t="shared" si="30"/>
        <v>40703.234386574077</v>
      </c>
      <c r="T503" s="10">
        <f t="shared" si="31"/>
        <v>40733.234386574077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10">
        <f t="shared" si="31"/>
        <v>40986.511863425927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</v>
      </c>
      <c r="P505">
        <f t="shared" si="29"/>
        <v>12.67</v>
      </c>
      <c r="Q505" t="s">
        <v>8310</v>
      </c>
      <c r="R505" t="s">
        <v>8316</v>
      </c>
      <c r="S505" s="9">
        <f t="shared" si="30"/>
        <v>41991.526655092588</v>
      </c>
      <c r="T505" s="10">
        <f t="shared" si="31"/>
        <v>42021.526655092588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1.37</v>
      </c>
      <c r="P506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10">
        <f t="shared" si="31"/>
        <v>41009.941979166666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</v>
      </c>
      <c r="P507">
        <f t="shared" si="29"/>
        <v>3.71</v>
      </c>
      <c r="Q507" t="s">
        <v>8310</v>
      </c>
      <c r="R507" t="s">
        <v>8316</v>
      </c>
      <c r="S507" s="9">
        <f t="shared" si="30"/>
        <v>42318.098217592589</v>
      </c>
      <c r="T507" s="10">
        <f t="shared" si="31"/>
        <v>42363.098217592589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0.13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10">
        <f t="shared" si="31"/>
        <v>41496.552314814813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10">
        <f t="shared" si="31"/>
        <v>41201.958993055552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133.33000000000001</v>
      </c>
      <c r="Q510" t="s">
        <v>8310</v>
      </c>
      <c r="R510" t="s">
        <v>8316</v>
      </c>
      <c r="S510" s="9">
        <f t="shared" si="30"/>
        <v>40995.024317129632</v>
      </c>
      <c r="T510" s="10">
        <f t="shared" si="31"/>
        <v>41054.593055555553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10">
        <f t="shared" si="31"/>
        <v>42183.631597222222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9">
        <f t="shared" si="30"/>
        <v>42400.176377314812</v>
      </c>
      <c r="T512" s="10">
        <f t="shared" si="31"/>
        <v>42430.176377314812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10">
        <f t="shared" si="31"/>
        <v>41370.261365740742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0.14000000000000001</v>
      </c>
      <c r="P514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10">
        <f t="shared" si="31"/>
        <v>42694.783877314811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ROUND((E515/D515)*100,2)</f>
        <v>13.92</v>
      </c>
      <c r="P515">
        <f t="shared" ref="P515:P578" si="33">ROUND((E515/L515), 2)</f>
        <v>102.38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</v>
      </c>
      <c r="P516">
        <f t="shared" si="33"/>
        <v>16.670000000000002</v>
      </c>
      <c r="Q516" t="s">
        <v>8310</v>
      </c>
      <c r="R516" t="s">
        <v>8316</v>
      </c>
      <c r="S516" s="9">
        <f t="shared" si="34"/>
        <v>41830.613969907405</v>
      </c>
      <c r="T516" s="10">
        <f t="shared" si="35"/>
        <v>41860.613969907405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</v>
      </c>
      <c r="P517">
        <f t="shared" si="33"/>
        <v>725.03</v>
      </c>
      <c r="Q517" t="s">
        <v>8310</v>
      </c>
      <c r="R517" t="s">
        <v>8316</v>
      </c>
      <c r="S517" s="9">
        <f t="shared" si="34"/>
        <v>42327.490752314814</v>
      </c>
      <c r="T517" s="10">
        <f t="shared" si="35"/>
        <v>42367.490752314814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10">
        <f t="shared" si="35"/>
        <v>42151.778703703705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1.37</v>
      </c>
      <c r="P519">
        <f t="shared" si="33"/>
        <v>68.33</v>
      </c>
      <c r="Q519" t="s">
        <v>8310</v>
      </c>
      <c r="R519" t="s">
        <v>8316</v>
      </c>
      <c r="S519" s="9">
        <f t="shared" si="34"/>
        <v>42738.615289351852</v>
      </c>
      <c r="T519" s="10">
        <f t="shared" si="35"/>
        <v>42768.615289351852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10">
        <f t="shared" si="35"/>
        <v>42253.615277777775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</v>
      </c>
      <c r="P521">
        <f t="shared" si="33"/>
        <v>39.229999999999997</v>
      </c>
      <c r="Q521" t="s">
        <v>8310</v>
      </c>
      <c r="R521" t="s">
        <v>8316</v>
      </c>
      <c r="S521" s="9">
        <f t="shared" si="34"/>
        <v>41218.391446759262</v>
      </c>
      <c r="T521" s="10">
        <f t="shared" si="35"/>
        <v>41248.391446759262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150.15</v>
      </c>
      <c r="Q522" t="s">
        <v>8317</v>
      </c>
      <c r="R522" t="s">
        <v>8318</v>
      </c>
      <c r="S522" s="9">
        <f t="shared" si="34"/>
        <v>42318.702094907407</v>
      </c>
      <c r="T522" s="10">
        <f t="shared" si="35"/>
        <v>42348.702094907407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93.43</v>
      </c>
      <c r="Q523" t="s">
        <v>8317</v>
      </c>
      <c r="R523" t="s">
        <v>8318</v>
      </c>
      <c r="S523" s="9">
        <f t="shared" si="34"/>
        <v>42646.092812499999</v>
      </c>
      <c r="T523" s="10">
        <f t="shared" si="35"/>
        <v>42675.207638888889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114.67</v>
      </c>
      <c r="P524">
        <f t="shared" si="33"/>
        <v>110.97</v>
      </c>
      <c r="Q524" t="s">
        <v>8317</v>
      </c>
      <c r="R524" t="s">
        <v>8318</v>
      </c>
      <c r="S524" s="9">
        <f t="shared" si="34"/>
        <v>42430.040798611109</v>
      </c>
      <c r="T524" s="10">
        <f t="shared" si="35"/>
        <v>42449.999131944445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71.790000000000006</v>
      </c>
      <c r="Q525" t="s">
        <v>8317</v>
      </c>
      <c r="R525" t="s">
        <v>8318</v>
      </c>
      <c r="S525" s="9">
        <f t="shared" si="34"/>
        <v>42238.13282407407</v>
      </c>
      <c r="T525" s="10">
        <f t="shared" si="35"/>
        <v>42268.13282407407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</v>
      </c>
      <c r="P526">
        <f t="shared" si="33"/>
        <v>29.26</v>
      </c>
      <c r="Q526" t="s">
        <v>8317</v>
      </c>
      <c r="R526" t="s">
        <v>8318</v>
      </c>
      <c r="S526" s="9">
        <f t="shared" si="34"/>
        <v>42492.717233796298</v>
      </c>
      <c r="T526" s="10">
        <f t="shared" si="35"/>
        <v>42522.717233796298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10">
        <f t="shared" si="35"/>
        <v>41895.400937500002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t="s">
        <v>8317</v>
      </c>
      <c r="R528" t="s">
        <v>8318</v>
      </c>
      <c r="S528" s="9">
        <f t="shared" si="34"/>
        <v>42192.591944444444</v>
      </c>
      <c r="T528" s="10">
        <f t="shared" si="35"/>
        <v>42223.708333333328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63.83</v>
      </c>
      <c r="Q529" t="s">
        <v>8317</v>
      </c>
      <c r="R529" t="s">
        <v>8318</v>
      </c>
      <c r="S529" s="9">
        <f t="shared" si="34"/>
        <v>42753.205625000002</v>
      </c>
      <c r="T529" s="10">
        <f t="shared" si="35"/>
        <v>42783.670138888891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</v>
      </c>
      <c r="P530">
        <f t="shared" si="33"/>
        <v>44.33</v>
      </c>
      <c r="Q530" t="s">
        <v>8317</v>
      </c>
      <c r="R530" t="s">
        <v>8318</v>
      </c>
      <c r="S530" s="9">
        <f t="shared" si="34"/>
        <v>42155.920219907406</v>
      </c>
      <c r="T530" s="10">
        <f t="shared" si="35"/>
        <v>42176.888888888891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130.41999999999999</v>
      </c>
      <c r="P531">
        <f t="shared" si="33"/>
        <v>86.94</v>
      </c>
      <c r="Q531" t="s">
        <v>8317</v>
      </c>
      <c r="R531" t="s">
        <v>8318</v>
      </c>
      <c r="S531" s="9">
        <f t="shared" si="34"/>
        <v>42725.031180555554</v>
      </c>
      <c r="T531" s="10">
        <f t="shared" si="35"/>
        <v>42746.208333333328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</v>
      </c>
      <c r="P532">
        <f t="shared" si="33"/>
        <v>126.55</v>
      </c>
      <c r="Q532" t="s">
        <v>8317</v>
      </c>
      <c r="R532" t="s">
        <v>8318</v>
      </c>
      <c r="S532" s="9">
        <f t="shared" si="34"/>
        <v>42157.591064814813</v>
      </c>
      <c r="T532" s="10">
        <f t="shared" si="35"/>
        <v>42179.083333333328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">
        <v>8317</v>
      </c>
      <c r="R533" t="s">
        <v>8318</v>
      </c>
      <c r="S533" s="9">
        <f t="shared" si="34"/>
        <v>42676.065150462964</v>
      </c>
      <c r="T533" s="10">
        <f t="shared" si="35"/>
        <v>42721.290972222225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71.239999999999995</v>
      </c>
      <c r="Q534" t="s">
        <v>8317</v>
      </c>
      <c r="R534" t="s">
        <v>8318</v>
      </c>
      <c r="S534" s="9">
        <f t="shared" si="34"/>
        <v>42473.007037037038</v>
      </c>
      <c r="T534" s="10">
        <f t="shared" si="35"/>
        <v>42503.007037037038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</v>
      </c>
      <c r="Q535" t="s">
        <v>8317</v>
      </c>
      <c r="R535" t="s">
        <v>8318</v>
      </c>
      <c r="S535" s="9">
        <f t="shared" si="34"/>
        <v>42482.43478009259</v>
      </c>
      <c r="T535" s="10">
        <f t="shared" si="35"/>
        <v>42506.43478009259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104.67</v>
      </c>
      <c r="P536">
        <f t="shared" si="33"/>
        <v>327.08</v>
      </c>
      <c r="Q536" t="s">
        <v>8317</v>
      </c>
      <c r="R536" t="s">
        <v>8318</v>
      </c>
      <c r="S536" s="9">
        <f t="shared" si="34"/>
        <v>42270.810995370368</v>
      </c>
      <c r="T536" s="10">
        <f t="shared" si="35"/>
        <v>42309.958333333328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102.5</v>
      </c>
      <c r="P537">
        <f t="shared" si="33"/>
        <v>34.75</v>
      </c>
      <c r="Q537" t="s">
        <v>8317</v>
      </c>
      <c r="R537" t="s">
        <v>8318</v>
      </c>
      <c r="S537" s="9">
        <f t="shared" si="34"/>
        <v>42711.545196759253</v>
      </c>
      <c r="T537" s="10">
        <f t="shared" si="35"/>
        <v>42741.545196759253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118.26</v>
      </c>
      <c r="P538">
        <f t="shared" si="33"/>
        <v>100.06</v>
      </c>
      <c r="Q538" t="s">
        <v>8317</v>
      </c>
      <c r="R538" t="s">
        <v>8318</v>
      </c>
      <c r="S538" s="9">
        <f t="shared" si="34"/>
        <v>42179.344988425932</v>
      </c>
      <c r="T538" s="10">
        <f t="shared" si="35"/>
        <v>42219.75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40.85</v>
      </c>
      <c r="Q539" t="s">
        <v>8317</v>
      </c>
      <c r="R539" t="s">
        <v>8318</v>
      </c>
      <c r="S539" s="9">
        <f t="shared" si="34"/>
        <v>42282.768414351856</v>
      </c>
      <c r="T539" s="10">
        <f t="shared" si="35"/>
        <v>42312.810081018513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252.02</v>
      </c>
      <c r="Q540" t="s">
        <v>8317</v>
      </c>
      <c r="R540" t="s">
        <v>8318</v>
      </c>
      <c r="S540" s="9">
        <f t="shared" si="34"/>
        <v>42473.794710648144</v>
      </c>
      <c r="T540" s="10">
        <f t="shared" si="35"/>
        <v>42503.794710648144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</v>
      </c>
      <c r="P541">
        <f t="shared" si="33"/>
        <v>25.16</v>
      </c>
      <c r="Q541" t="s">
        <v>8317</v>
      </c>
      <c r="R541" t="s">
        <v>8318</v>
      </c>
      <c r="S541" s="9">
        <f t="shared" si="34"/>
        <v>42535.049849537041</v>
      </c>
      <c r="T541" s="10">
        <f t="shared" si="35"/>
        <v>42556.049849537041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0.01</v>
      </c>
      <c r="P542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10">
        <f t="shared" si="35"/>
        <v>42039.817199074074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0.56000000000000005</v>
      </c>
      <c r="P543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10">
        <f t="shared" si="35"/>
        <v>42306.046689814815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10">
        <f t="shared" si="35"/>
        <v>42493.695787037039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0.32</v>
      </c>
      <c r="P545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10">
        <f t="shared" si="35"/>
        <v>41944.092152777775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10">
        <f t="shared" si="35"/>
        <v>42555.656944444447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</v>
      </c>
      <c r="P547">
        <f t="shared" si="33"/>
        <v>402.71</v>
      </c>
      <c r="Q547" t="s">
        <v>8319</v>
      </c>
      <c r="R547" t="s">
        <v>8320</v>
      </c>
      <c r="S547" s="9">
        <f t="shared" si="34"/>
        <v>42283.592465277776</v>
      </c>
      <c r="T547" s="10">
        <f t="shared" si="35"/>
        <v>42323.634131944447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0.09</v>
      </c>
      <c r="P548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10">
        <f t="shared" si="35"/>
        <v>42294.667997685188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9">
        <f t="shared" si="34"/>
        <v>42380.696342592593</v>
      </c>
      <c r="T549" s="10">
        <f t="shared" si="35"/>
        <v>42410.696342592593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10">
        <f t="shared" si="35"/>
        <v>42306.903333333335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2.72</v>
      </c>
      <c r="P551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10">
        <f t="shared" si="35"/>
        <v>42193.636828703704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</v>
      </c>
      <c r="P552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10">
        <f t="shared" si="35"/>
        <v>42766.208333333328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</v>
      </c>
      <c r="P553">
        <f t="shared" si="33"/>
        <v>135.04</v>
      </c>
      <c r="Q553" t="s">
        <v>8319</v>
      </c>
      <c r="R553" t="s">
        <v>8320</v>
      </c>
      <c r="S553" s="9">
        <f t="shared" si="34"/>
        <v>42173.275740740741</v>
      </c>
      <c r="T553" s="10">
        <f t="shared" si="35"/>
        <v>42217.745138888888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9">
        <f t="shared" si="34"/>
        <v>42318.616851851853</v>
      </c>
      <c r="T554" s="10">
        <f t="shared" si="35"/>
        <v>42378.616851851853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</v>
      </c>
      <c r="P555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10">
        <f t="shared" si="35"/>
        <v>41957.761469907404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36.590000000000003</v>
      </c>
      <c r="P556">
        <f t="shared" si="33"/>
        <v>64.36</v>
      </c>
      <c r="Q556" t="s">
        <v>8319</v>
      </c>
      <c r="R556" t="s">
        <v>8320</v>
      </c>
      <c r="S556" s="9">
        <f t="shared" si="34"/>
        <v>41901.684861111113</v>
      </c>
      <c r="T556" s="10">
        <f t="shared" si="35"/>
        <v>41931.684861111113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9">
        <f t="shared" si="34"/>
        <v>42503.353506944448</v>
      </c>
      <c r="T557" s="10">
        <f t="shared" si="35"/>
        <v>42533.353506944448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10">
        <f t="shared" si="35"/>
        <v>42375.860150462962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</v>
      </c>
      <c r="P559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10">
        <f t="shared" si="35"/>
        <v>42706.983831018515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9">
        <f t="shared" si="34"/>
        <v>42057.883159722223</v>
      </c>
      <c r="T560" s="10">
        <f t="shared" si="35"/>
        <v>42087.841493055559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0.02</v>
      </c>
      <c r="P561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10">
        <f t="shared" si="35"/>
        <v>42351.283101851848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0.01</v>
      </c>
      <c r="P562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10">
        <f t="shared" si="35"/>
        <v>41990.771354166667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0.37</v>
      </c>
      <c r="P563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10">
        <f t="shared" si="35"/>
        <v>42303.658715277779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9">
        <f t="shared" si="34"/>
        <v>42692.389062500006</v>
      </c>
      <c r="T564" s="10">
        <f t="shared" si="35"/>
        <v>42722.389062500006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0.09</v>
      </c>
      <c r="P565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10">
        <f t="shared" si="35"/>
        <v>42052.069988425923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0.01</v>
      </c>
      <c r="P566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10">
        <f t="shared" si="35"/>
        <v>42441.942997685182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9">
        <f t="shared" si="34"/>
        <v>42165.785289351858</v>
      </c>
      <c r="T567" s="10">
        <f t="shared" si="35"/>
        <v>42195.785289351858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10">
        <f t="shared" si="35"/>
        <v>42565.68440972222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9">
        <f t="shared" si="34"/>
        <v>41975.842523148152</v>
      </c>
      <c r="T569" s="10">
        <f t="shared" si="35"/>
        <v>42005.842523148152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10">
        <f t="shared" si="35"/>
        <v>42385.458333333328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10">
        <f t="shared" si="35"/>
        <v>42370.847361111111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0.17</v>
      </c>
      <c r="P572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10">
        <f t="shared" si="35"/>
        <v>42418.798252314817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</v>
      </c>
      <c r="P573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10">
        <f t="shared" si="35"/>
        <v>42212.165972222225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9">
        <f t="shared" si="34"/>
        <v>42282.71629629629</v>
      </c>
      <c r="T574" s="10">
        <f t="shared" si="35"/>
        <v>42312.757962962962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0.39</v>
      </c>
      <c r="P575">
        <f t="shared" si="33"/>
        <v>38.44</v>
      </c>
      <c r="Q575" t="s">
        <v>8319</v>
      </c>
      <c r="R575" t="s">
        <v>8320</v>
      </c>
      <c r="S575" s="9">
        <f t="shared" si="34"/>
        <v>41963.050127314811</v>
      </c>
      <c r="T575" s="10">
        <f t="shared" si="35"/>
        <v>42022.05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0.72</v>
      </c>
      <c r="P576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10">
        <f t="shared" si="35"/>
        <v>42662.443368055552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</v>
      </c>
      <c r="P577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10">
        <f t="shared" si="35"/>
        <v>42168.692627314813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10">
        <f t="shared" si="35"/>
        <v>42091.43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ROUND((E579/D579)*100,2)</f>
        <v>0.2</v>
      </c>
      <c r="P579">
        <f t="shared" ref="P579:P642" si="37">ROUND((E579/L579), 2)</f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0.01</v>
      </c>
      <c r="P580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10">
        <f t="shared" si="39"/>
        <v>42254.578622685185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1.46</v>
      </c>
      <c r="P581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10">
        <f t="shared" si="39"/>
        <v>41998.852118055554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0.03</v>
      </c>
      <c r="P582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10">
        <f t="shared" si="39"/>
        <v>42635.908182870371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10">
        <f t="shared" si="39"/>
        <v>42218.012777777782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10">
        <f t="shared" si="39"/>
        <v>42078.75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0.01</v>
      </c>
      <c r="P58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10">
        <f t="shared" si="39"/>
        <v>42082.896840277783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10">
        <f t="shared" si="39"/>
        <v>42079.674953703703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10">
        <f t="shared" si="39"/>
        <v>42339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0.56000000000000005</v>
      </c>
      <c r="P588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10">
        <f t="shared" si="39"/>
        <v>42050.854247685187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</v>
      </c>
      <c r="P589">
        <f t="shared" si="37"/>
        <v>389.29</v>
      </c>
      <c r="Q589" t="s">
        <v>8319</v>
      </c>
      <c r="R589" t="s">
        <v>8320</v>
      </c>
      <c r="S589" s="9">
        <f t="shared" si="38"/>
        <v>42080.757326388892</v>
      </c>
      <c r="T589" s="10">
        <f t="shared" si="39"/>
        <v>42110.757326388892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</v>
      </c>
      <c r="P590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10">
        <f t="shared" si="39"/>
        <v>42691.811180555553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0.01</v>
      </c>
      <c r="P591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10">
        <f t="shared" si="39"/>
        <v>42193.614571759259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24.78</v>
      </c>
      <c r="Q592" t="s">
        <v>8319</v>
      </c>
      <c r="R592" t="s">
        <v>8320</v>
      </c>
      <c r="S592" s="9">
        <f t="shared" si="38"/>
        <v>42377.554756944446</v>
      </c>
      <c r="T592" s="10">
        <f t="shared" si="39"/>
        <v>42408.542361111111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0.06</v>
      </c>
      <c r="P593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10">
        <f t="shared" si="39"/>
        <v>42207.543171296296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10">
        <f t="shared" si="39"/>
        <v>41976.232175925921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">
        <v>8319</v>
      </c>
      <c r="R595" t="s">
        <v>8320</v>
      </c>
      <c r="S595" s="9">
        <f t="shared" si="38"/>
        <v>42070.677604166667</v>
      </c>
      <c r="T595" s="10">
        <f t="shared" si="39"/>
        <v>42100.635937500003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</v>
      </c>
      <c r="P596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10">
        <f t="shared" si="39"/>
        <v>42476.780162037037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0.43</v>
      </c>
      <c r="P597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10">
        <f t="shared" si="39"/>
        <v>42128.069884259254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10">
        <f t="shared" si="39"/>
        <v>42676.896898148145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0.27</v>
      </c>
      <c r="P599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10">
        <f t="shared" si="39"/>
        <v>42582.666666666672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8319</v>
      </c>
      <c r="R600" t="s">
        <v>8320</v>
      </c>
      <c r="S600" s="9">
        <f t="shared" si="38"/>
        <v>41948.00209490741</v>
      </c>
      <c r="T600" s="10">
        <f t="shared" si="39"/>
        <v>41978.00209490741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0.06</v>
      </c>
      <c r="P601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10">
        <f t="shared" si="39"/>
        <v>42071.636111111111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10">
        <f t="shared" si="39"/>
        <v>42133.798171296294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</v>
      </c>
      <c r="P603">
        <f t="shared" si="37"/>
        <v>23.33</v>
      </c>
      <c r="Q603" t="s">
        <v>8319</v>
      </c>
      <c r="R603" t="s">
        <v>8320</v>
      </c>
      <c r="S603" s="9">
        <f t="shared" si="38"/>
        <v>41969.858090277776</v>
      </c>
      <c r="T603" s="10">
        <f t="shared" si="39"/>
        <v>41999.858090277776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9">
        <f t="shared" si="38"/>
        <v>42143.79415509259</v>
      </c>
      <c r="T604" s="10">
        <f t="shared" si="39"/>
        <v>42173.79415509259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</v>
      </c>
      <c r="P605">
        <f t="shared" si="37"/>
        <v>45.39</v>
      </c>
      <c r="Q605" t="s">
        <v>8319</v>
      </c>
      <c r="R605" t="s">
        <v>8320</v>
      </c>
      <c r="S605" s="9">
        <f t="shared" si="38"/>
        <v>41835.639155092591</v>
      </c>
      <c r="T605" s="10">
        <f t="shared" si="39"/>
        <v>41865.639155092591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9">
        <f t="shared" si="38"/>
        <v>41849.035370370373</v>
      </c>
      <c r="T606" s="10">
        <f t="shared" si="39"/>
        <v>41879.035370370373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16.38</v>
      </c>
      <c r="Q607" t="s">
        <v>8319</v>
      </c>
      <c r="R607" t="s">
        <v>8320</v>
      </c>
      <c r="S607" s="9">
        <f t="shared" si="38"/>
        <v>42194.357731481476</v>
      </c>
      <c r="T607" s="10">
        <f t="shared" si="39"/>
        <v>42239.357731481476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10">
        <f t="shared" si="39"/>
        <v>42148.625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9">
        <f t="shared" si="38"/>
        <v>42300.825648148151</v>
      </c>
      <c r="T609" s="10">
        <f t="shared" si="39"/>
        <v>42330.867314814815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</v>
      </c>
      <c r="P610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10">
        <f t="shared" si="39"/>
        <v>42170.921064814815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</v>
      </c>
      <c r="P611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10">
        <f t="shared" si="39"/>
        <v>42337.075740740736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9">
        <f t="shared" si="38"/>
        <v>42086.83085648148</v>
      </c>
      <c r="T612" s="10">
        <f t="shared" si="39"/>
        <v>42116.83085648148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9">
        <f t="shared" si="38"/>
        <v>42328.560613425929</v>
      </c>
      <c r="T613" s="10">
        <f t="shared" si="39"/>
        <v>42388.560613425929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9">
        <f t="shared" si="38"/>
        <v>42585.031782407401</v>
      </c>
      <c r="T614" s="10">
        <f t="shared" si="39"/>
        <v>42615.031782407401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</v>
      </c>
      <c r="P615">
        <f t="shared" si="37"/>
        <v>105.93</v>
      </c>
      <c r="Q615" t="s">
        <v>8319</v>
      </c>
      <c r="R615" t="s">
        <v>8320</v>
      </c>
      <c r="S615" s="9">
        <f t="shared" si="38"/>
        <v>42247.496759259258</v>
      </c>
      <c r="T615" s="10">
        <f t="shared" si="39"/>
        <v>42278.207638888889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9">
        <f t="shared" si="38"/>
        <v>42515.061805555553</v>
      </c>
      <c r="T616" s="10">
        <f t="shared" si="39"/>
        <v>42545.061805555553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9">
        <f t="shared" si="38"/>
        <v>42242.122210648144</v>
      </c>
      <c r="T617" s="10">
        <f t="shared" si="39"/>
        <v>42272.122210648144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9">
        <f t="shared" si="38"/>
        <v>42761.376238425932</v>
      </c>
      <c r="T618" s="10">
        <f t="shared" si="39"/>
        <v>42791.376238425932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10">
        <f t="shared" si="39"/>
        <v>42132.343090277776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9">
        <f t="shared" si="38"/>
        <v>42317.810219907406</v>
      </c>
      <c r="T620" s="10">
        <f t="shared" si="39"/>
        <v>42347.810219907406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10">
        <f t="shared" si="39"/>
        <v>41968.692013888889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10">
        <f t="shared" si="39"/>
        <v>41876.716874999998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</v>
      </c>
      <c r="P623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10">
        <f t="shared" si="39"/>
        <v>42558.987696759257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</v>
      </c>
      <c r="P624">
        <f t="shared" si="37"/>
        <v>37.89</v>
      </c>
      <c r="Q624" t="s">
        <v>8319</v>
      </c>
      <c r="R624" t="s">
        <v>8320</v>
      </c>
      <c r="S624" s="9">
        <f t="shared" si="38"/>
        <v>42532.774745370371</v>
      </c>
      <c r="T624" s="10">
        <f t="shared" si="39"/>
        <v>42552.774745370371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9">
        <f t="shared" si="38"/>
        <v>42122.009224537032</v>
      </c>
      <c r="T625" s="10">
        <f t="shared" si="39"/>
        <v>42152.009224537032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9">
        <f t="shared" si="38"/>
        <v>42108.988900462966</v>
      </c>
      <c r="T626" s="10">
        <f t="shared" si="39"/>
        <v>42138.988900462966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9">
        <f t="shared" si="38"/>
        <v>42790.895567129628</v>
      </c>
      <c r="T627" s="10">
        <f t="shared" si="39"/>
        <v>42820.853900462964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</v>
      </c>
      <c r="P628">
        <f t="shared" si="37"/>
        <v>111.41</v>
      </c>
      <c r="Q628" t="s">
        <v>8319</v>
      </c>
      <c r="R628" t="s">
        <v>8320</v>
      </c>
      <c r="S628" s="9">
        <f t="shared" si="38"/>
        <v>42198.559479166666</v>
      </c>
      <c r="T628" s="10">
        <f t="shared" si="39"/>
        <v>42231.556944444441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10">
        <f t="shared" si="39"/>
        <v>42443.958333333328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9">
        <f t="shared" si="38"/>
        <v>41803.692789351851</v>
      </c>
      <c r="T630" s="10">
        <f t="shared" si="39"/>
        <v>41833.692789351851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0.18</v>
      </c>
      <c r="P631">
        <f t="shared" si="37"/>
        <v>116.67</v>
      </c>
      <c r="Q631" t="s">
        <v>8319</v>
      </c>
      <c r="R631" t="s">
        <v>8320</v>
      </c>
      <c r="S631" s="9">
        <f t="shared" si="38"/>
        <v>42474.637824074074</v>
      </c>
      <c r="T631" s="10">
        <f t="shared" si="39"/>
        <v>42504.637824074074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0.08</v>
      </c>
      <c r="P632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10">
        <f t="shared" si="39"/>
        <v>42253.215277777781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76.67</v>
      </c>
      <c r="Q633" t="s">
        <v>8319</v>
      </c>
      <c r="R633" t="s">
        <v>8320</v>
      </c>
      <c r="S633" s="9">
        <f t="shared" si="38"/>
        <v>42489.772326388891</v>
      </c>
      <c r="T633" s="10">
        <f t="shared" si="39"/>
        <v>42518.772326388891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9">
        <f t="shared" si="38"/>
        <v>42303.659317129626</v>
      </c>
      <c r="T634" s="10">
        <f t="shared" si="39"/>
        <v>42333.700983796298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10">
        <f t="shared" si="39"/>
        <v>42538.958333333328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10">
        <f t="shared" si="39"/>
        <v>42061.928576388891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0.01</v>
      </c>
      <c r="P637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10">
        <f t="shared" si="39"/>
        <v>42106.092152777783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10">
        <f t="shared" si="39"/>
        <v>42161.44930555555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9">
        <f t="shared" si="38"/>
        <v>42762.962013888886</v>
      </c>
      <c r="T639" s="10">
        <f t="shared" si="39"/>
        <v>42791.961111111115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0.01</v>
      </c>
      <c r="P640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10">
        <f t="shared" si="39"/>
        <v>42819.55164351852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10">
        <f t="shared" si="39"/>
        <v>41925.583275462966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144.29</v>
      </c>
      <c r="P642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10">
        <f t="shared" si="39"/>
        <v>42698.958333333328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ROUND((E643/D643)*100,2)</f>
        <v>119.16</v>
      </c>
      <c r="P643">
        <f t="shared" ref="P643:P706" si="41">ROUND((E643/L643), 2)</f>
        <v>151.32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1460.49</v>
      </c>
      <c r="P644">
        <f t="shared" si="41"/>
        <v>134.36000000000001</v>
      </c>
      <c r="Q644" t="s">
        <v>8319</v>
      </c>
      <c r="R644" t="s">
        <v>8321</v>
      </c>
      <c r="S644" s="9">
        <f t="shared" si="42"/>
        <v>42199.651319444441</v>
      </c>
      <c r="T644" s="10">
        <f t="shared" si="43"/>
        <v>42235.651319444441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105.81</v>
      </c>
      <c r="P645">
        <f t="shared" si="41"/>
        <v>174.03</v>
      </c>
      <c r="Q645" t="s">
        <v>8319</v>
      </c>
      <c r="R645" t="s">
        <v>8321</v>
      </c>
      <c r="S645" s="9">
        <f t="shared" si="42"/>
        <v>42100.642071759255</v>
      </c>
      <c r="T645" s="10">
        <f t="shared" si="43"/>
        <v>42155.642071759255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300.12</v>
      </c>
      <c r="P646">
        <f t="shared" si="41"/>
        <v>73.489999999999995</v>
      </c>
      <c r="Q646" t="s">
        <v>8319</v>
      </c>
      <c r="R646" t="s">
        <v>8321</v>
      </c>
      <c r="S646" s="9">
        <f t="shared" si="42"/>
        <v>41898.665960648148</v>
      </c>
      <c r="T646" s="10">
        <f t="shared" si="43"/>
        <v>41941.041666666664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23.52</v>
      </c>
      <c r="Q647" t="s">
        <v>8319</v>
      </c>
      <c r="R647" t="s">
        <v>8321</v>
      </c>
      <c r="S647" s="9">
        <f t="shared" si="42"/>
        <v>42564.026319444441</v>
      </c>
      <c r="T647" s="10">
        <f t="shared" si="43"/>
        <v>42594.026319444441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131.88</v>
      </c>
      <c r="P648">
        <f t="shared" si="41"/>
        <v>39.07</v>
      </c>
      <c r="Q648" t="s">
        <v>8319</v>
      </c>
      <c r="R648" t="s">
        <v>8321</v>
      </c>
      <c r="S648" s="9">
        <f t="shared" si="42"/>
        <v>41832.852627314816</v>
      </c>
      <c r="T648" s="10">
        <f t="shared" si="43"/>
        <v>41862.852627314816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</v>
      </c>
      <c r="Q649" t="s">
        <v>8319</v>
      </c>
      <c r="R649" t="s">
        <v>8321</v>
      </c>
      <c r="S649" s="9">
        <f t="shared" si="42"/>
        <v>42416.767928240741</v>
      </c>
      <c r="T649" s="10">
        <f t="shared" si="43"/>
        <v>42446.726261574076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10">
        <f t="shared" si="43"/>
        <v>41926.693379629629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</v>
      </c>
      <c r="Q651" t="s">
        <v>8319</v>
      </c>
      <c r="R651" t="s">
        <v>8321</v>
      </c>
      <c r="S651" s="9">
        <f t="shared" si="42"/>
        <v>41877.912187499998</v>
      </c>
      <c r="T651" s="10">
        <f t="shared" si="43"/>
        <v>41898.912187499998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35.130000000000003</v>
      </c>
      <c r="Q652" t="s">
        <v>8319</v>
      </c>
      <c r="R652" t="s">
        <v>8321</v>
      </c>
      <c r="S652" s="9">
        <f t="shared" si="42"/>
        <v>41932.036851851852</v>
      </c>
      <c r="T652" s="10">
        <f t="shared" si="43"/>
        <v>41992.078518518523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100.53</v>
      </c>
      <c r="P653">
        <f t="shared" si="41"/>
        <v>239.35</v>
      </c>
      <c r="Q653" t="s">
        <v>8319</v>
      </c>
      <c r="R653" t="s">
        <v>8321</v>
      </c>
      <c r="S653" s="9">
        <f t="shared" si="42"/>
        <v>41956.017488425925</v>
      </c>
      <c r="T653" s="10">
        <f t="shared" si="43"/>
        <v>41986.017488425925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100.47</v>
      </c>
      <c r="P654">
        <f t="shared" si="41"/>
        <v>107.64</v>
      </c>
      <c r="Q654" t="s">
        <v>8319</v>
      </c>
      <c r="R654" t="s">
        <v>8321</v>
      </c>
      <c r="S654" s="9">
        <f t="shared" si="42"/>
        <v>42675.690393518518</v>
      </c>
      <c r="T654" s="10">
        <f t="shared" si="43"/>
        <v>42705.732060185182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141.44999999999999</v>
      </c>
      <c r="P655">
        <f t="shared" si="41"/>
        <v>95.83</v>
      </c>
      <c r="Q655" t="s">
        <v>8319</v>
      </c>
      <c r="R655" t="s">
        <v>8321</v>
      </c>
      <c r="S655" s="9">
        <f t="shared" si="42"/>
        <v>42199.618518518517</v>
      </c>
      <c r="T655" s="10">
        <f t="shared" si="43"/>
        <v>42236.618518518517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267.29000000000002</v>
      </c>
      <c r="P656">
        <f t="shared" si="41"/>
        <v>31.66</v>
      </c>
      <c r="Q656" t="s">
        <v>8319</v>
      </c>
      <c r="R656" t="s">
        <v>8321</v>
      </c>
      <c r="S656" s="9">
        <f t="shared" si="42"/>
        <v>42163.957326388889</v>
      </c>
      <c r="T656" s="10">
        <f t="shared" si="43"/>
        <v>42193.957326388889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146.88999999999999</v>
      </c>
      <c r="P657">
        <f t="shared" si="41"/>
        <v>42.89</v>
      </c>
      <c r="Q657" t="s">
        <v>8319</v>
      </c>
      <c r="R657" t="s">
        <v>8321</v>
      </c>
      <c r="S657" s="9">
        <f t="shared" si="42"/>
        <v>42045.957314814819</v>
      </c>
      <c r="T657" s="10">
        <f t="shared" si="43"/>
        <v>42075.915648148148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122.74</v>
      </c>
      <c r="Q658" t="s">
        <v>8319</v>
      </c>
      <c r="R658" t="s">
        <v>8321</v>
      </c>
      <c r="S658" s="9">
        <f t="shared" si="42"/>
        <v>42417.804618055554</v>
      </c>
      <c r="T658" s="10">
        <f t="shared" si="43"/>
        <v>42477.762951388882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125.7</v>
      </c>
      <c r="P659">
        <f t="shared" si="41"/>
        <v>190.45</v>
      </c>
      <c r="Q659" t="s">
        <v>8319</v>
      </c>
      <c r="R659" t="s">
        <v>8321</v>
      </c>
      <c r="S659" s="9">
        <f t="shared" si="42"/>
        <v>42331.84574074074</v>
      </c>
      <c r="T659" s="10">
        <f t="shared" si="43"/>
        <v>42361.84574074074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</v>
      </c>
      <c r="P660">
        <f t="shared" si="41"/>
        <v>109.34</v>
      </c>
      <c r="Q660" t="s">
        <v>8319</v>
      </c>
      <c r="R660" t="s">
        <v>8321</v>
      </c>
      <c r="S660" s="9">
        <f t="shared" si="42"/>
        <v>42179.160752314812</v>
      </c>
      <c r="T660" s="10">
        <f t="shared" si="43"/>
        <v>42211.75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100.57</v>
      </c>
      <c r="P661">
        <f t="shared" si="41"/>
        <v>143.66999999999999</v>
      </c>
      <c r="Q661" t="s">
        <v>8319</v>
      </c>
      <c r="R661" t="s">
        <v>8321</v>
      </c>
      <c r="S661" s="9">
        <f t="shared" si="42"/>
        <v>42209.593692129631</v>
      </c>
      <c r="T661" s="10">
        <f t="shared" si="43"/>
        <v>42239.593692129631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3.06</v>
      </c>
      <c r="P662">
        <f t="shared" si="41"/>
        <v>84.94</v>
      </c>
      <c r="Q662" t="s">
        <v>8319</v>
      </c>
      <c r="R662" t="s">
        <v>8321</v>
      </c>
      <c r="S662" s="9">
        <f t="shared" si="42"/>
        <v>41922.741655092592</v>
      </c>
      <c r="T662" s="10">
        <f t="shared" si="43"/>
        <v>41952.783321759263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10.56</v>
      </c>
      <c r="Q663" t="s">
        <v>8319</v>
      </c>
      <c r="R663" t="s">
        <v>8321</v>
      </c>
      <c r="S663" s="9">
        <f t="shared" si="42"/>
        <v>42636.645358796297</v>
      </c>
      <c r="T663" s="10">
        <f t="shared" si="43"/>
        <v>42666.645358796297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10">
        <f t="shared" si="43"/>
        <v>42020.438043981485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</v>
      </c>
      <c r="P665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10">
        <f t="shared" si="43"/>
        <v>42203.843240740738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</v>
      </c>
      <c r="P666">
        <f t="shared" si="41"/>
        <v>31.17</v>
      </c>
      <c r="Q666" t="s">
        <v>8319</v>
      </c>
      <c r="R666" t="s">
        <v>8321</v>
      </c>
      <c r="S666" s="9">
        <f t="shared" si="42"/>
        <v>42077.666377314818</v>
      </c>
      <c r="T666" s="10">
        <f t="shared" si="43"/>
        <v>42107.666377314818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155.33000000000001</v>
      </c>
      <c r="Q667" t="s">
        <v>8319</v>
      </c>
      <c r="R667" t="s">
        <v>8321</v>
      </c>
      <c r="S667" s="9">
        <f t="shared" si="42"/>
        <v>42688.711354166662</v>
      </c>
      <c r="T667" s="10">
        <f t="shared" si="43"/>
        <v>42748.711354166662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10">
        <f t="shared" si="43"/>
        <v>41868.832152777781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178.93</v>
      </c>
      <c r="Q669" t="s">
        <v>8319</v>
      </c>
      <c r="R669" t="s">
        <v>8321</v>
      </c>
      <c r="S669" s="9">
        <f t="shared" si="42"/>
        <v>42632.373414351852</v>
      </c>
      <c r="T669" s="10">
        <f t="shared" si="43"/>
        <v>42672.373414351852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4.5599999999999996</v>
      </c>
      <c r="P670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10">
        <f t="shared" si="43"/>
        <v>42135.831273148149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21.51</v>
      </c>
      <c r="P671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10">
        <f t="shared" si="43"/>
        <v>42557.625671296293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29.28</v>
      </c>
      <c r="P672">
        <f t="shared" si="41"/>
        <v>85</v>
      </c>
      <c r="Q672" t="s">
        <v>8319</v>
      </c>
      <c r="R672" t="s">
        <v>8321</v>
      </c>
      <c r="S672" s="9">
        <f t="shared" si="42"/>
        <v>42506.709722222222</v>
      </c>
      <c r="T672" s="10">
        <f t="shared" si="43"/>
        <v>42540.340277777781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39.43</v>
      </c>
      <c r="P673">
        <f t="shared" si="41"/>
        <v>788.53</v>
      </c>
      <c r="Q673" t="s">
        <v>8319</v>
      </c>
      <c r="R673" t="s">
        <v>8321</v>
      </c>
      <c r="S673" s="9">
        <f t="shared" si="42"/>
        <v>41984.692731481482</v>
      </c>
      <c r="T673" s="10">
        <f t="shared" si="43"/>
        <v>42018.166666666672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21.63</v>
      </c>
      <c r="P674">
        <f t="shared" si="41"/>
        <v>50.3</v>
      </c>
      <c r="Q674" t="s">
        <v>8319</v>
      </c>
      <c r="R674" t="s">
        <v>8321</v>
      </c>
      <c r="S674" s="9">
        <f t="shared" si="42"/>
        <v>41974.219490740739</v>
      </c>
      <c r="T674" s="10">
        <f t="shared" si="43"/>
        <v>42005.207638888889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0.21</v>
      </c>
      <c r="P675">
        <f t="shared" si="41"/>
        <v>68.33</v>
      </c>
      <c r="Q675" t="s">
        <v>8319</v>
      </c>
      <c r="R675" t="s">
        <v>8321</v>
      </c>
      <c r="S675" s="9">
        <f t="shared" si="42"/>
        <v>41838.840474537035</v>
      </c>
      <c r="T675" s="10">
        <f t="shared" si="43"/>
        <v>41883.840474537035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10">
        <f t="shared" si="43"/>
        <v>41863.116053240738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34.270000000000003</v>
      </c>
      <c r="Q677" t="s">
        <v>8319</v>
      </c>
      <c r="R677" t="s">
        <v>8321</v>
      </c>
      <c r="S677" s="9">
        <f t="shared" si="42"/>
        <v>41975.930601851855</v>
      </c>
      <c r="T677" s="10">
        <f t="shared" si="43"/>
        <v>42005.290972222225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</v>
      </c>
      <c r="P678">
        <f t="shared" si="41"/>
        <v>61.29</v>
      </c>
      <c r="Q678" t="s">
        <v>8319</v>
      </c>
      <c r="R678" t="s">
        <v>8321</v>
      </c>
      <c r="S678" s="9">
        <f t="shared" si="42"/>
        <v>42012.768298611118</v>
      </c>
      <c r="T678" s="10">
        <f t="shared" si="43"/>
        <v>42042.768298611118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</v>
      </c>
      <c r="P679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10">
        <f t="shared" si="43"/>
        <v>42549.403877314813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</v>
      </c>
      <c r="P680">
        <f t="shared" si="41"/>
        <v>65.180000000000007</v>
      </c>
      <c r="Q680" t="s">
        <v>8319</v>
      </c>
      <c r="R680" t="s">
        <v>8321</v>
      </c>
      <c r="S680" s="9">
        <f t="shared" si="42"/>
        <v>42481.376597222217</v>
      </c>
      <c r="T680" s="10">
        <f t="shared" si="43"/>
        <v>42511.376597222217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15.49</v>
      </c>
      <c r="P681">
        <f t="shared" si="41"/>
        <v>93.9</v>
      </c>
      <c r="Q681" t="s">
        <v>8319</v>
      </c>
      <c r="R681" t="s">
        <v>8321</v>
      </c>
      <c r="S681" s="9">
        <f t="shared" si="42"/>
        <v>42556.695706018523</v>
      </c>
      <c r="T681" s="10">
        <f t="shared" si="43"/>
        <v>42616.695706018523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</v>
      </c>
      <c r="P682">
        <f t="shared" si="41"/>
        <v>150.65</v>
      </c>
      <c r="Q682" t="s">
        <v>8319</v>
      </c>
      <c r="R682" t="s">
        <v>8321</v>
      </c>
      <c r="S682" s="9">
        <f t="shared" si="42"/>
        <v>41864.501516203702</v>
      </c>
      <c r="T682" s="10">
        <f t="shared" si="43"/>
        <v>41899.501516203702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10">
        <f t="shared" si="43"/>
        <v>42669.805601851855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0.11</v>
      </c>
      <c r="P684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10">
        <f t="shared" si="43"/>
        <v>42808.723634259266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</v>
      </c>
      <c r="P685">
        <f t="shared" si="41"/>
        <v>99.33</v>
      </c>
      <c r="Q685" t="s">
        <v>8319</v>
      </c>
      <c r="R685" t="s">
        <v>8321</v>
      </c>
      <c r="S685" s="9">
        <f t="shared" si="42"/>
        <v>42634.900046296301</v>
      </c>
      <c r="T685" s="10">
        <f t="shared" si="43"/>
        <v>42674.900046296301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</v>
      </c>
      <c r="P686">
        <f t="shared" si="41"/>
        <v>177.39</v>
      </c>
      <c r="Q686" t="s">
        <v>8319</v>
      </c>
      <c r="R686" t="s">
        <v>8321</v>
      </c>
      <c r="S686" s="9">
        <f t="shared" si="42"/>
        <v>41809.473275462966</v>
      </c>
      <c r="T686" s="10">
        <f t="shared" si="43"/>
        <v>41845.125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</v>
      </c>
      <c r="P687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10">
        <f t="shared" si="43"/>
        <v>42016.866574074069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9">
        <f t="shared" si="42"/>
        <v>42189.673263888893</v>
      </c>
      <c r="T688" s="10">
        <f t="shared" si="43"/>
        <v>42219.673263888893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591.66999999999996</v>
      </c>
      <c r="Q689" t="s">
        <v>8319</v>
      </c>
      <c r="R689" t="s">
        <v>8321</v>
      </c>
      <c r="S689" s="9">
        <f t="shared" si="42"/>
        <v>42711.750613425931</v>
      </c>
      <c r="T689" s="10">
        <f t="shared" si="43"/>
        <v>42771.750613425931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10">
        <f t="shared" si="43"/>
        <v>42292.104780092588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57.65</v>
      </c>
      <c r="P691">
        <f t="shared" si="41"/>
        <v>343.15</v>
      </c>
      <c r="Q691" t="s">
        <v>8319</v>
      </c>
      <c r="R691" t="s">
        <v>8321</v>
      </c>
      <c r="S691" s="9">
        <f t="shared" si="42"/>
        <v>42675.66778935185</v>
      </c>
      <c r="T691" s="10">
        <f t="shared" si="43"/>
        <v>42712.207638888889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72.59</v>
      </c>
      <c r="Q692" t="s">
        <v>8319</v>
      </c>
      <c r="R692" t="s">
        <v>8321</v>
      </c>
      <c r="S692" s="9">
        <f t="shared" si="42"/>
        <v>42579.634733796294</v>
      </c>
      <c r="T692" s="10">
        <f t="shared" si="43"/>
        <v>42622.25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10">
        <f t="shared" si="43"/>
        <v>42186.028310185182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6.53</v>
      </c>
      <c r="P694">
        <f t="shared" si="41"/>
        <v>6.5</v>
      </c>
      <c r="Q694" t="s">
        <v>8319</v>
      </c>
      <c r="R694" t="s">
        <v>8321</v>
      </c>
      <c r="S694" s="9">
        <f t="shared" si="42"/>
        <v>42696.37572916667</v>
      </c>
      <c r="T694" s="10">
        <f t="shared" si="43"/>
        <v>42726.37572916667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35.340000000000003</v>
      </c>
      <c r="P695">
        <f t="shared" si="41"/>
        <v>119.39</v>
      </c>
      <c r="Q695" t="s">
        <v>8319</v>
      </c>
      <c r="R695" t="s">
        <v>8321</v>
      </c>
      <c r="S695" s="9">
        <f t="shared" si="42"/>
        <v>42094.808182870373</v>
      </c>
      <c r="T695" s="10">
        <f t="shared" si="43"/>
        <v>42124.808182870373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</v>
      </c>
      <c r="P696">
        <f t="shared" si="41"/>
        <v>84.29</v>
      </c>
      <c r="Q696" t="s">
        <v>8319</v>
      </c>
      <c r="R696" t="s">
        <v>8321</v>
      </c>
      <c r="S696" s="9">
        <f t="shared" si="42"/>
        <v>42737.663877314815</v>
      </c>
      <c r="T696" s="10">
        <f t="shared" si="43"/>
        <v>42767.663877314815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90.86</v>
      </c>
      <c r="Q697" t="s">
        <v>8319</v>
      </c>
      <c r="R697" t="s">
        <v>8321</v>
      </c>
      <c r="S697" s="9">
        <f t="shared" si="42"/>
        <v>41913.521064814813</v>
      </c>
      <c r="T697" s="10">
        <f t="shared" si="43"/>
        <v>41943.521064814813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10">
        <f t="shared" si="43"/>
        <v>41845.927106481482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46.38</v>
      </c>
      <c r="P699">
        <f t="shared" si="41"/>
        <v>20.34</v>
      </c>
      <c r="Q699" t="s">
        <v>8319</v>
      </c>
      <c r="R699" t="s">
        <v>8321</v>
      </c>
      <c r="S699" s="9">
        <f t="shared" si="42"/>
        <v>42388.523020833338</v>
      </c>
      <c r="T699" s="10">
        <f t="shared" si="43"/>
        <v>42403.523020833338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530.69000000000005</v>
      </c>
      <c r="Q700" t="s">
        <v>8319</v>
      </c>
      <c r="R700" t="s">
        <v>8321</v>
      </c>
      <c r="S700" s="9">
        <f t="shared" si="42"/>
        <v>41866.931076388886</v>
      </c>
      <c r="T700" s="10">
        <f t="shared" si="43"/>
        <v>41900.083333333336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</v>
      </c>
      <c r="P701">
        <f t="shared" si="41"/>
        <v>120.39</v>
      </c>
      <c r="Q701" t="s">
        <v>8319</v>
      </c>
      <c r="R701" t="s">
        <v>8321</v>
      </c>
      <c r="S701" s="9">
        <f t="shared" si="42"/>
        <v>41563.485509259262</v>
      </c>
      <c r="T701" s="10">
        <f t="shared" si="43"/>
        <v>41600.666666666664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2.69</v>
      </c>
      <c r="P702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10">
        <f t="shared" si="43"/>
        <v>42745.688437500001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</v>
      </c>
      <c r="Q703" t="s">
        <v>8319</v>
      </c>
      <c r="R703" t="s">
        <v>8321</v>
      </c>
      <c r="S703" s="9">
        <f t="shared" si="42"/>
        <v>41813.662962962961</v>
      </c>
      <c r="T703" s="10">
        <f t="shared" si="43"/>
        <v>41843.662962962961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</v>
      </c>
      <c r="P704">
        <f t="shared" si="41"/>
        <v>124.92</v>
      </c>
      <c r="Q704" t="s">
        <v>8319</v>
      </c>
      <c r="R704" t="s">
        <v>8321</v>
      </c>
      <c r="S704" s="9">
        <f t="shared" si="42"/>
        <v>42668.726701388892</v>
      </c>
      <c r="T704" s="10">
        <f t="shared" si="43"/>
        <v>42698.768368055549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</v>
      </c>
      <c r="Q705" t="s">
        <v>8319</v>
      </c>
      <c r="R705" t="s">
        <v>8321</v>
      </c>
      <c r="S705" s="9">
        <f t="shared" si="42"/>
        <v>42711.950798611113</v>
      </c>
      <c r="T705" s="10">
        <f t="shared" si="43"/>
        <v>42766.98055555555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</v>
      </c>
      <c r="P706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10">
        <f t="shared" si="43"/>
        <v>42786.192916666667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ROUND((E707/D707)*100,2)</f>
        <v>0.98</v>
      </c>
      <c r="P707">
        <f t="shared" ref="P707:P770" si="45">ROUND((E707/L707), 2)</f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10">
        <f t="shared" si="47"/>
        <v>42718.777083333334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78.930000000000007</v>
      </c>
      <c r="P709">
        <f t="shared" si="45"/>
        <v>117.7</v>
      </c>
      <c r="Q709" t="s">
        <v>8319</v>
      </c>
      <c r="R709" t="s">
        <v>8321</v>
      </c>
      <c r="S709" s="9">
        <f t="shared" si="46"/>
        <v>42696.663506944446</v>
      </c>
      <c r="T709" s="10">
        <f t="shared" si="47"/>
        <v>42736.663506944446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</v>
      </c>
      <c r="P710">
        <f t="shared" si="45"/>
        <v>23.95</v>
      </c>
      <c r="Q710" t="s">
        <v>8319</v>
      </c>
      <c r="R710" t="s">
        <v>8321</v>
      </c>
      <c r="S710" s="9">
        <f t="shared" si="46"/>
        <v>41835.581018518518</v>
      </c>
      <c r="T710" s="10">
        <f t="shared" si="47"/>
        <v>41895.581018518518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0.41</v>
      </c>
      <c r="P711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10">
        <f t="shared" si="47"/>
        <v>41978.041192129633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10">
        <f t="shared" si="47"/>
        <v>41871.030555555553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</v>
      </c>
      <c r="P713">
        <f t="shared" si="45"/>
        <v>99.97</v>
      </c>
      <c r="Q713" t="s">
        <v>8319</v>
      </c>
      <c r="R713" t="s">
        <v>8321</v>
      </c>
      <c r="S713" s="9">
        <f t="shared" si="46"/>
        <v>42678.459120370375</v>
      </c>
      <c r="T713" s="10">
        <f t="shared" si="47"/>
        <v>42718.500787037032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0.22</v>
      </c>
      <c r="P714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10">
        <f t="shared" si="47"/>
        <v>42414.680925925932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0.8</v>
      </c>
      <c r="P715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10">
        <f t="shared" si="47"/>
        <v>42526.529305555552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</v>
      </c>
      <c r="P716">
        <f t="shared" si="45"/>
        <v>80.319999999999993</v>
      </c>
      <c r="Q716" t="s">
        <v>8319</v>
      </c>
      <c r="R716" t="s">
        <v>8321</v>
      </c>
      <c r="S716" s="9">
        <f t="shared" si="46"/>
        <v>42734.787986111114</v>
      </c>
      <c r="T716" s="10">
        <f t="shared" si="47"/>
        <v>42794.787986111114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</v>
      </c>
      <c r="P717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10">
        <f t="shared" si="47"/>
        <v>42313.132407407407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10.210000000000001</v>
      </c>
      <c r="P718">
        <f t="shared" si="45"/>
        <v>44.69</v>
      </c>
      <c r="Q718" t="s">
        <v>8319</v>
      </c>
      <c r="R718" t="s">
        <v>8321</v>
      </c>
      <c r="S718" s="9">
        <f t="shared" si="46"/>
        <v>41940.658645833333</v>
      </c>
      <c r="T718" s="10">
        <f t="shared" si="47"/>
        <v>41974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0.31</v>
      </c>
      <c r="P719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10">
        <f t="shared" si="47"/>
        <v>41887.854189814818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10">
        <f t="shared" si="47"/>
        <v>42784.249305555553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</v>
      </c>
      <c r="P721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10">
        <f t="shared" si="47"/>
        <v>42423.040231481486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143.94999999999999</v>
      </c>
      <c r="P722">
        <f t="shared" si="45"/>
        <v>66.709999999999994</v>
      </c>
      <c r="Q722" t="s">
        <v>8322</v>
      </c>
      <c r="R722" t="s">
        <v>8323</v>
      </c>
      <c r="S722" s="9">
        <f t="shared" si="46"/>
        <v>40909.649201388893</v>
      </c>
      <c r="T722" s="10">
        <f t="shared" si="47"/>
        <v>40937.649201388893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122.11</v>
      </c>
      <c r="P723">
        <f t="shared" si="45"/>
        <v>84.14</v>
      </c>
      <c r="Q723" t="s">
        <v>8322</v>
      </c>
      <c r="R723" t="s">
        <v>8323</v>
      </c>
      <c r="S723" s="9">
        <f t="shared" si="46"/>
        <v>41807.571840277778</v>
      </c>
      <c r="T723" s="10">
        <f t="shared" si="47"/>
        <v>41852.571840277778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132.02000000000001</v>
      </c>
      <c r="P724">
        <f t="shared" si="45"/>
        <v>215.73</v>
      </c>
      <c r="Q724" t="s">
        <v>8322</v>
      </c>
      <c r="R724" t="s">
        <v>8323</v>
      </c>
      <c r="S724" s="9">
        <f t="shared" si="46"/>
        <v>40977.805300925924</v>
      </c>
      <c r="T724" s="10">
        <f t="shared" si="47"/>
        <v>41007.76363425926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</v>
      </c>
      <c r="P725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10">
        <f t="shared" si="47"/>
        <v>42215.165972222225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</v>
      </c>
      <c r="P726">
        <f t="shared" si="45"/>
        <v>51.63</v>
      </c>
      <c r="Q726" t="s">
        <v>8322</v>
      </c>
      <c r="R726" t="s">
        <v>8323</v>
      </c>
      <c r="S726" s="9">
        <f t="shared" si="46"/>
        <v>40694.638460648144</v>
      </c>
      <c r="T726" s="10">
        <f t="shared" si="47"/>
        <v>40724.638460648144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</v>
      </c>
      <c r="P727">
        <f t="shared" si="45"/>
        <v>143.36000000000001</v>
      </c>
      <c r="Q727" t="s">
        <v>8322</v>
      </c>
      <c r="R727" t="s">
        <v>8323</v>
      </c>
      <c r="S727" s="9">
        <f t="shared" si="46"/>
        <v>42321.626296296294</v>
      </c>
      <c r="T727" s="10">
        <f t="shared" si="47"/>
        <v>42351.626296296294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72.430000000000007</v>
      </c>
      <c r="Q728" t="s">
        <v>8322</v>
      </c>
      <c r="R728" t="s">
        <v>8323</v>
      </c>
      <c r="S728" s="9">
        <f t="shared" si="46"/>
        <v>41346.042673611111</v>
      </c>
      <c r="T728" s="10">
        <f t="shared" si="47"/>
        <v>41376.042673611111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</v>
      </c>
      <c r="P729">
        <f t="shared" si="45"/>
        <v>36.53</v>
      </c>
      <c r="Q729" t="s">
        <v>8322</v>
      </c>
      <c r="R729" t="s">
        <v>8323</v>
      </c>
      <c r="S729" s="9">
        <f t="shared" si="46"/>
        <v>41247.020243055551</v>
      </c>
      <c r="T729" s="10">
        <f t="shared" si="47"/>
        <v>41288.888888888891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105.57</v>
      </c>
      <c r="P730">
        <f t="shared" si="45"/>
        <v>60.9</v>
      </c>
      <c r="Q730" t="s">
        <v>8322</v>
      </c>
      <c r="R730" t="s">
        <v>8323</v>
      </c>
      <c r="S730" s="9">
        <f t="shared" si="46"/>
        <v>40731.837465277778</v>
      </c>
      <c r="T730" s="10">
        <f t="shared" si="47"/>
        <v>40776.837465277778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10">
        <f t="shared" si="47"/>
        <v>41171.185891203706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99.77</v>
      </c>
      <c r="Q732" t="s">
        <v>8322</v>
      </c>
      <c r="R732" t="s">
        <v>8323</v>
      </c>
      <c r="S732" s="9">
        <f t="shared" si="46"/>
        <v>40854.745266203703</v>
      </c>
      <c r="T732" s="10">
        <f t="shared" si="47"/>
        <v>40884.745266203703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">
        <v>8322</v>
      </c>
      <c r="R733" t="s">
        <v>8323</v>
      </c>
      <c r="S733" s="9">
        <f t="shared" si="46"/>
        <v>40879.795682870368</v>
      </c>
      <c r="T733" s="10">
        <f t="shared" si="47"/>
        <v>40930.25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">
        <v>8322</v>
      </c>
      <c r="R734" t="s">
        <v>8323</v>
      </c>
      <c r="S734" s="9">
        <f t="shared" si="46"/>
        <v>41486.424317129626</v>
      </c>
      <c r="T734" s="10">
        <f t="shared" si="47"/>
        <v>41546.424317129626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</v>
      </c>
      <c r="Q735" t="s">
        <v>8322</v>
      </c>
      <c r="R735" t="s">
        <v>8323</v>
      </c>
      <c r="S735" s="9">
        <f t="shared" si="46"/>
        <v>41598.420046296298</v>
      </c>
      <c r="T735" s="10">
        <f t="shared" si="47"/>
        <v>41628.420046296298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125.53</v>
      </c>
      <c r="P736">
        <f t="shared" si="45"/>
        <v>187.19</v>
      </c>
      <c r="Q736" t="s">
        <v>8322</v>
      </c>
      <c r="R736" t="s">
        <v>8323</v>
      </c>
      <c r="S736" s="9">
        <f t="shared" si="46"/>
        <v>42102.164583333331</v>
      </c>
      <c r="T736" s="10">
        <f t="shared" si="47"/>
        <v>42133.208333333328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114.41</v>
      </c>
      <c r="P737">
        <f t="shared" si="45"/>
        <v>234.81</v>
      </c>
      <c r="Q737" t="s">
        <v>8322</v>
      </c>
      <c r="R737" t="s">
        <v>8323</v>
      </c>
      <c r="S737" s="9">
        <f t="shared" si="46"/>
        <v>41946.029467592591</v>
      </c>
      <c r="T737" s="10">
        <f t="shared" si="47"/>
        <v>41977.027083333334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315.14</v>
      </c>
      <c r="P738">
        <f t="shared" si="45"/>
        <v>105.05</v>
      </c>
      <c r="Q738" t="s">
        <v>8322</v>
      </c>
      <c r="R738" t="s">
        <v>8323</v>
      </c>
      <c r="S738" s="9">
        <f t="shared" si="46"/>
        <v>41579.734259259261</v>
      </c>
      <c r="T738" s="10">
        <f t="shared" si="47"/>
        <v>41599.207638888889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122.4</v>
      </c>
      <c r="P739">
        <f t="shared" si="45"/>
        <v>56.67</v>
      </c>
      <c r="Q739" t="s">
        <v>8322</v>
      </c>
      <c r="R739" t="s">
        <v>8323</v>
      </c>
      <c r="S739" s="9">
        <f t="shared" si="46"/>
        <v>41667.275312500002</v>
      </c>
      <c r="T739" s="10">
        <f t="shared" si="47"/>
        <v>41684.833333333336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</v>
      </c>
      <c r="P740">
        <f t="shared" si="45"/>
        <v>39.049999999999997</v>
      </c>
      <c r="Q740" t="s">
        <v>8322</v>
      </c>
      <c r="R740" t="s">
        <v>8323</v>
      </c>
      <c r="S740" s="9">
        <f t="shared" si="46"/>
        <v>41943.604097222218</v>
      </c>
      <c r="T740" s="10">
        <f t="shared" si="47"/>
        <v>41974.207638888889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158.33000000000001</v>
      </c>
      <c r="P741">
        <f t="shared" si="45"/>
        <v>68.349999999999994</v>
      </c>
      <c r="Q741" t="s">
        <v>8322</v>
      </c>
      <c r="R741" t="s">
        <v>8323</v>
      </c>
      <c r="S741" s="9">
        <f t="shared" si="46"/>
        <v>41829.502650462964</v>
      </c>
      <c r="T741" s="10">
        <f t="shared" si="47"/>
        <v>41862.502650462964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169.58</v>
      </c>
      <c r="Q742" t="s">
        <v>8322</v>
      </c>
      <c r="R742" t="s">
        <v>8323</v>
      </c>
      <c r="S742" s="9">
        <f t="shared" si="46"/>
        <v>42162.146782407406</v>
      </c>
      <c r="T742" s="10">
        <f t="shared" si="47"/>
        <v>42176.146782407406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102.26</v>
      </c>
      <c r="P743">
        <f t="shared" si="45"/>
        <v>141.41999999999999</v>
      </c>
      <c r="Q743" t="s">
        <v>8322</v>
      </c>
      <c r="R743" t="s">
        <v>8323</v>
      </c>
      <c r="S743" s="9">
        <f t="shared" si="46"/>
        <v>41401.648217592592</v>
      </c>
      <c r="T743" s="10">
        <f t="shared" si="47"/>
        <v>41436.648217592592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</v>
      </c>
      <c r="P744">
        <f t="shared" si="45"/>
        <v>67.39</v>
      </c>
      <c r="Q744" t="s">
        <v>8322</v>
      </c>
      <c r="R744" t="s">
        <v>8323</v>
      </c>
      <c r="S744" s="9">
        <f t="shared" si="46"/>
        <v>41689.917962962965</v>
      </c>
      <c r="T744" s="10">
        <f t="shared" si="47"/>
        <v>41719.876296296294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">
        <v>8322</v>
      </c>
      <c r="R745" t="s">
        <v>8323</v>
      </c>
      <c r="S745" s="9">
        <f t="shared" si="46"/>
        <v>40990.709317129629</v>
      </c>
      <c r="T745" s="10">
        <f t="shared" si="47"/>
        <v>41015.875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</v>
      </c>
      <c r="P746">
        <f t="shared" si="45"/>
        <v>82.52</v>
      </c>
      <c r="Q746" t="s">
        <v>8322</v>
      </c>
      <c r="R746" t="s">
        <v>8323</v>
      </c>
      <c r="S746" s="9">
        <f t="shared" si="46"/>
        <v>41226.95721064815</v>
      </c>
      <c r="T746" s="10">
        <f t="shared" si="47"/>
        <v>41256.95721064815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179.1</v>
      </c>
      <c r="P747">
        <f t="shared" si="45"/>
        <v>53.73</v>
      </c>
      <c r="Q747" t="s">
        <v>8322</v>
      </c>
      <c r="R747" t="s">
        <v>8323</v>
      </c>
      <c r="S747" s="9">
        <f t="shared" si="46"/>
        <v>41367.572280092594</v>
      </c>
      <c r="T747" s="10">
        <f t="shared" si="47"/>
        <v>41397.572280092594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</v>
      </c>
      <c r="P748">
        <f t="shared" si="45"/>
        <v>34.21</v>
      </c>
      <c r="Q748" t="s">
        <v>8322</v>
      </c>
      <c r="R748" t="s">
        <v>8323</v>
      </c>
      <c r="S748" s="9">
        <f t="shared" si="46"/>
        <v>41157.042928240742</v>
      </c>
      <c r="T748" s="10">
        <f t="shared" si="47"/>
        <v>41175.165972222225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</v>
      </c>
      <c r="P749">
        <f t="shared" si="45"/>
        <v>127.33</v>
      </c>
      <c r="Q749" t="s">
        <v>8322</v>
      </c>
      <c r="R749" t="s">
        <v>8323</v>
      </c>
      <c r="S749" s="9">
        <f t="shared" si="46"/>
        <v>41988.548831018517</v>
      </c>
      <c r="T749" s="10">
        <f t="shared" si="47"/>
        <v>42019.454166666663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45.57</v>
      </c>
      <c r="Q750" t="s">
        <v>8322</v>
      </c>
      <c r="R750" t="s">
        <v>8323</v>
      </c>
      <c r="S750" s="9">
        <f t="shared" si="46"/>
        <v>41831.846828703703</v>
      </c>
      <c r="T750" s="10">
        <f t="shared" si="47"/>
        <v>41861.846828703703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</v>
      </c>
      <c r="Q751" t="s">
        <v>8322</v>
      </c>
      <c r="R751" t="s">
        <v>8323</v>
      </c>
      <c r="S751" s="9">
        <f t="shared" si="46"/>
        <v>42733.94131944445</v>
      </c>
      <c r="T751" s="10">
        <f t="shared" si="47"/>
        <v>42763.94131944445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102.59</v>
      </c>
      <c r="P752">
        <f t="shared" si="45"/>
        <v>77.27</v>
      </c>
      <c r="Q752" t="s">
        <v>8322</v>
      </c>
      <c r="R752" t="s">
        <v>8323</v>
      </c>
      <c r="S752" s="9">
        <f t="shared" si="46"/>
        <v>41299.878148148149</v>
      </c>
      <c r="T752" s="10">
        <f t="shared" si="47"/>
        <v>41329.878148148149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57.34</v>
      </c>
      <c r="Q753" t="s">
        <v>8322</v>
      </c>
      <c r="R753" t="s">
        <v>8323</v>
      </c>
      <c r="S753" s="9">
        <f t="shared" si="46"/>
        <v>40713.630497685182</v>
      </c>
      <c r="T753" s="10">
        <f t="shared" si="47"/>
        <v>40759.630497685182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</v>
      </c>
      <c r="Q754" t="s">
        <v>8322</v>
      </c>
      <c r="R754" t="s">
        <v>8323</v>
      </c>
      <c r="S754" s="9">
        <f t="shared" si="46"/>
        <v>42639.421493055561</v>
      </c>
      <c r="T754" s="10">
        <f t="shared" si="47"/>
        <v>42659.458333333328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8322</v>
      </c>
      <c r="R755" t="s">
        <v>8323</v>
      </c>
      <c r="S755" s="9">
        <f t="shared" si="46"/>
        <v>42019.590173611112</v>
      </c>
      <c r="T755" s="10">
        <f t="shared" si="47"/>
        <v>42049.590173611112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</v>
      </c>
      <c r="P756">
        <f t="shared" si="45"/>
        <v>42.35</v>
      </c>
      <c r="Q756" t="s">
        <v>8322</v>
      </c>
      <c r="R756" t="s">
        <v>8323</v>
      </c>
      <c r="S756" s="9">
        <f t="shared" si="46"/>
        <v>41249.749085648145</v>
      </c>
      <c r="T756" s="10">
        <f t="shared" si="47"/>
        <v>41279.749085648145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101.91</v>
      </c>
      <c r="P757">
        <f t="shared" si="45"/>
        <v>37.47</v>
      </c>
      <c r="Q757" t="s">
        <v>8322</v>
      </c>
      <c r="R757" t="s">
        <v>8323</v>
      </c>
      <c r="S757" s="9">
        <f t="shared" si="46"/>
        <v>41383.605057870373</v>
      </c>
      <c r="T757" s="10">
        <f t="shared" si="47"/>
        <v>41414.02847222222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</v>
      </c>
      <c r="P758">
        <f t="shared" si="45"/>
        <v>37.450000000000003</v>
      </c>
      <c r="Q758" t="s">
        <v>8322</v>
      </c>
      <c r="R758" t="s">
        <v>8323</v>
      </c>
      <c r="S758" s="9">
        <f t="shared" si="46"/>
        <v>40590.766886574071</v>
      </c>
      <c r="T758" s="10">
        <f t="shared" si="47"/>
        <v>40651.725219907406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">
        <v>8322</v>
      </c>
      <c r="R759" t="s">
        <v>8323</v>
      </c>
      <c r="S759" s="9">
        <f t="shared" si="46"/>
        <v>41235.054560185185</v>
      </c>
      <c r="T759" s="10">
        <f t="shared" si="47"/>
        <v>41249.054560185185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">
        <v>8322</v>
      </c>
      <c r="R760" t="s">
        <v>8323</v>
      </c>
      <c r="S760" s="9">
        <f t="shared" si="46"/>
        <v>40429.836435185185</v>
      </c>
      <c r="T760" s="10">
        <f t="shared" si="47"/>
        <v>40459.836435185185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</v>
      </c>
      <c r="P761">
        <f t="shared" si="45"/>
        <v>51.47</v>
      </c>
      <c r="Q761" t="s">
        <v>8322</v>
      </c>
      <c r="R761" t="s">
        <v>8323</v>
      </c>
      <c r="S761" s="9">
        <f t="shared" si="46"/>
        <v>41789.330312500002</v>
      </c>
      <c r="T761" s="10">
        <f t="shared" si="47"/>
        <v>41829.330312500002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9">
        <f t="shared" si="46"/>
        <v>42670.764039351852</v>
      </c>
      <c r="T762" s="10">
        <f t="shared" si="47"/>
        <v>42700.805706018517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39.17</v>
      </c>
      <c r="Q763" t="s">
        <v>8322</v>
      </c>
      <c r="R763" t="s">
        <v>8324</v>
      </c>
      <c r="S763" s="9">
        <f t="shared" si="46"/>
        <v>41642.751458333332</v>
      </c>
      <c r="T763" s="10">
        <f t="shared" si="47"/>
        <v>41672.751458333332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9">
        <f t="shared" si="46"/>
        <v>42690.858449074076</v>
      </c>
      <c r="T764" s="10">
        <f t="shared" si="47"/>
        <v>42708.25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0.12</v>
      </c>
      <c r="P765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10">
        <f t="shared" si="47"/>
        <v>41501.446851851848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9">
        <f t="shared" si="46"/>
        <v>42227.173159722224</v>
      </c>
      <c r="T766" s="10">
        <f t="shared" si="47"/>
        <v>42257.173159722224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</v>
      </c>
      <c r="P767">
        <f t="shared" si="45"/>
        <v>57.3</v>
      </c>
      <c r="Q767" t="s">
        <v>8322</v>
      </c>
      <c r="R767" t="s">
        <v>8324</v>
      </c>
      <c r="S767" s="9">
        <f t="shared" si="46"/>
        <v>41901.542638888888</v>
      </c>
      <c r="T767" s="10">
        <f t="shared" si="47"/>
        <v>41931.542638888888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9">
        <f t="shared" si="46"/>
        <v>42021.783368055556</v>
      </c>
      <c r="T768" s="10">
        <f t="shared" si="47"/>
        <v>42051.783368055556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10">
        <f t="shared" si="47"/>
        <v>42145.143634259264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9">
        <f t="shared" si="46"/>
        <v>41594.207060185188</v>
      </c>
      <c r="T770" s="10">
        <f t="shared" si="47"/>
        <v>41624.207060185188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ROUND((E771/D771)*100,2)</f>
        <v>41.4</v>
      </c>
      <c r="P771">
        <f t="shared" ref="P771:P834" si="49">ROUND((E771/L771), 2)</f>
        <v>31.85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9">
        <f t="shared" si="50"/>
        <v>41289.999641203707</v>
      </c>
      <c r="T772" s="10">
        <f t="shared" si="51"/>
        <v>41329.999641203707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0.03</v>
      </c>
      <c r="P773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10">
        <f t="shared" si="51"/>
        <v>42399.824097222227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</v>
      </c>
      <c r="P774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10">
        <f t="shared" si="51"/>
        <v>40118.165972222225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</v>
      </c>
      <c r="P775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10">
        <f t="shared" si="51"/>
        <v>42134.959027777775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70.2</v>
      </c>
      <c r="P776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10">
        <f t="shared" si="51"/>
        <v>41693.780300925922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</v>
      </c>
      <c r="P777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10">
        <f t="shared" si="51"/>
        <v>40893.060127314813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</v>
      </c>
      <c r="Q778" t="s">
        <v>8322</v>
      </c>
      <c r="R778" t="s">
        <v>8324</v>
      </c>
      <c r="S778" s="9">
        <f t="shared" si="50"/>
        <v>42250.685706018514</v>
      </c>
      <c r="T778" s="10">
        <f t="shared" si="51"/>
        <v>42288.208333333328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</v>
      </c>
      <c r="P779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10">
        <f t="shared" si="51"/>
        <v>41486.981215277774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10">
        <f t="shared" si="51"/>
        <v>41759.702314814815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2.67</v>
      </c>
      <c r="P781">
        <f t="shared" si="49"/>
        <v>66.67</v>
      </c>
      <c r="Q781" t="s">
        <v>8322</v>
      </c>
      <c r="R781" t="s">
        <v>8324</v>
      </c>
      <c r="S781" s="9">
        <f t="shared" si="50"/>
        <v>40436.68408564815</v>
      </c>
      <c r="T781" s="10">
        <f t="shared" si="51"/>
        <v>40466.166666666664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">
        <v>8325</v>
      </c>
      <c r="R782" t="s">
        <v>8326</v>
      </c>
      <c r="S782" s="9">
        <f t="shared" si="50"/>
        <v>40636.673900462964</v>
      </c>
      <c r="T782" s="10">
        <f t="shared" si="51"/>
        <v>40666.673900462964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</v>
      </c>
      <c r="P783">
        <f t="shared" si="49"/>
        <v>42.61</v>
      </c>
      <c r="Q783" t="s">
        <v>8325</v>
      </c>
      <c r="R783" t="s">
        <v>8326</v>
      </c>
      <c r="S783" s="9">
        <f t="shared" si="50"/>
        <v>41403.000856481485</v>
      </c>
      <c r="T783" s="10">
        <f t="shared" si="51"/>
        <v>41433.000856481485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10">
        <f t="shared" si="51"/>
        <v>41146.758125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</v>
      </c>
      <c r="P785">
        <f t="shared" si="49"/>
        <v>63.49</v>
      </c>
      <c r="Q785" t="s">
        <v>8325</v>
      </c>
      <c r="R785" t="s">
        <v>8326</v>
      </c>
      <c r="S785" s="9">
        <f t="shared" si="50"/>
        <v>40987.773715277777</v>
      </c>
      <c r="T785" s="10">
        <f t="shared" si="51"/>
        <v>41026.916666666664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102.5</v>
      </c>
      <c r="P786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10">
        <f t="shared" si="51"/>
        <v>41715.107858796298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180.63</v>
      </c>
      <c r="P787">
        <f t="shared" si="49"/>
        <v>31.14</v>
      </c>
      <c r="Q787" t="s">
        <v>8325</v>
      </c>
      <c r="R787" t="s">
        <v>8326</v>
      </c>
      <c r="S787" s="9">
        <f t="shared" si="50"/>
        <v>41303.593923611108</v>
      </c>
      <c r="T787" s="10">
        <f t="shared" si="51"/>
        <v>41333.593923611108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142.80000000000001</v>
      </c>
      <c r="P788">
        <f t="shared" si="49"/>
        <v>162.27000000000001</v>
      </c>
      <c r="Q788" t="s">
        <v>8325</v>
      </c>
      <c r="R788" t="s">
        <v>8326</v>
      </c>
      <c r="S788" s="9">
        <f t="shared" si="50"/>
        <v>40983.055949074071</v>
      </c>
      <c r="T788" s="10">
        <f t="shared" si="51"/>
        <v>41040.657638888886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114.17</v>
      </c>
      <c r="P789">
        <f t="shared" si="49"/>
        <v>80.59</v>
      </c>
      <c r="Q789" t="s">
        <v>8325</v>
      </c>
      <c r="R789" t="s">
        <v>8326</v>
      </c>
      <c r="S789" s="9">
        <f t="shared" si="50"/>
        <v>41549.627615740741</v>
      </c>
      <c r="T789" s="10">
        <f t="shared" si="51"/>
        <v>41579.627615740741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203.51</v>
      </c>
      <c r="P790">
        <f t="shared" si="49"/>
        <v>59.85</v>
      </c>
      <c r="Q790" t="s">
        <v>8325</v>
      </c>
      <c r="R790" t="s">
        <v>8326</v>
      </c>
      <c r="S790" s="9">
        <f t="shared" si="50"/>
        <v>41059.006805555553</v>
      </c>
      <c r="T790" s="10">
        <f t="shared" si="51"/>
        <v>41097.165972222225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</v>
      </c>
      <c r="P791">
        <f t="shared" si="49"/>
        <v>132.86000000000001</v>
      </c>
      <c r="Q791" t="s">
        <v>8325</v>
      </c>
      <c r="R791" t="s">
        <v>8326</v>
      </c>
      <c r="S791" s="9">
        <f t="shared" si="50"/>
        <v>41277.186111111114</v>
      </c>
      <c r="T791" s="10">
        <f t="shared" si="51"/>
        <v>41295.332638888889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</v>
      </c>
      <c r="P792">
        <f t="shared" si="49"/>
        <v>92.55</v>
      </c>
      <c r="Q792" t="s">
        <v>8325</v>
      </c>
      <c r="R792" t="s">
        <v>8326</v>
      </c>
      <c r="S792" s="9">
        <f t="shared" si="50"/>
        <v>41276.047905092593</v>
      </c>
      <c r="T792" s="10">
        <f t="shared" si="51"/>
        <v>41306.047905092593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103.87</v>
      </c>
      <c r="P793">
        <f t="shared" si="49"/>
        <v>60.86</v>
      </c>
      <c r="Q793" t="s">
        <v>8325</v>
      </c>
      <c r="R793" t="s">
        <v>8326</v>
      </c>
      <c r="S793" s="9">
        <f t="shared" si="50"/>
        <v>41557.780624999999</v>
      </c>
      <c r="T793" s="10">
        <f t="shared" si="51"/>
        <v>41591.249305555553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</v>
      </c>
      <c r="P794">
        <f t="shared" si="49"/>
        <v>41.85</v>
      </c>
      <c r="Q794" t="s">
        <v>8325</v>
      </c>
      <c r="R794" t="s">
        <v>8326</v>
      </c>
      <c r="S794" s="9">
        <f t="shared" si="50"/>
        <v>41555.873645833337</v>
      </c>
      <c r="T794" s="10">
        <f t="shared" si="51"/>
        <v>41585.915312500001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102.78</v>
      </c>
      <c r="P795">
        <f t="shared" si="49"/>
        <v>88.33</v>
      </c>
      <c r="Q795" t="s">
        <v>8325</v>
      </c>
      <c r="R795" t="s">
        <v>8326</v>
      </c>
      <c r="S795" s="9">
        <f t="shared" si="50"/>
        <v>41442.741249999999</v>
      </c>
      <c r="T795" s="10">
        <f t="shared" si="51"/>
        <v>41458.207638888889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</v>
      </c>
      <c r="P796">
        <f t="shared" si="49"/>
        <v>158.96</v>
      </c>
      <c r="Q796" t="s">
        <v>8325</v>
      </c>
      <c r="R796" t="s">
        <v>8326</v>
      </c>
      <c r="S796" s="9">
        <f t="shared" si="50"/>
        <v>40736.115011574075</v>
      </c>
      <c r="T796" s="10">
        <f t="shared" si="51"/>
        <v>40791.712500000001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111.79</v>
      </c>
      <c r="P797">
        <f t="shared" si="49"/>
        <v>85.05</v>
      </c>
      <c r="Q797" t="s">
        <v>8325</v>
      </c>
      <c r="R797" t="s">
        <v>8326</v>
      </c>
      <c r="S797" s="9">
        <f t="shared" si="50"/>
        <v>40963.613032407404</v>
      </c>
      <c r="T797" s="10">
        <f t="shared" si="51"/>
        <v>41006.207638888889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</v>
      </c>
      <c r="P798">
        <f t="shared" si="49"/>
        <v>112.61</v>
      </c>
      <c r="Q798" t="s">
        <v>8325</v>
      </c>
      <c r="R798" t="s">
        <v>8326</v>
      </c>
      <c r="S798" s="9">
        <f t="shared" si="50"/>
        <v>41502.882928240739</v>
      </c>
      <c r="T798" s="10">
        <f t="shared" si="51"/>
        <v>41532.881944444445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</v>
      </c>
      <c r="P799">
        <f t="shared" si="49"/>
        <v>45.44</v>
      </c>
      <c r="Q799" t="s">
        <v>8325</v>
      </c>
      <c r="R799" t="s">
        <v>8326</v>
      </c>
      <c r="S799" s="9">
        <f t="shared" si="50"/>
        <v>40996.994074074071</v>
      </c>
      <c r="T799" s="10">
        <f t="shared" si="51"/>
        <v>41028.166666666664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114.89</v>
      </c>
      <c r="P800">
        <f t="shared" si="49"/>
        <v>46.22</v>
      </c>
      <c r="Q800" t="s">
        <v>8325</v>
      </c>
      <c r="R800" t="s">
        <v>8326</v>
      </c>
      <c r="S800" s="9">
        <f t="shared" si="50"/>
        <v>41882.590127314819</v>
      </c>
      <c r="T800" s="10">
        <f t="shared" si="51"/>
        <v>41912.590127314819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178.61</v>
      </c>
      <c r="Q801" t="s">
        <v>8325</v>
      </c>
      <c r="R801" t="s">
        <v>8326</v>
      </c>
      <c r="S801" s="9">
        <f t="shared" si="50"/>
        <v>40996.667199074072</v>
      </c>
      <c r="T801" s="10">
        <f t="shared" si="51"/>
        <v>41026.667199074072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</v>
      </c>
      <c r="P802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10">
        <f t="shared" si="51"/>
        <v>41893.433495370373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</v>
      </c>
      <c r="P803">
        <f t="shared" si="49"/>
        <v>43.73</v>
      </c>
      <c r="Q803" t="s">
        <v>8325</v>
      </c>
      <c r="R803" t="s">
        <v>8326</v>
      </c>
      <c r="S803" s="9">
        <f t="shared" si="50"/>
        <v>40695.795370370368</v>
      </c>
      <c r="T803" s="10">
        <f t="shared" si="51"/>
        <v>40725.795370370368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</v>
      </c>
      <c r="P804">
        <f t="shared" si="49"/>
        <v>81.069999999999993</v>
      </c>
      <c r="Q804" t="s">
        <v>8325</v>
      </c>
      <c r="R804" t="s">
        <v>8326</v>
      </c>
      <c r="S804" s="9">
        <f t="shared" si="50"/>
        <v>41123.022268518522</v>
      </c>
      <c r="T804" s="10">
        <f t="shared" si="51"/>
        <v>41169.170138888891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</v>
      </c>
      <c r="P805">
        <f t="shared" si="49"/>
        <v>74.61</v>
      </c>
      <c r="Q805" t="s">
        <v>8325</v>
      </c>
      <c r="R805" t="s">
        <v>8326</v>
      </c>
      <c r="S805" s="9">
        <f t="shared" si="50"/>
        <v>40665.949976851851</v>
      </c>
      <c r="T805" s="10">
        <f t="shared" si="51"/>
        <v>40692.041666666664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8325</v>
      </c>
      <c r="R806" t="s">
        <v>8326</v>
      </c>
      <c r="S806" s="9">
        <f t="shared" si="50"/>
        <v>40730.105625000004</v>
      </c>
      <c r="T806" s="10">
        <f t="shared" si="51"/>
        <v>40747.165972222225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">
        <v>8325</v>
      </c>
      <c r="R807" t="s">
        <v>8326</v>
      </c>
      <c r="S807" s="9">
        <f t="shared" si="50"/>
        <v>40690.823055555556</v>
      </c>
      <c r="T807" s="10">
        <f t="shared" si="51"/>
        <v>40740.958333333336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104.44</v>
      </c>
      <c r="P808">
        <f t="shared" si="49"/>
        <v>117.68</v>
      </c>
      <c r="Q808" t="s">
        <v>8325</v>
      </c>
      <c r="R808" t="s">
        <v>8326</v>
      </c>
      <c r="S808" s="9">
        <f t="shared" si="50"/>
        <v>40763.691423611112</v>
      </c>
      <c r="T808" s="10">
        <f t="shared" si="51"/>
        <v>40793.691423611112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105.13</v>
      </c>
      <c r="P809">
        <f t="shared" si="49"/>
        <v>73.77</v>
      </c>
      <c r="Q809" t="s">
        <v>8325</v>
      </c>
      <c r="R809" t="s">
        <v>8326</v>
      </c>
      <c r="S809" s="9">
        <f t="shared" si="50"/>
        <v>42759.628599537042</v>
      </c>
      <c r="T809" s="10">
        <f t="shared" si="51"/>
        <v>42795.083333333328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">
        <v>8325</v>
      </c>
      <c r="R810" t="s">
        <v>8326</v>
      </c>
      <c r="S810" s="9">
        <f t="shared" si="50"/>
        <v>41962.100532407407</v>
      </c>
      <c r="T810" s="10">
        <f t="shared" si="51"/>
        <v>41995.207638888889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103.78</v>
      </c>
      <c r="P811">
        <f t="shared" si="49"/>
        <v>79.83</v>
      </c>
      <c r="Q811" t="s">
        <v>8325</v>
      </c>
      <c r="R811" t="s">
        <v>8326</v>
      </c>
      <c r="S811" s="9">
        <f t="shared" si="50"/>
        <v>41628.833680555559</v>
      </c>
      <c r="T811" s="10">
        <f t="shared" si="51"/>
        <v>41658.833680555559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">
        <v>8325</v>
      </c>
      <c r="R812" t="s">
        <v>8326</v>
      </c>
      <c r="S812" s="9">
        <f t="shared" si="50"/>
        <v>41123.056273148148</v>
      </c>
      <c r="T812" s="10">
        <f t="shared" si="51"/>
        <v>41153.056273148148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8325</v>
      </c>
      <c r="R813" t="s">
        <v>8326</v>
      </c>
      <c r="S813" s="9">
        <f t="shared" si="50"/>
        <v>41443.643541666665</v>
      </c>
      <c r="T813" s="10">
        <f t="shared" si="51"/>
        <v>41465.702777777777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151.83000000000001</v>
      </c>
      <c r="P814">
        <f t="shared" si="49"/>
        <v>27.61</v>
      </c>
      <c r="Q814" t="s">
        <v>8325</v>
      </c>
      <c r="R814" t="s">
        <v>8326</v>
      </c>
      <c r="S814" s="9">
        <f t="shared" si="50"/>
        <v>41282.017962962964</v>
      </c>
      <c r="T814" s="10">
        <f t="shared" si="51"/>
        <v>41334.581944444442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8325</v>
      </c>
      <c r="R815" t="s">
        <v>8326</v>
      </c>
      <c r="S815" s="9">
        <f t="shared" si="50"/>
        <v>41080.960243055553</v>
      </c>
      <c r="T815" s="10">
        <f t="shared" si="51"/>
        <v>41110.960243055553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</v>
      </c>
      <c r="Q816" t="s">
        <v>8325</v>
      </c>
      <c r="R816" t="s">
        <v>8326</v>
      </c>
      <c r="S816" s="9">
        <f t="shared" si="50"/>
        <v>40679.743067129632</v>
      </c>
      <c r="T816" s="10">
        <f t="shared" si="51"/>
        <v>40694.75277777778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">
        <v>8325</v>
      </c>
      <c r="R817" t="s">
        <v>8326</v>
      </c>
      <c r="S817" s="9">
        <f t="shared" si="50"/>
        <v>41914.917858796296</v>
      </c>
      <c r="T817" s="10">
        <f t="shared" si="51"/>
        <v>41944.917858796296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</v>
      </c>
      <c r="P818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10">
        <f t="shared" si="51"/>
        <v>41373.270833333336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137.11000000000001</v>
      </c>
      <c r="P819">
        <f t="shared" si="49"/>
        <v>89.42</v>
      </c>
      <c r="Q819" t="s">
        <v>8325</v>
      </c>
      <c r="R819" t="s">
        <v>8326</v>
      </c>
      <c r="S819" s="9">
        <f t="shared" si="50"/>
        <v>40925.599664351852</v>
      </c>
      <c r="T819" s="10">
        <f t="shared" si="51"/>
        <v>40979.207638888889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</v>
      </c>
      <c r="P820">
        <f t="shared" si="49"/>
        <v>28.68</v>
      </c>
      <c r="Q820" t="s">
        <v>8325</v>
      </c>
      <c r="R820" t="s">
        <v>8326</v>
      </c>
      <c r="S820" s="9">
        <f t="shared" si="50"/>
        <v>41120.882881944446</v>
      </c>
      <c r="T820" s="10">
        <f t="shared" si="51"/>
        <v>41128.709027777775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108.75</v>
      </c>
      <c r="P821">
        <f t="shared" si="49"/>
        <v>31.07</v>
      </c>
      <c r="Q821" t="s">
        <v>8325</v>
      </c>
      <c r="R821" t="s">
        <v>8326</v>
      </c>
      <c r="S821" s="9">
        <f t="shared" si="50"/>
        <v>41619.998310185183</v>
      </c>
      <c r="T821" s="10">
        <f t="shared" si="51"/>
        <v>41629.197222222225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</v>
      </c>
      <c r="Q822" t="s">
        <v>8325</v>
      </c>
      <c r="R822" t="s">
        <v>8326</v>
      </c>
      <c r="S822" s="9">
        <f t="shared" si="50"/>
        <v>41768.841921296298</v>
      </c>
      <c r="T822" s="10">
        <f t="shared" si="51"/>
        <v>41799.208333333336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8325</v>
      </c>
      <c r="R823" t="s">
        <v>8326</v>
      </c>
      <c r="S823" s="9">
        <f t="shared" si="50"/>
        <v>42093.922048611115</v>
      </c>
      <c r="T823" s="10">
        <f t="shared" si="51"/>
        <v>42128.167361111111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119.17</v>
      </c>
      <c r="P824">
        <f t="shared" si="49"/>
        <v>51.81</v>
      </c>
      <c r="Q824" t="s">
        <v>8325</v>
      </c>
      <c r="R824" t="s">
        <v>8326</v>
      </c>
      <c r="S824" s="9">
        <f t="shared" si="50"/>
        <v>41157.947337962964</v>
      </c>
      <c r="T824" s="10">
        <f t="shared" si="51"/>
        <v>41187.947337962964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43.52</v>
      </c>
      <c r="Q825" t="s">
        <v>8325</v>
      </c>
      <c r="R825" t="s">
        <v>8326</v>
      </c>
      <c r="S825" s="9">
        <f t="shared" si="50"/>
        <v>42055.972824074073</v>
      </c>
      <c r="T825" s="10">
        <f t="shared" si="51"/>
        <v>42085.931157407409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</v>
      </c>
      <c r="P826">
        <f t="shared" si="49"/>
        <v>39.82</v>
      </c>
      <c r="Q826" t="s">
        <v>8325</v>
      </c>
      <c r="R826" t="s">
        <v>8326</v>
      </c>
      <c r="S826" s="9">
        <f t="shared" si="50"/>
        <v>40250.242106481484</v>
      </c>
      <c r="T826" s="10">
        <f t="shared" si="51"/>
        <v>40286.290972222225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</v>
      </c>
      <c r="P827">
        <f t="shared" si="49"/>
        <v>126.81</v>
      </c>
      <c r="Q827" t="s">
        <v>8325</v>
      </c>
      <c r="R827" t="s">
        <v>8326</v>
      </c>
      <c r="S827" s="9">
        <f t="shared" si="50"/>
        <v>41186.306527777779</v>
      </c>
      <c r="T827" s="10">
        <f t="shared" si="51"/>
        <v>41211.306527777779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</v>
      </c>
      <c r="P828">
        <f t="shared" si="49"/>
        <v>113.88</v>
      </c>
      <c r="Q828" t="s">
        <v>8325</v>
      </c>
      <c r="R828" t="s">
        <v>8326</v>
      </c>
      <c r="S828" s="9">
        <f t="shared" si="50"/>
        <v>40973.038541666669</v>
      </c>
      <c r="T828" s="10">
        <f t="shared" si="51"/>
        <v>40993.996874999997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</v>
      </c>
      <c r="P829">
        <f t="shared" si="49"/>
        <v>28.18</v>
      </c>
      <c r="Q829" t="s">
        <v>8325</v>
      </c>
      <c r="R829" t="s">
        <v>8326</v>
      </c>
      <c r="S829" s="9">
        <f t="shared" si="50"/>
        <v>40927.473460648151</v>
      </c>
      <c r="T829" s="10">
        <f t="shared" si="51"/>
        <v>40953.825694444444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8325</v>
      </c>
      <c r="R830" t="s">
        <v>8326</v>
      </c>
      <c r="S830" s="9">
        <f t="shared" si="50"/>
        <v>41073.050717592596</v>
      </c>
      <c r="T830" s="10">
        <f t="shared" si="51"/>
        <v>41085.683333333334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10">
        <f t="shared" si="51"/>
        <v>42564.801388888889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</v>
      </c>
      <c r="P832">
        <f t="shared" si="49"/>
        <v>60.66</v>
      </c>
      <c r="Q832" t="s">
        <v>8325</v>
      </c>
      <c r="R832" t="s">
        <v>8326</v>
      </c>
      <c r="S832" s="9">
        <f t="shared" si="50"/>
        <v>41325.525752314818</v>
      </c>
      <c r="T832" s="10">
        <f t="shared" si="51"/>
        <v>41355.484085648146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</v>
      </c>
      <c r="P833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10">
        <f t="shared" si="51"/>
        <v>41026.646921296298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100.61</v>
      </c>
      <c r="P834">
        <f t="shared" si="49"/>
        <v>97.99</v>
      </c>
      <c r="Q834" t="s">
        <v>8325</v>
      </c>
      <c r="R834" t="s">
        <v>8326</v>
      </c>
      <c r="S834" s="9">
        <f t="shared" si="50"/>
        <v>40869.675173611111</v>
      </c>
      <c r="T834" s="10">
        <f t="shared" si="51"/>
        <v>40929.342361111114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ROUND((E835/D835)*100,2)</f>
        <v>101.67</v>
      </c>
      <c r="P835">
        <f t="shared" ref="P835:P898" si="53">ROUND((E835/L835), 2)</f>
        <v>148.78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131.02000000000001</v>
      </c>
      <c r="P836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10">
        <f t="shared" si="55"/>
        <v>41456.165972222225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</v>
      </c>
      <c r="P837">
        <f t="shared" si="53"/>
        <v>58.63</v>
      </c>
      <c r="Q837" t="s">
        <v>8325</v>
      </c>
      <c r="R837" t="s">
        <v>8326</v>
      </c>
      <c r="S837" s="9">
        <f t="shared" si="54"/>
        <v>41005.45784722222</v>
      </c>
      <c r="T837" s="10">
        <f t="shared" si="55"/>
        <v>41048.125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</v>
      </c>
      <c r="P838">
        <f t="shared" si="53"/>
        <v>109.71</v>
      </c>
      <c r="Q838" t="s">
        <v>8325</v>
      </c>
      <c r="R838" t="s">
        <v>8326</v>
      </c>
      <c r="S838" s="9">
        <f t="shared" si="54"/>
        <v>41524.056921296295</v>
      </c>
      <c r="T838" s="10">
        <f t="shared" si="55"/>
        <v>41554.056921296295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</v>
      </c>
      <c r="Q839" t="s">
        <v>8325</v>
      </c>
      <c r="R839" t="s">
        <v>8326</v>
      </c>
      <c r="S839" s="9">
        <f t="shared" si="54"/>
        <v>41730.998402777775</v>
      </c>
      <c r="T839" s="10">
        <f t="shared" si="55"/>
        <v>41760.998402777775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</v>
      </c>
      <c r="Q840" t="s">
        <v>8325</v>
      </c>
      <c r="R840" t="s">
        <v>8326</v>
      </c>
      <c r="S840" s="9">
        <f t="shared" si="54"/>
        <v>40895.897974537038</v>
      </c>
      <c r="T840" s="10">
        <f t="shared" si="55"/>
        <v>40925.897974537038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116.62</v>
      </c>
      <c r="P841">
        <f t="shared" si="53"/>
        <v>60.74</v>
      </c>
      <c r="Q841" t="s">
        <v>8325</v>
      </c>
      <c r="R841" t="s">
        <v>8326</v>
      </c>
      <c r="S841" s="9">
        <f t="shared" si="54"/>
        <v>41144.763379629629</v>
      </c>
      <c r="T841" s="10">
        <f t="shared" si="55"/>
        <v>41174.763379629629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120.42</v>
      </c>
      <c r="P842">
        <f t="shared" si="53"/>
        <v>63.38</v>
      </c>
      <c r="Q842" t="s">
        <v>8325</v>
      </c>
      <c r="R842" t="s">
        <v>8327</v>
      </c>
      <c r="S842" s="9">
        <f t="shared" si="54"/>
        <v>42607.226701388892</v>
      </c>
      <c r="T842" s="10">
        <f t="shared" si="55"/>
        <v>42637.226701388892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</v>
      </c>
      <c r="P843">
        <f t="shared" si="53"/>
        <v>53.89</v>
      </c>
      <c r="Q843" t="s">
        <v>8325</v>
      </c>
      <c r="R843" t="s">
        <v>8327</v>
      </c>
      <c r="S843" s="9">
        <f t="shared" si="54"/>
        <v>41923.838692129626</v>
      </c>
      <c r="T843" s="10">
        <f t="shared" si="55"/>
        <v>41953.88035879629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</v>
      </c>
      <c r="Q844" t="s">
        <v>8325</v>
      </c>
      <c r="R844" t="s">
        <v>8327</v>
      </c>
      <c r="S844" s="9">
        <f t="shared" si="54"/>
        <v>41526.592395833337</v>
      </c>
      <c r="T844" s="10">
        <f t="shared" si="55"/>
        <v>41561.165972222225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</v>
      </c>
      <c r="P845">
        <f t="shared" si="53"/>
        <v>63.1</v>
      </c>
      <c r="Q845" t="s">
        <v>8325</v>
      </c>
      <c r="R845" t="s">
        <v>8327</v>
      </c>
      <c r="S845" s="9">
        <f t="shared" si="54"/>
        <v>42695.257870370369</v>
      </c>
      <c r="T845" s="10">
        <f t="shared" si="55"/>
        <v>42712.333333333328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</v>
      </c>
      <c r="P846">
        <f t="shared" si="53"/>
        <v>36.630000000000003</v>
      </c>
      <c r="Q846" t="s">
        <v>8325</v>
      </c>
      <c r="R846" t="s">
        <v>8327</v>
      </c>
      <c r="S846" s="9">
        <f t="shared" si="54"/>
        <v>41905.684629629628</v>
      </c>
      <c r="T846" s="10">
        <f t="shared" si="55"/>
        <v>41944.207638888889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</v>
      </c>
      <c r="P847">
        <f t="shared" si="53"/>
        <v>34.01</v>
      </c>
      <c r="Q847" t="s">
        <v>8325</v>
      </c>
      <c r="R847" t="s">
        <v>8327</v>
      </c>
      <c r="S847" s="9">
        <f t="shared" si="54"/>
        <v>42578.205972222218</v>
      </c>
      <c r="T847" s="10">
        <f t="shared" si="55"/>
        <v>42618.165972222225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t="s">
        <v>8325</v>
      </c>
      <c r="R848" t="s">
        <v>8327</v>
      </c>
      <c r="S848" s="9">
        <f t="shared" si="54"/>
        <v>41694.391840277778</v>
      </c>
      <c r="T848" s="10">
        <f t="shared" si="55"/>
        <v>41708.583333333336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10">
        <f t="shared" si="55"/>
        <v>42195.79833333334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10">
        <f t="shared" si="55"/>
        <v>42108.792048611111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</v>
      </c>
      <c r="Q851" t="s">
        <v>8325</v>
      </c>
      <c r="R851" t="s">
        <v>8327</v>
      </c>
      <c r="S851" s="9">
        <f t="shared" si="54"/>
        <v>42051.148888888885</v>
      </c>
      <c r="T851" s="10">
        <f t="shared" si="55"/>
        <v>42079.107222222221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155.18</v>
      </c>
      <c r="P852">
        <f t="shared" si="53"/>
        <v>46.67</v>
      </c>
      <c r="Q852" t="s">
        <v>8325</v>
      </c>
      <c r="R852" t="s">
        <v>8327</v>
      </c>
      <c r="S852" s="9">
        <f t="shared" si="54"/>
        <v>42452.827743055561</v>
      </c>
      <c r="T852" s="10">
        <f t="shared" si="55"/>
        <v>42485.207638888889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37.270000000000003</v>
      </c>
      <c r="Q853" t="s">
        <v>8325</v>
      </c>
      <c r="R853" t="s">
        <v>8327</v>
      </c>
      <c r="S853" s="9">
        <f t="shared" si="54"/>
        <v>42522.880243055552</v>
      </c>
      <c r="T853" s="10">
        <f t="shared" si="55"/>
        <v>42582.822916666672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</v>
      </c>
      <c r="P854">
        <f t="shared" si="53"/>
        <v>59.26</v>
      </c>
      <c r="Q854" t="s">
        <v>8325</v>
      </c>
      <c r="R854" t="s">
        <v>8327</v>
      </c>
      <c r="S854" s="9">
        <f t="shared" si="54"/>
        <v>42656.805497685185</v>
      </c>
      <c r="T854" s="10">
        <f t="shared" si="55"/>
        <v>42667.875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10">
        <f t="shared" si="55"/>
        <v>42051.832280092596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</v>
      </c>
      <c r="P856">
        <f t="shared" si="53"/>
        <v>65.86</v>
      </c>
      <c r="Q856" t="s">
        <v>8325</v>
      </c>
      <c r="R856" t="s">
        <v>8327</v>
      </c>
      <c r="S856" s="9">
        <f t="shared" si="54"/>
        <v>42702.212337962963</v>
      </c>
      <c r="T856" s="10">
        <f t="shared" si="55"/>
        <v>42732.212337962963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103.45</v>
      </c>
      <c r="P857">
        <f t="shared" si="53"/>
        <v>31.91</v>
      </c>
      <c r="Q857" t="s">
        <v>8325</v>
      </c>
      <c r="R857" t="s">
        <v>8327</v>
      </c>
      <c r="S857" s="9">
        <f t="shared" si="54"/>
        <v>42545.125196759262</v>
      </c>
      <c r="T857" s="10">
        <f t="shared" si="55"/>
        <v>42575.125196759262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t="s">
        <v>8325</v>
      </c>
      <c r="R858" t="s">
        <v>8327</v>
      </c>
      <c r="S858" s="9">
        <f t="shared" si="54"/>
        <v>42609.311990740738</v>
      </c>
      <c r="T858" s="10">
        <f t="shared" si="55"/>
        <v>42668.791666666672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10">
        <f t="shared" si="55"/>
        <v>42333.623043981483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144.01</v>
      </c>
      <c r="P860">
        <f t="shared" si="53"/>
        <v>22.74</v>
      </c>
      <c r="Q860" t="s">
        <v>8325</v>
      </c>
      <c r="R860" t="s">
        <v>8327</v>
      </c>
      <c r="S860" s="9">
        <f t="shared" si="54"/>
        <v>42079.745578703703</v>
      </c>
      <c r="T860" s="10">
        <f t="shared" si="55"/>
        <v>42109.957638888889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104.68</v>
      </c>
      <c r="P861">
        <f t="shared" si="53"/>
        <v>42.72</v>
      </c>
      <c r="Q861" t="s">
        <v>8325</v>
      </c>
      <c r="R861" t="s">
        <v>8327</v>
      </c>
      <c r="S861" s="9">
        <f t="shared" si="54"/>
        <v>42128.820231481484</v>
      </c>
      <c r="T861" s="10">
        <f t="shared" si="55"/>
        <v>42159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</v>
      </c>
      <c r="P862">
        <f t="shared" si="53"/>
        <v>52.92</v>
      </c>
      <c r="Q862" t="s">
        <v>8325</v>
      </c>
      <c r="R862" t="s">
        <v>8328</v>
      </c>
      <c r="S862" s="9">
        <f t="shared" si="54"/>
        <v>41570.482789351852</v>
      </c>
      <c r="T862" s="10">
        <f t="shared" si="55"/>
        <v>41600.524456018517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2.2400000000000002</v>
      </c>
      <c r="P863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10">
        <f t="shared" si="55"/>
        <v>42629.965324074074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0.34</v>
      </c>
      <c r="P864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10">
        <f t="shared" si="55"/>
        <v>41589.596620370372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10">
        <f t="shared" si="55"/>
        <v>40951.117662037039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41.54</v>
      </c>
      <c r="P866">
        <f t="shared" si="53"/>
        <v>34.18</v>
      </c>
      <c r="Q866" t="s">
        <v>8325</v>
      </c>
      <c r="R866" t="s">
        <v>8328</v>
      </c>
      <c r="S866" s="9">
        <f t="shared" si="54"/>
        <v>41541.106921296298</v>
      </c>
      <c r="T866" s="10">
        <f t="shared" si="55"/>
        <v>41563.415972222225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2.0499999999999998</v>
      </c>
      <c r="P867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10">
        <f t="shared" si="55"/>
        <v>41290.77311342593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18.29</v>
      </c>
      <c r="P868">
        <f t="shared" si="53"/>
        <v>58.18</v>
      </c>
      <c r="Q868" t="s">
        <v>8325</v>
      </c>
      <c r="R868" t="s">
        <v>8328</v>
      </c>
      <c r="S868" s="9">
        <f t="shared" si="54"/>
        <v>42025.637939814813</v>
      </c>
      <c r="T868" s="10">
        <f t="shared" si="55"/>
        <v>42063.631944444445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</v>
      </c>
      <c r="Q869" t="s">
        <v>8325</v>
      </c>
      <c r="R869" t="s">
        <v>8328</v>
      </c>
      <c r="S869" s="9">
        <f t="shared" si="54"/>
        <v>40088.105393518519</v>
      </c>
      <c r="T869" s="10">
        <f t="shared" si="55"/>
        <v>40148.207638888889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</v>
      </c>
      <c r="P870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10">
        <f t="shared" si="55"/>
        <v>41646.027754629627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11.82</v>
      </c>
      <c r="P871">
        <f t="shared" si="53"/>
        <v>346.67</v>
      </c>
      <c r="Q871" t="s">
        <v>8325</v>
      </c>
      <c r="R871" t="s">
        <v>8328</v>
      </c>
      <c r="S871" s="9">
        <f t="shared" si="54"/>
        <v>41342.845567129632</v>
      </c>
      <c r="T871" s="10">
        <f t="shared" si="55"/>
        <v>41372.803900462961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10">
        <f t="shared" si="55"/>
        <v>41518.022256944445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5.42</v>
      </c>
      <c r="P873">
        <f t="shared" si="53"/>
        <v>27.08</v>
      </c>
      <c r="Q873" t="s">
        <v>8325</v>
      </c>
      <c r="R873" t="s">
        <v>8328</v>
      </c>
      <c r="S873" s="9">
        <f t="shared" si="54"/>
        <v>41577.561284722222</v>
      </c>
      <c r="T873" s="10">
        <f t="shared" si="55"/>
        <v>41607.602951388886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</v>
      </c>
      <c r="P874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10">
        <f t="shared" si="55"/>
        <v>40612.825543981482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1.29</v>
      </c>
      <c r="P875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10">
        <f t="shared" si="55"/>
        <v>41224.208796296298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</v>
      </c>
      <c r="P876">
        <f t="shared" si="53"/>
        <v>34.76</v>
      </c>
      <c r="Q876" t="s">
        <v>8325</v>
      </c>
      <c r="R876" t="s">
        <v>8328</v>
      </c>
      <c r="S876" s="9">
        <f t="shared" si="54"/>
        <v>41368.583726851852</v>
      </c>
      <c r="T876" s="10">
        <f t="shared" si="55"/>
        <v>41398.583726851852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9">
        <f t="shared" si="54"/>
        <v>42248.723738425921</v>
      </c>
      <c r="T877" s="10">
        <f t="shared" si="55"/>
        <v>42268.723738425921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40.799999999999997</v>
      </c>
      <c r="P878">
        <f t="shared" si="53"/>
        <v>28.58</v>
      </c>
      <c r="Q878" t="s">
        <v>8325</v>
      </c>
      <c r="R878" t="s">
        <v>8328</v>
      </c>
      <c r="S878" s="9">
        <f t="shared" si="54"/>
        <v>41276.496840277774</v>
      </c>
      <c r="T878" s="10">
        <f t="shared" si="55"/>
        <v>41309.496840277774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46.59</v>
      </c>
      <c r="Q879" t="s">
        <v>8325</v>
      </c>
      <c r="R879" t="s">
        <v>8328</v>
      </c>
      <c r="S879" s="9">
        <f t="shared" si="54"/>
        <v>41597.788888888892</v>
      </c>
      <c r="T879" s="10">
        <f t="shared" si="55"/>
        <v>41627.788888888892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10">
        <f t="shared" si="55"/>
        <v>40535.232916666668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30.67</v>
      </c>
      <c r="P881">
        <f t="shared" si="53"/>
        <v>21.47</v>
      </c>
      <c r="Q881" t="s">
        <v>8325</v>
      </c>
      <c r="R881" t="s">
        <v>8328</v>
      </c>
      <c r="S881" s="9">
        <f t="shared" si="54"/>
        <v>41037.829918981479</v>
      </c>
      <c r="T881" s="10">
        <f t="shared" si="55"/>
        <v>41058.829918981479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2.99</v>
      </c>
      <c r="P882">
        <f t="shared" si="53"/>
        <v>14.13</v>
      </c>
      <c r="Q882" t="s">
        <v>8325</v>
      </c>
      <c r="R882" t="s">
        <v>8329</v>
      </c>
      <c r="S882" s="9">
        <f t="shared" si="54"/>
        <v>41179.32104166667</v>
      </c>
      <c r="T882" s="10">
        <f t="shared" si="55"/>
        <v>41212.32104166667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10">
        <f t="shared" si="55"/>
        <v>40922.25099537037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</v>
      </c>
      <c r="P884">
        <f t="shared" si="53"/>
        <v>21.57</v>
      </c>
      <c r="Q884" t="s">
        <v>8325</v>
      </c>
      <c r="R884" t="s">
        <v>8329</v>
      </c>
      <c r="S884" s="9">
        <f t="shared" si="54"/>
        <v>40759.860532407409</v>
      </c>
      <c r="T884" s="10">
        <f t="shared" si="55"/>
        <v>40792.860532407409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83.38</v>
      </c>
      <c r="Q885" t="s">
        <v>8325</v>
      </c>
      <c r="R885" t="s">
        <v>8329</v>
      </c>
      <c r="S885" s="9">
        <f t="shared" si="54"/>
        <v>42371.935590277775</v>
      </c>
      <c r="T885" s="10">
        <f t="shared" si="55"/>
        <v>42431.935590277775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10">
        <f t="shared" si="55"/>
        <v>41041.104861111111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">
        <v>8325</v>
      </c>
      <c r="R887" t="s">
        <v>8329</v>
      </c>
      <c r="S887" s="9">
        <f t="shared" si="54"/>
        <v>42713.941099537042</v>
      </c>
      <c r="T887" s="10">
        <f t="shared" si="55"/>
        <v>42734.941099537042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">
        <v>8325</v>
      </c>
      <c r="R888" t="s">
        <v>8329</v>
      </c>
      <c r="S888" s="9">
        <f t="shared" si="54"/>
        <v>42603.870520833334</v>
      </c>
      <c r="T888" s="10">
        <f t="shared" si="55"/>
        <v>42628.870520833334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9">
        <f t="shared" si="54"/>
        <v>41026.958969907406</v>
      </c>
      <c r="T889" s="10">
        <f t="shared" si="55"/>
        <v>41056.958969907406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7.2</v>
      </c>
      <c r="P890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10">
        <f t="shared" si="55"/>
        <v>40787.25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</v>
      </c>
      <c r="P891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10">
        <f t="shared" si="55"/>
        <v>41917.784062500003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4.17</v>
      </c>
      <c r="P892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10">
        <f t="shared" si="55"/>
        <v>41599.740497685183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28.89</v>
      </c>
      <c r="Q893" t="s">
        <v>8325</v>
      </c>
      <c r="R893" t="s">
        <v>8329</v>
      </c>
      <c r="S893" s="9">
        <f t="shared" si="54"/>
        <v>41842.031597222223</v>
      </c>
      <c r="T893" s="10">
        <f t="shared" si="55"/>
        <v>41872.031597222223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</v>
      </c>
      <c r="Q894" t="s">
        <v>8325</v>
      </c>
      <c r="R894" t="s">
        <v>8329</v>
      </c>
      <c r="S894" s="9">
        <f t="shared" si="54"/>
        <v>40304.20003472222</v>
      </c>
      <c r="T894" s="10">
        <f t="shared" si="55"/>
        <v>40391.166666666664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10">
        <f t="shared" si="55"/>
        <v>42095.856053240743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</v>
      </c>
      <c r="Q896" t="s">
        <v>8325</v>
      </c>
      <c r="R896" t="s">
        <v>8329</v>
      </c>
      <c r="S896" s="9">
        <f t="shared" si="54"/>
        <v>42496.981597222228</v>
      </c>
      <c r="T896" s="10">
        <f t="shared" si="55"/>
        <v>42526.981597222228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2.44</v>
      </c>
      <c r="P897">
        <f t="shared" si="53"/>
        <v>27.86</v>
      </c>
      <c r="Q897" t="s">
        <v>8325</v>
      </c>
      <c r="R897" t="s">
        <v>8329</v>
      </c>
      <c r="S897" s="9">
        <f t="shared" si="54"/>
        <v>40431.127650462964</v>
      </c>
      <c r="T897" s="10">
        <f t="shared" si="55"/>
        <v>40476.127650462964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t="s">
        <v>8325</v>
      </c>
      <c r="R898" t="s">
        <v>8329</v>
      </c>
      <c r="S898" s="9">
        <f t="shared" si="54"/>
        <v>42218.872986111113</v>
      </c>
      <c r="T898" s="10">
        <f t="shared" si="55"/>
        <v>42244.166666666672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12" si="56">ROUND((E899/D899)*100,2)</f>
        <v>0</v>
      </c>
      <c r="P899" t="e">
        <f t="shared" ref="P899:P962" si="57">ROUND((E899/L899), 2)</f>
        <v>#DIV/0!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</v>
      </c>
      <c r="P900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10">
        <f t="shared" si="59"/>
        <v>40923.758217592593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</v>
      </c>
      <c r="P901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10">
        <f t="shared" si="59"/>
        <v>40691.099097222221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10">
        <f t="shared" si="59"/>
        <v>42459.807893518519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10">
        <f t="shared" si="59"/>
        <v>40337.799305555556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10">
        <f t="shared" si="59"/>
        <v>41881.645833333336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10">
        <f t="shared" si="59"/>
        <v>41175.100694444445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</v>
      </c>
      <c r="P906">
        <f t="shared" si="57"/>
        <v>50.33</v>
      </c>
      <c r="Q906" t="s">
        <v>8325</v>
      </c>
      <c r="R906" t="s">
        <v>8328</v>
      </c>
      <c r="S906" s="9">
        <f t="shared" si="58"/>
        <v>42342.080289351856</v>
      </c>
      <c r="T906" s="10">
        <f t="shared" si="59"/>
        <v>42372.080289351856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3.02</v>
      </c>
      <c r="P907">
        <f t="shared" si="57"/>
        <v>32.67</v>
      </c>
      <c r="Q907" t="s">
        <v>8325</v>
      </c>
      <c r="R907" t="s">
        <v>8328</v>
      </c>
      <c r="S907" s="9">
        <f t="shared" si="58"/>
        <v>40507.239884259259</v>
      </c>
      <c r="T907" s="10">
        <f t="shared" si="59"/>
        <v>40567.239884259259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10">
        <f t="shared" si="59"/>
        <v>41711.148032407407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10">
        <f t="shared" si="59"/>
        <v>40797.192395833335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10">
        <f t="shared" si="59"/>
        <v>40386.207638888889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10">
        <f t="shared" si="59"/>
        <v>41113.166666666664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</v>
      </c>
      <c r="P912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10">
        <f t="shared" si="59"/>
        <v>42797.545358796298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>ROUND((E913/D913)*100,2)</f>
        <v>0</v>
      </c>
      <c r="P913" t="e">
        <f t="shared" si="57"/>
        <v>#DIV/0!</v>
      </c>
      <c r="Q913" t="s">
        <v>8325</v>
      </c>
      <c r="R913" t="s">
        <v>8328</v>
      </c>
      <c r="S913" s="9">
        <f t="shared" si="58"/>
        <v>41642.005150462966</v>
      </c>
      <c r="T913" s="10">
        <f t="shared" si="59"/>
        <v>41663.005150462966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ref="O914:O977" si="60">ROUND((E914/D914)*100,2)</f>
        <v>0.86</v>
      </c>
      <c r="P914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10">
        <f t="shared" si="59"/>
        <v>41254.151006944441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60"/>
        <v>6.61</v>
      </c>
      <c r="P915">
        <f t="shared" si="57"/>
        <v>82.58</v>
      </c>
      <c r="Q915" t="s">
        <v>8325</v>
      </c>
      <c r="R915" t="s">
        <v>8328</v>
      </c>
      <c r="S915" s="9">
        <f t="shared" si="58"/>
        <v>41004.139108796298</v>
      </c>
      <c r="T915" s="10">
        <f t="shared" si="59"/>
        <v>41034.139108796298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60"/>
        <v>0</v>
      </c>
      <c r="P916" t="e">
        <f t="shared" si="57"/>
        <v>#DIV/0!</v>
      </c>
      <c r="Q916" t="s">
        <v>8325</v>
      </c>
      <c r="R916" t="s">
        <v>8328</v>
      </c>
      <c r="S916" s="9">
        <f t="shared" si="58"/>
        <v>41116.763275462967</v>
      </c>
      <c r="T916" s="10">
        <f t="shared" si="59"/>
        <v>41146.763275462967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60"/>
        <v>5.77</v>
      </c>
      <c r="P917">
        <f t="shared" si="57"/>
        <v>41.67</v>
      </c>
      <c r="Q917" t="s">
        <v>8325</v>
      </c>
      <c r="R917" t="s">
        <v>8328</v>
      </c>
      <c r="S917" s="9">
        <f t="shared" si="58"/>
        <v>40937.679560185185</v>
      </c>
      <c r="T917" s="10">
        <f t="shared" si="59"/>
        <v>40969.207638888889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60"/>
        <v>0</v>
      </c>
      <c r="P918" t="e">
        <f t="shared" si="57"/>
        <v>#DIV/0!</v>
      </c>
      <c r="Q918" t="s">
        <v>8325</v>
      </c>
      <c r="R918" t="s">
        <v>8328</v>
      </c>
      <c r="S918" s="9">
        <f t="shared" si="58"/>
        <v>40434.853402777779</v>
      </c>
      <c r="T918" s="10">
        <f t="shared" si="59"/>
        <v>40473.208333333336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60"/>
        <v>0.6</v>
      </c>
      <c r="P919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10">
        <f t="shared" si="59"/>
        <v>41834.104166666664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60"/>
        <v>5.03</v>
      </c>
      <c r="P920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10">
        <f t="shared" si="59"/>
        <v>41974.957881944443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60"/>
        <v>0.5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10">
        <f t="shared" si="59"/>
        <v>41262.641724537039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60"/>
        <v>0</v>
      </c>
      <c r="P922" t="e">
        <f t="shared" si="57"/>
        <v>#DIV/0!</v>
      </c>
      <c r="Q922" t="s">
        <v>8325</v>
      </c>
      <c r="R922" t="s">
        <v>8328</v>
      </c>
      <c r="S922" s="9">
        <f t="shared" si="58"/>
        <v>41562.67155092593</v>
      </c>
      <c r="T922" s="10">
        <f t="shared" si="59"/>
        <v>41592.713217592594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60"/>
        <v>30.9</v>
      </c>
      <c r="P923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10">
        <f t="shared" si="59"/>
        <v>40889.212685185186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60"/>
        <v>21.04</v>
      </c>
      <c r="P924">
        <f t="shared" si="57"/>
        <v>189.33</v>
      </c>
      <c r="Q924" t="s">
        <v>8325</v>
      </c>
      <c r="R924" t="s">
        <v>8328</v>
      </c>
      <c r="S924" s="9">
        <f t="shared" si="58"/>
        <v>41878.530011574076</v>
      </c>
      <c r="T924" s="10">
        <f t="shared" si="59"/>
        <v>41913.530011574076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60"/>
        <v>2.2000000000000002</v>
      </c>
      <c r="P925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10">
        <f t="shared" si="59"/>
        <v>41965.001423611116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60"/>
        <v>10.9</v>
      </c>
      <c r="P926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10">
        <f t="shared" si="59"/>
        <v>41318.942928240744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60"/>
        <v>2.67</v>
      </c>
      <c r="P927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10">
        <f t="shared" si="59"/>
        <v>41605.922581018516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60"/>
        <v>0</v>
      </c>
      <c r="P928" t="e">
        <f t="shared" si="57"/>
        <v>#DIV/0!</v>
      </c>
      <c r="Q928" t="s">
        <v>8325</v>
      </c>
      <c r="R928" t="s">
        <v>8328</v>
      </c>
      <c r="S928" s="9">
        <f t="shared" si="58"/>
        <v>40338.02002314815</v>
      </c>
      <c r="T928" s="10">
        <f t="shared" si="59"/>
        <v>40367.944444444445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60"/>
        <v>0</v>
      </c>
      <c r="P929" t="e">
        <f t="shared" si="57"/>
        <v>#DIV/0!</v>
      </c>
      <c r="Q929" t="s">
        <v>8325</v>
      </c>
      <c r="R929" t="s">
        <v>8328</v>
      </c>
      <c r="S929" s="9">
        <f t="shared" si="58"/>
        <v>41013.822858796295</v>
      </c>
      <c r="T929" s="10">
        <f t="shared" si="59"/>
        <v>41043.822858796295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60"/>
        <v>10.86</v>
      </c>
      <c r="P930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10">
        <f t="shared" si="59"/>
        <v>41231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60"/>
        <v>0</v>
      </c>
      <c r="P931" t="e">
        <f t="shared" si="57"/>
        <v>#DIV/0!</v>
      </c>
      <c r="Q931" t="s">
        <v>8325</v>
      </c>
      <c r="R931" t="s">
        <v>8328</v>
      </c>
      <c r="S931" s="9">
        <f t="shared" si="58"/>
        <v>40978.238067129627</v>
      </c>
      <c r="T931" s="10">
        <f t="shared" si="59"/>
        <v>41008.196400462963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60"/>
        <v>38.33</v>
      </c>
      <c r="P932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10">
        <f t="shared" si="59"/>
        <v>40354.897222222222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60"/>
        <v>6.55</v>
      </c>
      <c r="P933">
        <f t="shared" si="57"/>
        <v>18.71</v>
      </c>
      <c r="Q933" t="s">
        <v>8325</v>
      </c>
      <c r="R933" t="s">
        <v>8328</v>
      </c>
      <c r="S933" s="9">
        <f t="shared" si="58"/>
        <v>41680.359976851854</v>
      </c>
      <c r="T933" s="10">
        <f t="shared" si="59"/>
        <v>41714.916666666664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60"/>
        <v>14.54</v>
      </c>
      <c r="P934">
        <f t="shared" si="57"/>
        <v>46.03</v>
      </c>
      <c r="Q934" t="s">
        <v>8325</v>
      </c>
      <c r="R934" t="s">
        <v>8328</v>
      </c>
      <c r="S934" s="9">
        <f t="shared" si="58"/>
        <v>41310.969270833331</v>
      </c>
      <c r="T934" s="10">
        <f t="shared" si="59"/>
        <v>41355.927604166667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60"/>
        <v>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10">
        <f t="shared" si="59"/>
        <v>41771.169085648151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60"/>
        <v>30.4</v>
      </c>
      <c r="P936">
        <f t="shared" si="57"/>
        <v>50.67</v>
      </c>
      <c r="Q936" t="s">
        <v>8325</v>
      </c>
      <c r="R936" t="s">
        <v>8328</v>
      </c>
      <c r="S936" s="9">
        <f t="shared" si="58"/>
        <v>41733.737083333333</v>
      </c>
      <c r="T936" s="10">
        <f t="shared" si="59"/>
        <v>41763.25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60"/>
        <v>1.43</v>
      </c>
      <c r="P937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10">
        <f t="shared" si="59"/>
        <v>42398.333668981482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60"/>
        <v>0</v>
      </c>
      <c r="P938" t="e">
        <f t="shared" si="57"/>
        <v>#DIV/0!</v>
      </c>
      <c r="Q938" t="s">
        <v>8325</v>
      </c>
      <c r="R938" t="s">
        <v>8328</v>
      </c>
      <c r="S938" s="9">
        <f t="shared" si="58"/>
        <v>40883.024178240739</v>
      </c>
      <c r="T938" s="10">
        <f t="shared" si="59"/>
        <v>40926.833333333336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60"/>
        <v>1.1399999999999999</v>
      </c>
      <c r="P939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10">
        <f t="shared" si="59"/>
        <v>41581.839780092596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60"/>
        <v>0.36</v>
      </c>
      <c r="P940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10">
        <f t="shared" si="59"/>
        <v>41154.479722222226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60"/>
        <v>1.45</v>
      </c>
      <c r="P941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10">
        <f t="shared" si="59"/>
        <v>41455.831944444442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60"/>
        <v>17.16</v>
      </c>
      <c r="P942">
        <f t="shared" si="57"/>
        <v>110.29</v>
      </c>
      <c r="Q942" t="s">
        <v>8319</v>
      </c>
      <c r="R942" t="s">
        <v>8321</v>
      </c>
      <c r="S942" s="9">
        <f t="shared" si="58"/>
        <v>42182.008402777778</v>
      </c>
      <c r="T942" s="10">
        <f t="shared" si="59"/>
        <v>42227.008402777778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60"/>
        <v>2.3199999999999998</v>
      </c>
      <c r="P943">
        <f t="shared" si="57"/>
        <v>37.450000000000003</v>
      </c>
      <c r="Q943" t="s">
        <v>8319</v>
      </c>
      <c r="R943" t="s">
        <v>8321</v>
      </c>
      <c r="S943" s="9">
        <f t="shared" si="58"/>
        <v>42746.096585648149</v>
      </c>
      <c r="T943" s="10">
        <f t="shared" si="59"/>
        <v>42776.096585648149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60"/>
        <v>8.91</v>
      </c>
      <c r="P944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10">
        <f t="shared" si="59"/>
        <v>42418.843287037031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60"/>
        <v>9.6300000000000008</v>
      </c>
      <c r="P945">
        <f t="shared" si="57"/>
        <v>24.08</v>
      </c>
      <c r="Q945" t="s">
        <v>8319</v>
      </c>
      <c r="R945" t="s">
        <v>8321</v>
      </c>
      <c r="S945" s="9">
        <f t="shared" si="58"/>
        <v>42673.66788194445</v>
      </c>
      <c r="T945" s="10">
        <f t="shared" si="59"/>
        <v>42703.709548611107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60"/>
        <v>13.33</v>
      </c>
      <c r="P946">
        <f t="shared" si="57"/>
        <v>69.41</v>
      </c>
      <c r="Q946" t="s">
        <v>8319</v>
      </c>
      <c r="R946" t="s">
        <v>8321</v>
      </c>
      <c r="S946" s="9">
        <f t="shared" si="58"/>
        <v>42444.583912037036</v>
      </c>
      <c r="T946" s="10">
        <f t="shared" si="59"/>
        <v>42478.583333333328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60"/>
        <v>2.48</v>
      </c>
      <c r="P947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10">
        <f t="shared" si="59"/>
        <v>42784.999305555553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60"/>
        <v>1.91</v>
      </c>
      <c r="P948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10">
        <f t="shared" si="59"/>
        <v>42622.750555555554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60"/>
        <v>0</v>
      </c>
      <c r="P949" t="e">
        <f t="shared" si="57"/>
        <v>#DIV/0!</v>
      </c>
      <c r="Q949" t="s">
        <v>8319</v>
      </c>
      <c r="R949" t="s">
        <v>8321</v>
      </c>
      <c r="S949" s="9">
        <f t="shared" si="58"/>
        <v>42491.781319444446</v>
      </c>
      <c r="T949" s="10">
        <f t="shared" si="59"/>
        <v>42551.781319444446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60"/>
        <v>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10">
        <f t="shared" si="59"/>
        <v>42441.828287037039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60"/>
        <v>1.37</v>
      </c>
      <c r="P951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10">
        <f t="shared" si="59"/>
        <v>42421.043703703705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60"/>
        <v>28.04</v>
      </c>
      <c r="P952">
        <f t="shared" si="57"/>
        <v>58.42</v>
      </c>
      <c r="Q952" t="s">
        <v>8319</v>
      </c>
      <c r="R952" t="s">
        <v>8321</v>
      </c>
      <c r="S952" s="9">
        <f t="shared" si="58"/>
        <v>42356.750706018516</v>
      </c>
      <c r="T952" s="10">
        <f t="shared" si="59"/>
        <v>42386.750706018516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60"/>
        <v>38.39</v>
      </c>
      <c r="P953">
        <f t="shared" si="57"/>
        <v>158.63999999999999</v>
      </c>
      <c r="Q953" t="s">
        <v>8319</v>
      </c>
      <c r="R953" t="s">
        <v>8321</v>
      </c>
      <c r="S953" s="9">
        <f t="shared" si="58"/>
        <v>42480.653611111105</v>
      </c>
      <c r="T953" s="10">
        <f t="shared" si="59"/>
        <v>42525.653611111105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60"/>
        <v>39.94</v>
      </c>
      <c r="P954">
        <f t="shared" si="57"/>
        <v>99.86</v>
      </c>
      <c r="Q954" t="s">
        <v>8319</v>
      </c>
      <c r="R954" t="s">
        <v>8321</v>
      </c>
      <c r="S954" s="9">
        <f t="shared" si="58"/>
        <v>42662.613564814819</v>
      </c>
      <c r="T954" s="10">
        <f t="shared" si="59"/>
        <v>42692.655231481483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60"/>
        <v>0.84</v>
      </c>
      <c r="P955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10">
        <f t="shared" si="59"/>
        <v>42029.164340277777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60"/>
        <v>43.41</v>
      </c>
      <c r="P956">
        <f t="shared" si="57"/>
        <v>89.19</v>
      </c>
      <c r="Q956" t="s">
        <v>8319</v>
      </c>
      <c r="R956" t="s">
        <v>8321</v>
      </c>
      <c r="S956" s="9">
        <f t="shared" si="58"/>
        <v>42194.833784722221</v>
      </c>
      <c r="T956" s="10">
        <f t="shared" si="59"/>
        <v>42236.833784722221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60"/>
        <v>5.66</v>
      </c>
      <c r="P957">
        <f t="shared" si="57"/>
        <v>182.62</v>
      </c>
      <c r="Q957" t="s">
        <v>8319</v>
      </c>
      <c r="R957" t="s">
        <v>8321</v>
      </c>
      <c r="S957" s="9">
        <f t="shared" si="58"/>
        <v>42586.295138888891</v>
      </c>
      <c r="T957" s="10">
        <f t="shared" si="59"/>
        <v>42626.295138888891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60"/>
        <v>1.72</v>
      </c>
      <c r="P958">
        <f t="shared" si="57"/>
        <v>50.65</v>
      </c>
      <c r="Q958" t="s">
        <v>8319</v>
      </c>
      <c r="R958" t="s">
        <v>8321</v>
      </c>
      <c r="S958" s="9">
        <f t="shared" si="58"/>
        <v>42060.913877314815</v>
      </c>
      <c r="T958" s="10">
        <f t="shared" si="59"/>
        <v>42120.872210648144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60"/>
        <v>1.94</v>
      </c>
      <c r="P959">
        <f t="shared" si="57"/>
        <v>33.29</v>
      </c>
      <c r="Q959" t="s">
        <v>8319</v>
      </c>
      <c r="R959" t="s">
        <v>8321</v>
      </c>
      <c r="S959" s="9">
        <f t="shared" si="58"/>
        <v>42660.552465277782</v>
      </c>
      <c r="T959" s="10">
        <f t="shared" si="59"/>
        <v>42691.594131944439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60"/>
        <v>11.33</v>
      </c>
      <c r="P960">
        <f t="shared" si="57"/>
        <v>51.82</v>
      </c>
      <c r="Q960" t="s">
        <v>8319</v>
      </c>
      <c r="R960" t="s">
        <v>8321</v>
      </c>
      <c r="S960" s="9">
        <f t="shared" si="58"/>
        <v>42082.802812499998</v>
      </c>
      <c r="T960" s="10">
        <f t="shared" si="59"/>
        <v>42104.207638888889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60"/>
        <v>38.86</v>
      </c>
      <c r="P961">
        <f t="shared" si="57"/>
        <v>113.63</v>
      </c>
      <c r="Q961" t="s">
        <v>8319</v>
      </c>
      <c r="R961" t="s">
        <v>8321</v>
      </c>
      <c r="S961" s="9">
        <f t="shared" si="58"/>
        <v>41993.174363425926</v>
      </c>
      <c r="T961" s="10">
        <f t="shared" si="59"/>
        <v>42023.174363425926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60"/>
        <v>46.1</v>
      </c>
      <c r="P962">
        <f t="shared" si="57"/>
        <v>136.46</v>
      </c>
      <c r="Q962" t="s">
        <v>8319</v>
      </c>
      <c r="R962" t="s">
        <v>8321</v>
      </c>
      <c r="S962" s="9">
        <f t="shared" si="58"/>
        <v>42766.626793981486</v>
      </c>
      <c r="T962" s="10">
        <f t="shared" si="59"/>
        <v>42808.585127314815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60"/>
        <v>42.19</v>
      </c>
      <c r="P963">
        <f t="shared" ref="P963:P1026" si="61">ROUND((E963/L963), 2)</f>
        <v>364.35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19.239999999999998</v>
      </c>
      <c r="Q964" t="s">
        <v>8319</v>
      </c>
      <c r="R964" t="s">
        <v>8321</v>
      </c>
      <c r="S964" s="9">
        <f t="shared" si="62"/>
        <v>42373.712418981479</v>
      </c>
      <c r="T964" s="10">
        <f t="shared" si="63"/>
        <v>42411.712418981479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1.08</v>
      </c>
      <c r="P965">
        <f t="shared" si="61"/>
        <v>41.89</v>
      </c>
      <c r="Q965" t="s">
        <v>8319</v>
      </c>
      <c r="R965" t="s">
        <v>8321</v>
      </c>
      <c r="S965" s="9">
        <f t="shared" si="62"/>
        <v>42625.635636574079</v>
      </c>
      <c r="T965" s="10">
        <f t="shared" si="63"/>
        <v>42660.635636574079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0.8</v>
      </c>
      <c r="P966">
        <f t="shared" si="61"/>
        <v>30.31</v>
      </c>
      <c r="Q966" t="s">
        <v>8319</v>
      </c>
      <c r="R966" t="s">
        <v>8321</v>
      </c>
      <c r="S966" s="9">
        <f t="shared" si="62"/>
        <v>42208.628692129627</v>
      </c>
      <c r="T966" s="10">
        <f t="shared" si="63"/>
        <v>42248.628692129627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</v>
      </c>
      <c r="P967">
        <f t="shared" si="61"/>
        <v>49.67</v>
      </c>
      <c r="Q967" t="s">
        <v>8319</v>
      </c>
      <c r="R967" t="s">
        <v>8321</v>
      </c>
      <c r="S967" s="9">
        <f t="shared" si="62"/>
        <v>42637.016736111109</v>
      </c>
      <c r="T967" s="10">
        <f t="shared" si="63"/>
        <v>42669.165972222225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14.8</v>
      </c>
      <c r="P968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10">
        <f t="shared" si="63"/>
        <v>42649.635787037041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17.809999999999999</v>
      </c>
      <c r="P969">
        <f t="shared" si="61"/>
        <v>43.98</v>
      </c>
      <c r="Q969" t="s">
        <v>8319</v>
      </c>
      <c r="R969" t="s">
        <v>8321</v>
      </c>
      <c r="S969" s="9">
        <f t="shared" si="62"/>
        <v>42422.254328703704</v>
      </c>
      <c r="T969" s="10">
        <f t="shared" si="63"/>
        <v>42482.21266203704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1.33</v>
      </c>
      <c r="P970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10">
        <f t="shared" si="63"/>
        <v>41866.847615740742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46.67</v>
      </c>
      <c r="P971">
        <f t="shared" si="61"/>
        <v>1272.73</v>
      </c>
      <c r="Q971" t="s">
        <v>8319</v>
      </c>
      <c r="R971" t="s">
        <v>8321</v>
      </c>
      <c r="S971" s="9">
        <f t="shared" si="62"/>
        <v>42742.30332175926</v>
      </c>
      <c r="T971" s="10">
        <f t="shared" si="63"/>
        <v>42775.30332175926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10">
        <f t="shared" si="63"/>
        <v>42758.207638888889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0.23</v>
      </c>
      <c r="P973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10">
        <f t="shared" si="63"/>
        <v>42156.709027777775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34.630000000000003</v>
      </c>
      <c r="P974">
        <f t="shared" si="61"/>
        <v>153.88999999999999</v>
      </c>
      <c r="Q974" t="s">
        <v>8319</v>
      </c>
      <c r="R974" t="s">
        <v>8321</v>
      </c>
      <c r="S974" s="9">
        <f t="shared" si="62"/>
        <v>41856.865717592591</v>
      </c>
      <c r="T974" s="10">
        <f t="shared" si="63"/>
        <v>41886.290972222225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2.06</v>
      </c>
      <c r="P975">
        <f t="shared" si="61"/>
        <v>51.38</v>
      </c>
      <c r="Q975" t="s">
        <v>8319</v>
      </c>
      <c r="R975" t="s">
        <v>8321</v>
      </c>
      <c r="S975" s="9">
        <f t="shared" si="62"/>
        <v>42257.014965277776</v>
      </c>
      <c r="T975" s="10">
        <f t="shared" si="63"/>
        <v>42317.056631944448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0.56000000000000005</v>
      </c>
      <c r="P976">
        <f t="shared" si="61"/>
        <v>93.33</v>
      </c>
      <c r="Q976" t="s">
        <v>8319</v>
      </c>
      <c r="R976" t="s">
        <v>8321</v>
      </c>
      <c r="S976" s="9">
        <f t="shared" si="62"/>
        <v>42424.749490740738</v>
      </c>
      <c r="T976" s="10">
        <f t="shared" si="63"/>
        <v>42454.707824074074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2.61</v>
      </c>
      <c r="P977">
        <f t="shared" si="61"/>
        <v>108.63</v>
      </c>
      <c r="Q977" t="s">
        <v>8319</v>
      </c>
      <c r="R977" t="s">
        <v>8321</v>
      </c>
      <c r="S977" s="9">
        <f t="shared" si="62"/>
        <v>42489.696585648147</v>
      </c>
      <c r="T977" s="10">
        <f t="shared" si="63"/>
        <v>42549.696585648147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ref="O978:O1041" si="64">ROUND((E978/D978)*100,2)</f>
        <v>1.93</v>
      </c>
      <c r="P978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10">
        <f t="shared" si="63"/>
        <v>42230.058993055558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4"/>
        <v>33.67</v>
      </c>
      <c r="P979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10">
        <f t="shared" si="63"/>
        <v>42421.942094907412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4"/>
        <v>56.26</v>
      </c>
      <c r="P980">
        <f t="shared" si="61"/>
        <v>790.84</v>
      </c>
      <c r="Q980" t="s">
        <v>8319</v>
      </c>
      <c r="R980" t="s">
        <v>8321</v>
      </c>
      <c r="S980" s="9">
        <f t="shared" si="62"/>
        <v>42395.309039351851</v>
      </c>
      <c r="T980" s="10">
        <f t="shared" si="63"/>
        <v>42425.309039351851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4"/>
        <v>82.82</v>
      </c>
      <c r="P981">
        <f t="shared" si="61"/>
        <v>301.94</v>
      </c>
      <c r="Q981" t="s">
        <v>8319</v>
      </c>
      <c r="R981" t="s">
        <v>8321</v>
      </c>
      <c r="S981" s="9">
        <f t="shared" si="62"/>
        <v>42506.416990740734</v>
      </c>
      <c r="T981" s="10">
        <f t="shared" si="63"/>
        <v>42541.790972222225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4"/>
        <v>14.86</v>
      </c>
      <c r="P982">
        <f t="shared" si="61"/>
        <v>47.94</v>
      </c>
      <c r="Q982" t="s">
        <v>8319</v>
      </c>
      <c r="R982" t="s">
        <v>8321</v>
      </c>
      <c r="S982" s="9">
        <f t="shared" si="62"/>
        <v>41928.904189814813</v>
      </c>
      <c r="T982" s="10">
        <f t="shared" si="63"/>
        <v>41973.945856481485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4"/>
        <v>0.01</v>
      </c>
      <c r="P983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10">
        <f t="shared" si="63"/>
        <v>41860.947013888886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4"/>
        <v>0.02</v>
      </c>
      <c r="P984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10">
        <f t="shared" si="63"/>
        <v>42645.753310185188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4"/>
        <v>29.51</v>
      </c>
      <c r="P985">
        <f t="shared" si="61"/>
        <v>171.79</v>
      </c>
      <c r="Q985" t="s">
        <v>8319</v>
      </c>
      <c r="R985" t="s">
        <v>8321</v>
      </c>
      <c r="S985" s="9">
        <f t="shared" si="62"/>
        <v>42574.667650462965</v>
      </c>
      <c r="T985" s="10">
        <f t="shared" si="63"/>
        <v>42605.870833333334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4"/>
        <v>1.06</v>
      </c>
      <c r="P986">
        <f t="shared" si="61"/>
        <v>35.33</v>
      </c>
      <c r="Q986" t="s">
        <v>8319</v>
      </c>
      <c r="R986" t="s">
        <v>8321</v>
      </c>
      <c r="S986" s="9">
        <f t="shared" si="62"/>
        <v>42061.11583333333</v>
      </c>
      <c r="T986" s="10">
        <f t="shared" si="63"/>
        <v>42091.074166666673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4"/>
        <v>6.29</v>
      </c>
      <c r="P987">
        <f t="shared" si="61"/>
        <v>82.09</v>
      </c>
      <c r="Q987" t="s">
        <v>8319</v>
      </c>
      <c r="R987" t="s">
        <v>8321</v>
      </c>
      <c r="S987" s="9">
        <f t="shared" si="62"/>
        <v>42339.967708333337</v>
      </c>
      <c r="T987" s="10">
        <f t="shared" si="63"/>
        <v>42369.958333333328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4"/>
        <v>12.75</v>
      </c>
      <c r="P988">
        <f t="shared" si="61"/>
        <v>110.87</v>
      </c>
      <c r="Q988" t="s">
        <v>8319</v>
      </c>
      <c r="R988" t="s">
        <v>8321</v>
      </c>
      <c r="S988" s="9">
        <f t="shared" si="62"/>
        <v>42324.767361111109</v>
      </c>
      <c r="T988" s="10">
        <f t="shared" si="63"/>
        <v>42379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4"/>
        <v>13.22</v>
      </c>
      <c r="P989">
        <f t="shared" si="61"/>
        <v>161.22</v>
      </c>
      <c r="Q989" t="s">
        <v>8319</v>
      </c>
      <c r="R989" t="s">
        <v>8321</v>
      </c>
      <c r="S989" s="9">
        <f t="shared" si="62"/>
        <v>41773.294560185182</v>
      </c>
      <c r="T989" s="10">
        <f t="shared" si="63"/>
        <v>41813.294560185182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4"/>
        <v>0</v>
      </c>
      <c r="P990" t="e">
        <f t="shared" si="61"/>
        <v>#DIV/0!</v>
      </c>
      <c r="Q990" t="s">
        <v>8319</v>
      </c>
      <c r="R990" t="s">
        <v>8321</v>
      </c>
      <c r="S990" s="9">
        <f t="shared" si="62"/>
        <v>42614.356770833328</v>
      </c>
      <c r="T990" s="10">
        <f t="shared" si="63"/>
        <v>42644.356770833328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4"/>
        <v>16.77</v>
      </c>
      <c r="P991">
        <f t="shared" si="61"/>
        <v>52.41</v>
      </c>
      <c r="Q991" t="s">
        <v>8319</v>
      </c>
      <c r="R991" t="s">
        <v>8321</v>
      </c>
      <c r="S991" s="9">
        <f t="shared" si="62"/>
        <v>42611.933969907404</v>
      </c>
      <c r="T991" s="10">
        <f t="shared" si="63"/>
        <v>42641.933969907404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4"/>
        <v>0.1</v>
      </c>
      <c r="P992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10">
        <f t="shared" si="63"/>
        <v>41885.784305555557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4"/>
        <v>4.24</v>
      </c>
      <c r="P993">
        <f t="shared" si="61"/>
        <v>30.29</v>
      </c>
      <c r="Q993" t="s">
        <v>8319</v>
      </c>
      <c r="R993" t="s">
        <v>8321</v>
      </c>
      <c r="S993" s="9">
        <f t="shared" si="62"/>
        <v>42538.75680555556</v>
      </c>
      <c r="T993" s="10">
        <f t="shared" si="63"/>
        <v>42563.785416666666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4"/>
        <v>0.47</v>
      </c>
      <c r="P994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10">
        <f t="shared" si="63"/>
        <v>42497.883321759262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4"/>
        <v>25.09</v>
      </c>
      <c r="P995">
        <f t="shared" si="61"/>
        <v>89.6</v>
      </c>
      <c r="Q995" t="s">
        <v>8319</v>
      </c>
      <c r="R995" t="s">
        <v>8321</v>
      </c>
      <c r="S995" s="9">
        <f t="shared" si="62"/>
        <v>42652.964907407411</v>
      </c>
      <c r="T995" s="10">
        <f t="shared" si="63"/>
        <v>42686.208333333328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4"/>
        <v>2.33</v>
      </c>
      <c r="P996">
        <f t="shared" si="61"/>
        <v>424.45</v>
      </c>
      <c r="Q996" t="s">
        <v>8319</v>
      </c>
      <c r="R996" t="s">
        <v>8321</v>
      </c>
      <c r="S996" s="9">
        <f t="shared" si="62"/>
        <v>41921.263078703705</v>
      </c>
      <c r="T996" s="10">
        <f t="shared" si="63"/>
        <v>41973.957638888889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4"/>
        <v>7.26</v>
      </c>
      <c r="P997">
        <f t="shared" si="61"/>
        <v>80.67</v>
      </c>
      <c r="Q997" t="s">
        <v>8319</v>
      </c>
      <c r="R997" t="s">
        <v>8321</v>
      </c>
      <c r="S997" s="9">
        <f t="shared" si="62"/>
        <v>41947.940740740742</v>
      </c>
      <c r="T997" s="10">
        <f t="shared" si="63"/>
        <v>41972.666666666672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4"/>
        <v>1.63</v>
      </c>
      <c r="P998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10">
        <f t="shared" si="63"/>
        <v>41847.643750000003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4"/>
        <v>1.3</v>
      </c>
      <c r="P999">
        <f t="shared" si="61"/>
        <v>8.1300000000000008</v>
      </c>
      <c r="Q999" t="s">
        <v>8319</v>
      </c>
      <c r="R999" t="s">
        <v>8321</v>
      </c>
      <c r="S999" s="9">
        <f t="shared" si="62"/>
        <v>41941.10297453704</v>
      </c>
      <c r="T999" s="10">
        <f t="shared" si="63"/>
        <v>41971.144641203704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4"/>
        <v>58.56</v>
      </c>
      <c r="P1000">
        <f t="shared" si="61"/>
        <v>153.43</v>
      </c>
      <c r="Q1000" t="s">
        <v>8319</v>
      </c>
      <c r="R1000" t="s">
        <v>8321</v>
      </c>
      <c r="S1000" s="9">
        <f t="shared" si="62"/>
        <v>42282.168993055559</v>
      </c>
      <c r="T1000" s="10">
        <f t="shared" si="63"/>
        <v>42327.210659722223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4"/>
        <v>7.79</v>
      </c>
      <c r="P1001">
        <f t="shared" si="61"/>
        <v>292.08</v>
      </c>
      <c r="Q1001" t="s">
        <v>8319</v>
      </c>
      <c r="R1001" t="s">
        <v>8321</v>
      </c>
      <c r="S1001" s="9">
        <f t="shared" si="62"/>
        <v>41926.29965277778</v>
      </c>
      <c r="T1001" s="10">
        <f t="shared" si="63"/>
        <v>41956.334722222222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4"/>
        <v>2.2200000000000002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10">
        <f t="shared" si="63"/>
        <v>42809.018055555556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4"/>
        <v>104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10">
        <f t="shared" si="63"/>
        <v>42765.720057870371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4"/>
        <v>29.6</v>
      </c>
      <c r="P1004">
        <f t="shared" si="61"/>
        <v>134.55000000000001</v>
      </c>
      <c r="Q1004" t="s">
        <v>8319</v>
      </c>
      <c r="R1004" t="s">
        <v>8321</v>
      </c>
      <c r="S1004" s="9">
        <f t="shared" si="62"/>
        <v>42325.684189814812</v>
      </c>
      <c r="T1004" s="10">
        <f t="shared" si="63"/>
        <v>42355.249305555553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4"/>
        <v>16.059999999999999</v>
      </c>
      <c r="P1005">
        <f t="shared" si="61"/>
        <v>214.07</v>
      </c>
      <c r="Q1005" t="s">
        <v>8319</v>
      </c>
      <c r="R1005" t="s">
        <v>8321</v>
      </c>
      <c r="S1005" s="9">
        <f t="shared" si="62"/>
        <v>42780.709039351852</v>
      </c>
      <c r="T1005" s="10">
        <f t="shared" si="63"/>
        <v>42810.667372685188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4"/>
        <v>82.21</v>
      </c>
      <c r="P1006">
        <f t="shared" si="61"/>
        <v>216.34</v>
      </c>
      <c r="Q1006" t="s">
        <v>8319</v>
      </c>
      <c r="R1006" t="s">
        <v>8321</v>
      </c>
      <c r="S1006" s="9">
        <f t="shared" si="62"/>
        <v>42388.708645833336</v>
      </c>
      <c r="T1006" s="10">
        <f t="shared" si="63"/>
        <v>42418.708645833336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4"/>
        <v>75.05</v>
      </c>
      <c r="P1007">
        <f t="shared" si="61"/>
        <v>932.31</v>
      </c>
      <c r="Q1007" t="s">
        <v>8319</v>
      </c>
      <c r="R1007" t="s">
        <v>8321</v>
      </c>
      <c r="S1007" s="9">
        <f t="shared" si="62"/>
        <v>42276.624803240738</v>
      </c>
      <c r="T1007" s="10">
        <f t="shared" si="63"/>
        <v>42307.624803240738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4"/>
        <v>5.85</v>
      </c>
      <c r="P1008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10">
        <f t="shared" si="63"/>
        <v>41985.299305555556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4"/>
        <v>44.32</v>
      </c>
      <c r="P1009">
        <f t="shared" si="61"/>
        <v>174.95</v>
      </c>
      <c r="Q1009" t="s">
        <v>8319</v>
      </c>
      <c r="R1009" t="s">
        <v>8321</v>
      </c>
      <c r="S1009" s="9">
        <f t="shared" si="62"/>
        <v>42676.583599537036</v>
      </c>
      <c r="T1009" s="10">
        <f t="shared" si="63"/>
        <v>42718.6252662037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4"/>
        <v>0.27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10">
        <f t="shared" si="63"/>
        <v>42732.809201388889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4"/>
        <v>13.13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10">
        <f t="shared" si="63"/>
        <v>42540.604699074072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4"/>
        <v>0.19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10">
        <f t="shared" si="63"/>
        <v>42618.124305555553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4"/>
        <v>0.38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10">
        <f t="shared" si="63"/>
        <v>41991.898090277777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4"/>
        <v>21535.02</v>
      </c>
      <c r="P1014">
        <f t="shared" si="61"/>
        <v>1389.36</v>
      </c>
      <c r="Q1014" t="s">
        <v>8319</v>
      </c>
      <c r="R1014" t="s">
        <v>8321</v>
      </c>
      <c r="S1014" s="9">
        <f t="shared" si="62"/>
        <v>42714.440416666665</v>
      </c>
      <c r="T1014" s="10">
        <f t="shared" si="63"/>
        <v>42759.440416666665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4"/>
        <v>34.53</v>
      </c>
      <c r="P1015">
        <f t="shared" si="61"/>
        <v>95.91</v>
      </c>
      <c r="Q1015" t="s">
        <v>8319</v>
      </c>
      <c r="R1015" t="s">
        <v>8321</v>
      </c>
      <c r="S1015" s="9">
        <f t="shared" si="62"/>
        <v>42339.833981481483</v>
      </c>
      <c r="T1015" s="10">
        <f t="shared" si="63"/>
        <v>42367.833333333328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4"/>
        <v>30.6</v>
      </c>
      <c r="P1016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10">
        <f t="shared" si="63"/>
        <v>42005.002488425926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4"/>
        <v>2.67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10">
        <f t="shared" si="63"/>
        <v>42333.920081018514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4"/>
        <v>2.84</v>
      </c>
      <c r="P1018">
        <f t="shared" si="61"/>
        <v>74.790000000000006</v>
      </c>
      <c r="Q1018" t="s">
        <v>8319</v>
      </c>
      <c r="R1018" t="s">
        <v>8321</v>
      </c>
      <c r="S1018" s="9">
        <f t="shared" si="62"/>
        <v>42422.107129629629</v>
      </c>
      <c r="T1018" s="10">
        <f t="shared" si="63"/>
        <v>42467.065462962957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4"/>
        <v>22.88</v>
      </c>
      <c r="P1019">
        <f t="shared" si="61"/>
        <v>161.12</v>
      </c>
      <c r="Q1019" t="s">
        <v>8319</v>
      </c>
      <c r="R1019" t="s">
        <v>8321</v>
      </c>
      <c r="S1019" s="9">
        <f t="shared" si="62"/>
        <v>42289.675173611111</v>
      </c>
      <c r="T1019" s="10">
        <f t="shared" si="63"/>
        <v>42329.716840277775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4"/>
        <v>3.11</v>
      </c>
      <c r="P1020">
        <f t="shared" si="61"/>
        <v>88.71</v>
      </c>
      <c r="Q1020" t="s">
        <v>8319</v>
      </c>
      <c r="R1020" t="s">
        <v>8321</v>
      </c>
      <c r="S1020" s="9">
        <f t="shared" si="62"/>
        <v>42535.492280092592</v>
      </c>
      <c r="T1020" s="10">
        <f t="shared" si="63"/>
        <v>42565.492280092592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4"/>
        <v>47.33</v>
      </c>
      <c r="P1021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10">
        <f t="shared" si="63"/>
        <v>42039.973946759259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4"/>
        <v>205.55</v>
      </c>
      <c r="P1022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10">
        <f t="shared" si="63"/>
        <v>42157.032638888893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4"/>
        <v>351.8</v>
      </c>
      <c r="P1023">
        <f t="shared" si="61"/>
        <v>22.08</v>
      </c>
      <c r="Q1023" t="s">
        <v>8325</v>
      </c>
      <c r="R1023" t="s">
        <v>8330</v>
      </c>
      <c r="S1023" s="9">
        <f t="shared" si="62"/>
        <v>42271.251979166671</v>
      </c>
      <c r="T1023" s="10">
        <f t="shared" si="63"/>
        <v>42294.166666666672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4"/>
        <v>114.9</v>
      </c>
      <c r="P1024">
        <f t="shared" si="61"/>
        <v>31.05</v>
      </c>
      <c r="Q1024" t="s">
        <v>8325</v>
      </c>
      <c r="R1024" t="s">
        <v>8330</v>
      </c>
      <c r="S1024" s="9">
        <f t="shared" si="62"/>
        <v>42111.646724537044</v>
      </c>
      <c r="T1024" s="10">
        <f t="shared" si="63"/>
        <v>42141.646724537044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4"/>
        <v>237.15</v>
      </c>
      <c r="P1025">
        <f t="shared" si="61"/>
        <v>36.21</v>
      </c>
      <c r="Q1025" t="s">
        <v>8325</v>
      </c>
      <c r="R1025" t="s">
        <v>8330</v>
      </c>
      <c r="S1025" s="9">
        <f t="shared" si="62"/>
        <v>42145.919687500005</v>
      </c>
      <c r="T1025" s="10">
        <f t="shared" si="63"/>
        <v>42175.919687500005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4"/>
        <v>118.64</v>
      </c>
      <c r="P1026">
        <f t="shared" si="61"/>
        <v>388.98</v>
      </c>
      <c r="Q1026" t="s">
        <v>8325</v>
      </c>
      <c r="R1026" t="s">
        <v>8330</v>
      </c>
      <c r="S1026" s="9">
        <f t="shared" si="62"/>
        <v>42370.580590277779</v>
      </c>
      <c r="T1026" s="10">
        <f t="shared" si="63"/>
        <v>42400.580590277779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64"/>
        <v>109.93</v>
      </c>
      <c r="P1027">
        <f t="shared" ref="P1027:P1090" si="65">ROUND((E1027/L1027), 2)</f>
        <v>71.849999999999994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100.01</v>
      </c>
      <c r="P1028">
        <f t="shared" si="65"/>
        <v>57.38</v>
      </c>
      <c r="Q1028" t="s">
        <v>8325</v>
      </c>
      <c r="R1028" t="s">
        <v>8330</v>
      </c>
      <c r="S1028" s="9">
        <f t="shared" si="66"/>
        <v>42426.407592592594</v>
      </c>
      <c r="T1028" s="10">
        <f t="shared" si="67"/>
        <v>42460.365925925929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</v>
      </c>
      <c r="P1029">
        <f t="shared" si="65"/>
        <v>69.67</v>
      </c>
      <c r="Q1029" t="s">
        <v>8325</v>
      </c>
      <c r="R1029" t="s">
        <v>8330</v>
      </c>
      <c r="S1029" s="9">
        <f t="shared" si="66"/>
        <v>41905.034108796295</v>
      </c>
      <c r="T1029" s="10">
        <f t="shared" si="67"/>
        <v>41935.034108796295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</v>
      </c>
      <c r="P1030">
        <f t="shared" si="65"/>
        <v>45.99</v>
      </c>
      <c r="Q1030" t="s">
        <v>8325</v>
      </c>
      <c r="R1030" t="s">
        <v>8330</v>
      </c>
      <c r="S1030" s="9">
        <f t="shared" si="66"/>
        <v>42755.627372685187</v>
      </c>
      <c r="T1030" s="10">
        <f t="shared" si="67"/>
        <v>42800.833333333328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111.76</v>
      </c>
      <c r="P1031">
        <f t="shared" si="65"/>
        <v>79.260000000000005</v>
      </c>
      <c r="Q1031" t="s">
        <v>8325</v>
      </c>
      <c r="R1031" t="s">
        <v>8330</v>
      </c>
      <c r="S1031" s="9">
        <f t="shared" si="66"/>
        <v>42044.711886574078</v>
      </c>
      <c r="T1031" s="10">
        <f t="shared" si="67"/>
        <v>42098.915972222225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342.1</v>
      </c>
      <c r="P1032">
        <f t="shared" si="65"/>
        <v>43.03</v>
      </c>
      <c r="Q1032" t="s">
        <v>8325</v>
      </c>
      <c r="R1032" t="s">
        <v>8330</v>
      </c>
      <c r="S1032" s="9">
        <f t="shared" si="66"/>
        <v>42611.483206018514</v>
      </c>
      <c r="T1032" s="10">
        <f t="shared" si="67"/>
        <v>42625.483206018514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</v>
      </c>
      <c r="Q1033" t="s">
        <v>8325</v>
      </c>
      <c r="R1033" t="s">
        <v>8330</v>
      </c>
      <c r="S1033" s="9">
        <f t="shared" si="66"/>
        <v>42324.764004629629</v>
      </c>
      <c r="T1033" s="10">
        <f t="shared" si="67"/>
        <v>42354.764004629629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108.5</v>
      </c>
      <c r="P1034">
        <f t="shared" si="65"/>
        <v>61.03</v>
      </c>
      <c r="Q1034" t="s">
        <v>8325</v>
      </c>
      <c r="R1034" t="s">
        <v>8330</v>
      </c>
      <c r="S1034" s="9">
        <f t="shared" si="66"/>
        <v>42514.666956018518</v>
      </c>
      <c r="T1034" s="10">
        <f t="shared" si="67"/>
        <v>42544.666956018518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</v>
      </c>
      <c r="P1035">
        <f t="shared" si="65"/>
        <v>50.59</v>
      </c>
      <c r="Q1035" t="s">
        <v>8325</v>
      </c>
      <c r="R1035" t="s">
        <v>8330</v>
      </c>
      <c r="S1035" s="9">
        <f t="shared" si="66"/>
        <v>42688.732407407413</v>
      </c>
      <c r="T1035" s="10">
        <f t="shared" si="67"/>
        <v>42716.732407407413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t="s">
        <v>8325</v>
      </c>
      <c r="R1036" t="s">
        <v>8330</v>
      </c>
      <c r="S1036" s="9">
        <f t="shared" si="66"/>
        <v>42555.166712962964</v>
      </c>
      <c r="T1036" s="10">
        <f t="shared" si="67"/>
        <v>42587.165972222225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</v>
      </c>
      <c r="P1037">
        <f t="shared" si="65"/>
        <v>65.16</v>
      </c>
      <c r="Q1037" t="s">
        <v>8325</v>
      </c>
      <c r="R1037" t="s">
        <v>8330</v>
      </c>
      <c r="S1037" s="9">
        <f t="shared" si="66"/>
        <v>42016.641435185185</v>
      </c>
      <c r="T1037" s="10">
        <f t="shared" si="67"/>
        <v>42046.641435185185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</v>
      </c>
      <c r="P1038">
        <f t="shared" si="65"/>
        <v>23.96</v>
      </c>
      <c r="Q1038" t="s">
        <v>8325</v>
      </c>
      <c r="R1038" t="s">
        <v>8330</v>
      </c>
      <c r="S1038" s="9">
        <f t="shared" si="66"/>
        <v>41249.448958333334</v>
      </c>
      <c r="T1038" s="10">
        <f t="shared" si="67"/>
        <v>41281.333333333336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48.62</v>
      </c>
      <c r="Q1039" t="s">
        <v>8325</v>
      </c>
      <c r="R1039" t="s">
        <v>8330</v>
      </c>
      <c r="S1039" s="9">
        <f t="shared" si="66"/>
        <v>42119.822476851856</v>
      </c>
      <c r="T1039" s="10">
        <f t="shared" si="67"/>
        <v>42142.208333333328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145.33000000000001</v>
      </c>
      <c r="P1040">
        <f t="shared" si="65"/>
        <v>35.74</v>
      </c>
      <c r="Q1040" t="s">
        <v>8325</v>
      </c>
      <c r="R1040" t="s">
        <v>8330</v>
      </c>
      <c r="S1040" s="9">
        <f t="shared" si="66"/>
        <v>42418.231747685189</v>
      </c>
      <c r="T1040" s="10">
        <f t="shared" si="67"/>
        <v>42448.190081018518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21.37</v>
      </c>
      <c r="Q1041" t="s">
        <v>8325</v>
      </c>
      <c r="R1041" t="s">
        <v>8330</v>
      </c>
      <c r="S1041" s="9">
        <f t="shared" si="66"/>
        <v>42692.109328703707</v>
      </c>
      <c r="T1041" s="10">
        <f t="shared" si="67"/>
        <v>42717.332638888889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ref="O1042:O1105" si="68">ROUND((E1042/D1042)*100,2)</f>
        <v>0.28999999999999998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10">
        <f t="shared" si="67"/>
        <v>42609.708437499998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8"/>
        <v>0</v>
      </c>
      <c r="P1043" t="e">
        <f t="shared" si="65"/>
        <v>#DIV/0!</v>
      </c>
      <c r="Q1043" t="s">
        <v>8331</v>
      </c>
      <c r="R1043" t="s">
        <v>8332</v>
      </c>
      <c r="S1043" s="9">
        <f t="shared" si="66"/>
        <v>41831.060092592597</v>
      </c>
      <c r="T1043" s="10">
        <f t="shared" si="67"/>
        <v>41851.060092592597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8"/>
        <v>1.54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10">
        <f t="shared" si="67"/>
        <v>41894.416666666664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8"/>
        <v>8.5399999999999991</v>
      </c>
      <c r="P1045">
        <f t="shared" si="65"/>
        <v>29.24</v>
      </c>
      <c r="Q1045" t="s">
        <v>8331</v>
      </c>
      <c r="R1045" t="s">
        <v>8332</v>
      </c>
      <c r="S1045" s="9">
        <f t="shared" si="66"/>
        <v>42114.252951388888</v>
      </c>
      <c r="T1045" s="10">
        <f t="shared" si="67"/>
        <v>42144.252951388888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8"/>
        <v>0.09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10">
        <f t="shared" si="67"/>
        <v>42068.852083333331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8"/>
        <v>2.66</v>
      </c>
      <c r="P1047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10">
        <f t="shared" si="67"/>
        <v>41874.874421296299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8"/>
        <v>0</v>
      </c>
      <c r="P1048" t="e">
        <f t="shared" si="65"/>
        <v>#DIV/0!</v>
      </c>
      <c r="Q1048" t="s">
        <v>8331</v>
      </c>
      <c r="R1048" t="s">
        <v>8332</v>
      </c>
      <c r="S1048" s="9">
        <f t="shared" si="66"/>
        <v>42319.851388888885</v>
      </c>
      <c r="T1048" s="10">
        <f t="shared" si="67"/>
        <v>42364.851388888885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8"/>
        <v>0.05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10">
        <f t="shared" si="67"/>
        <v>41948.860127314816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8"/>
        <v>1.41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10">
        <f t="shared" si="67"/>
        <v>42638.053113425922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8"/>
        <v>0</v>
      </c>
      <c r="P1051" t="e">
        <f t="shared" si="65"/>
        <v>#DIV/0!</v>
      </c>
      <c r="Q1051" t="s">
        <v>8331</v>
      </c>
      <c r="R1051" t="s">
        <v>8332</v>
      </c>
      <c r="S1051" s="9">
        <f t="shared" si="66"/>
        <v>42382.431076388893</v>
      </c>
      <c r="T1051" s="10">
        <f t="shared" si="67"/>
        <v>42412.431076388893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8"/>
        <v>0</v>
      </c>
      <c r="P1052" t="e">
        <f t="shared" si="65"/>
        <v>#DIV/0!</v>
      </c>
      <c r="Q1052" t="s">
        <v>8331</v>
      </c>
      <c r="R1052" t="s">
        <v>8332</v>
      </c>
      <c r="S1052" s="9">
        <f t="shared" si="66"/>
        <v>42231.7971875</v>
      </c>
      <c r="T1052" s="10">
        <f t="shared" si="67"/>
        <v>42261.7971875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8"/>
        <v>0</v>
      </c>
      <c r="P1053" t="e">
        <f t="shared" si="65"/>
        <v>#DIV/0!</v>
      </c>
      <c r="Q1053" t="s">
        <v>8331</v>
      </c>
      <c r="R1053" t="s">
        <v>8332</v>
      </c>
      <c r="S1053" s="9">
        <f t="shared" si="66"/>
        <v>41850.014178240745</v>
      </c>
      <c r="T1053" s="10">
        <f t="shared" si="67"/>
        <v>41878.014178240745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8"/>
        <v>0</v>
      </c>
      <c r="P1054" t="e">
        <f t="shared" si="65"/>
        <v>#DIV/0!</v>
      </c>
      <c r="Q1054" t="s">
        <v>8331</v>
      </c>
      <c r="R1054" t="s">
        <v>8332</v>
      </c>
      <c r="S1054" s="9">
        <f t="shared" si="66"/>
        <v>42483.797395833331</v>
      </c>
      <c r="T1054" s="10">
        <f t="shared" si="67"/>
        <v>42527.839583333334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8"/>
        <v>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10">
        <f t="shared" si="67"/>
        <v>42800.172824074078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8"/>
        <v>0</v>
      </c>
      <c r="P1056" t="e">
        <f t="shared" si="65"/>
        <v>#DIV/0!</v>
      </c>
      <c r="Q1056" t="s">
        <v>8331</v>
      </c>
      <c r="R1056" t="s">
        <v>8332</v>
      </c>
      <c r="S1056" s="9">
        <f t="shared" si="66"/>
        <v>41831.851840277777</v>
      </c>
      <c r="T1056" s="10">
        <f t="shared" si="67"/>
        <v>41861.916666666664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8"/>
        <v>0</v>
      </c>
      <c r="P1057" t="e">
        <f t="shared" si="65"/>
        <v>#DIV/0!</v>
      </c>
      <c r="Q1057" t="s">
        <v>8331</v>
      </c>
      <c r="R1057" t="s">
        <v>8332</v>
      </c>
      <c r="S1057" s="9">
        <f t="shared" si="66"/>
        <v>42406.992418981477</v>
      </c>
      <c r="T1057" s="10">
        <f t="shared" si="67"/>
        <v>42436.992418981477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8"/>
        <v>0</v>
      </c>
      <c r="P1058" t="e">
        <f t="shared" si="65"/>
        <v>#DIV/0!</v>
      </c>
      <c r="Q1058" t="s">
        <v>8331</v>
      </c>
      <c r="R1058" t="s">
        <v>8332</v>
      </c>
      <c r="S1058" s="9">
        <f t="shared" si="66"/>
        <v>42058.719641203701</v>
      </c>
      <c r="T1058" s="10">
        <f t="shared" si="67"/>
        <v>42118.677974537044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8"/>
        <v>0</v>
      </c>
      <c r="P1059" t="e">
        <f t="shared" si="65"/>
        <v>#DIV/0!</v>
      </c>
      <c r="Q1059" t="s">
        <v>8331</v>
      </c>
      <c r="R1059" t="s">
        <v>8332</v>
      </c>
      <c r="S1059" s="9">
        <f t="shared" si="66"/>
        <v>42678.871331018512</v>
      </c>
      <c r="T1059" s="10">
        <f t="shared" si="67"/>
        <v>42708.912997685184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8"/>
        <v>0</v>
      </c>
      <c r="P1060" t="e">
        <f t="shared" si="65"/>
        <v>#DIV/0!</v>
      </c>
      <c r="Q1060" t="s">
        <v>8331</v>
      </c>
      <c r="R1060" t="s">
        <v>8332</v>
      </c>
      <c r="S1060" s="9">
        <f t="shared" si="66"/>
        <v>42047.900960648149</v>
      </c>
      <c r="T1060" s="10">
        <f t="shared" si="67"/>
        <v>42089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8"/>
        <v>0</v>
      </c>
      <c r="P1061" t="e">
        <f t="shared" si="65"/>
        <v>#DIV/0!</v>
      </c>
      <c r="Q1061" t="s">
        <v>8331</v>
      </c>
      <c r="R1061" t="s">
        <v>8332</v>
      </c>
      <c r="S1061" s="9">
        <f t="shared" si="66"/>
        <v>42046.79</v>
      </c>
      <c r="T1061" s="10">
        <f t="shared" si="67"/>
        <v>42076.748333333337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8"/>
        <v>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10">
        <f t="shared" si="67"/>
        <v>42109.913113425922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8"/>
        <v>0</v>
      </c>
      <c r="P1063" t="e">
        <f t="shared" si="65"/>
        <v>#DIV/0!</v>
      </c>
      <c r="Q1063" t="s">
        <v>8331</v>
      </c>
      <c r="R1063" t="s">
        <v>8332</v>
      </c>
      <c r="S1063" s="9">
        <f t="shared" si="66"/>
        <v>42432.276712962965</v>
      </c>
      <c r="T1063" s="10">
        <f t="shared" si="67"/>
        <v>42492.041666666672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8"/>
        <v>95.48</v>
      </c>
      <c r="P1064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10">
        <f t="shared" si="67"/>
        <v>42563.807187500002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8"/>
        <v>0</v>
      </c>
      <c r="P1065" t="e">
        <f t="shared" si="65"/>
        <v>#DIV/0!</v>
      </c>
      <c r="Q1065" t="s">
        <v>8331</v>
      </c>
      <c r="R1065" t="s">
        <v>8332</v>
      </c>
      <c r="S1065" s="9">
        <f t="shared" si="66"/>
        <v>42583.030810185184</v>
      </c>
      <c r="T1065" s="10">
        <f t="shared" si="67"/>
        <v>42613.030810185184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8"/>
        <v>8.9700000000000006</v>
      </c>
      <c r="P1066">
        <f t="shared" si="65"/>
        <v>65.67</v>
      </c>
      <c r="Q1066" t="s">
        <v>8333</v>
      </c>
      <c r="R1066" t="s">
        <v>8334</v>
      </c>
      <c r="S1066" s="9">
        <f t="shared" si="66"/>
        <v>41417.228043981479</v>
      </c>
      <c r="T1066" s="10">
        <f t="shared" si="67"/>
        <v>41462.228043981479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8"/>
        <v>2.7</v>
      </c>
      <c r="P1067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10">
        <f t="shared" si="67"/>
        <v>41689.381041666667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8"/>
        <v>3.37</v>
      </c>
      <c r="P1068">
        <f t="shared" si="65"/>
        <v>34.130000000000003</v>
      </c>
      <c r="Q1068" t="s">
        <v>8333</v>
      </c>
      <c r="R1068" t="s">
        <v>8334</v>
      </c>
      <c r="S1068" s="9">
        <f t="shared" si="66"/>
        <v>41445.962754629632</v>
      </c>
      <c r="T1068" s="10">
        <f t="shared" si="67"/>
        <v>41490.962754629632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8"/>
        <v>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10">
        <f t="shared" si="67"/>
        <v>41629.855682870373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8"/>
        <v>0.15</v>
      </c>
      <c r="P1070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10">
        <f t="shared" si="67"/>
        <v>42470.329444444447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8"/>
        <v>38.64</v>
      </c>
      <c r="P1071">
        <f t="shared" si="65"/>
        <v>40.479999999999997</v>
      </c>
      <c r="Q1071" t="s">
        <v>8333</v>
      </c>
      <c r="R1071" t="s">
        <v>8334</v>
      </c>
      <c r="S1071" s="9">
        <f t="shared" si="66"/>
        <v>41572.229849537034</v>
      </c>
      <c r="T1071" s="10">
        <f t="shared" si="67"/>
        <v>41604.271516203706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8"/>
        <v>0.7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10">
        <f t="shared" si="67"/>
        <v>41183.011828703704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8"/>
        <v>0</v>
      </c>
      <c r="P1073" t="e">
        <f t="shared" si="65"/>
        <v>#DIV/0!</v>
      </c>
      <c r="Q1073" t="s">
        <v>8333</v>
      </c>
      <c r="R1073" t="s">
        <v>8334</v>
      </c>
      <c r="S1073" s="9">
        <f t="shared" si="66"/>
        <v>42295.753391203703</v>
      </c>
      <c r="T1073" s="10">
        <f t="shared" si="67"/>
        <v>42325.795057870375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8"/>
        <v>7.0000000000000007E-2</v>
      </c>
      <c r="P1074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10">
        <f t="shared" si="67"/>
        <v>41675.832141203704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8"/>
        <v>1.33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10">
        <f t="shared" si="67"/>
        <v>40832.964594907404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8"/>
        <v>6.31</v>
      </c>
      <c r="P1076">
        <f t="shared" si="65"/>
        <v>113.57</v>
      </c>
      <c r="Q1076" t="s">
        <v>8333</v>
      </c>
      <c r="R1076" t="s">
        <v>8334</v>
      </c>
      <c r="S1076" s="9">
        <f t="shared" si="66"/>
        <v>41613.172974537039</v>
      </c>
      <c r="T1076" s="10">
        <f t="shared" si="67"/>
        <v>41643.172974537039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8"/>
        <v>4.5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10">
        <f t="shared" si="67"/>
        <v>41035.904120370367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8"/>
        <v>62.77</v>
      </c>
      <c r="P1078">
        <f t="shared" si="65"/>
        <v>48.28</v>
      </c>
      <c r="Q1078" t="s">
        <v>8333</v>
      </c>
      <c r="R1078" t="s">
        <v>8334</v>
      </c>
      <c r="S1078" s="9">
        <f t="shared" si="66"/>
        <v>41838.377893518518</v>
      </c>
      <c r="T1078" s="10">
        <f t="shared" si="67"/>
        <v>41893.377893518518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8"/>
        <v>29.38</v>
      </c>
      <c r="P1079">
        <f t="shared" si="65"/>
        <v>43.98</v>
      </c>
      <c r="Q1079" t="s">
        <v>8333</v>
      </c>
      <c r="R1079" t="s">
        <v>8334</v>
      </c>
      <c r="S1079" s="9">
        <f t="shared" si="66"/>
        <v>42353.16679398148</v>
      </c>
      <c r="T1079" s="10">
        <f t="shared" si="67"/>
        <v>42383.16679398148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8"/>
        <v>7.5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10">
        <f t="shared" si="67"/>
        <v>40746.195844907408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8"/>
        <v>2.61</v>
      </c>
      <c r="P1081">
        <f t="shared" si="65"/>
        <v>37.67</v>
      </c>
      <c r="Q1081" t="s">
        <v>8333</v>
      </c>
      <c r="R1081" t="s">
        <v>8334</v>
      </c>
      <c r="S1081" s="9">
        <f t="shared" si="66"/>
        <v>42479.566388888896</v>
      </c>
      <c r="T1081" s="10">
        <f t="shared" si="67"/>
        <v>42504.566388888896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8"/>
        <v>9.11</v>
      </c>
      <c r="P1082">
        <f t="shared" si="65"/>
        <v>18.579999999999998</v>
      </c>
      <c r="Q1082" t="s">
        <v>8333</v>
      </c>
      <c r="R1082" t="s">
        <v>8334</v>
      </c>
      <c r="S1082" s="9">
        <f t="shared" si="66"/>
        <v>41740.138113425928</v>
      </c>
      <c r="T1082" s="10">
        <f t="shared" si="67"/>
        <v>41770.138113425928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8"/>
        <v>0.02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10">
        <f t="shared" si="67"/>
        <v>42032.926990740743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8"/>
        <v>0.56000000000000005</v>
      </c>
      <c r="P1084">
        <f t="shared" si="65"/>
        <v>18.670000000000002</v>
      </c>
      <c r="Q1084" t="s">
        <v>8333</v>
      </c>
      <c r="R1084" t="s">
        <v>8334</v>
      </c>
      <c r="S1084" s="9">
        <f t="shared" si="66"/>
        <v>41101.906111111115</v>
      </c>
      <c r="T1084" s="10">
        <f t="shared" si="67"/>
        <v>41131.906111111115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8"/>
        <v>0.82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10">
        <f t="shared" si="67"/>
        <v>41853.659525462965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8"/>
        <v>0</v>
      </c>
      <c r="P1086" t="e">
        <f t="shared" si="65"/>
        <v>#DIV/0!</v>
      </c>
      <c r="Q1086" t="s">
        <v>8333</v>
      </c>
      <c r="R1086" t="s">
        <v>8334</v>
      </c>
      <c r="S1086" s="9">
        <f t="shared" si="66"/>
        <v>41829.912083333329</v>
      </c>
      <c r="T1086" s="10">
        <f t="shared" si="67"/>
        <v>41859.912083333329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8"/>
        <v>3.42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10">
        <f t="shared" si="67"/>
        <v>42443.629340277781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8"/>
        <v>0.08</v>
      </c>
      <c r="P1088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10">
        <f t="shared" si="67"/>
        <v>41875.866793981484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8"/>
        <v>0</v>
      </c>
      <c r="P1089" t="e">
        <f t="shared" si="65"/>
        <v>#DIV/0!</v>
      </c>
      <c r="Q1089" t="s">
        <v>8333</v>
      </c>
      <c r="R1089" t="s">
        <v>8334</v>
      </c>
      <c r="S1089" s="9">
        <f t="shared" si="66"/>
        <v>41775.713969907411</v>
      </c>
      <c r="T1089" s="10">
        <f t="shared" si="67"/>
        <v>41805.713969907411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8"/>
        <v>14.18</v>
      </c>
      <c r="P1090">
        <f t="shared" si="65"/>
        <v>43.42</v>
      </c>
      <c r="Q1090" t="s">
        <v>8333</v>
      </c>
      <c r="R1090" t="s">
        <v>8334</v>
      </c>
      <c r="S1090" s="9">
        <f t="shared" si="66"/>
        <v>41723.799386574072</v>
      </c>
      <c r="T1090" s="10">
        <f t="shared" si="67"/>
        <v>41753.799386574072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68"/>
        <v>7.83</v>
      </c>
      <c r="P1091">
        <f t="shared" ref="P1091:P1154" si="69">ROUND((E1091/L1091), 2)</f>
        <v>23.96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0.04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10">
        <f t="shared" si="71"/>
        <v>42153.185798611114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10">
        <f t="shared" si="71"/>
        <v>42470.778611111105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10">
        <f t="shared" si="71"/>
        <v>41280.025902777779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</v>
      </c>
      <c r="P1095">
        <f t="shared" si="69"/>
        <v>10.56</v>
      </c>
      <c r="Q1095" t="s">
        <v>8333</v>
      </c>
      <c r="R1095" t="s">
        <v>8334</v>
      </c>
      <c r="S1095" s="9">
        <f t="shared" si="70"/>
        <v>42396.973807870367</v>
      </c>
      <c r="T1095" s="10">
        <f t="shared" si="71"/>
        <v>42411.973807870367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</v>
      </c>
      <c r="P1096">
        <f t="shared" si="69"/>
        <v>122</v>
      </c>
      <c r="Q1096" t="s">
        <v>8333</v>
      </c>
      <c r="R1096" t="s">
        <v>8334</v>
      </c>
      <c r="S1096" s="9">
        <f t="shared" si="70"/>
        <v>40795.713344907403</v>
      </c>
      <c r="T1096" s="10">
        <f t="shared" si="71"/>
        <v>40825.713344907403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</v>
      </c>
      <c r="P1097">
        <f t="shared" si="69"/>
        <v>267.81</v>
      </c>
      <c r="Q1097" t="s">
        <v>8333</v>
      </c>
      <c r="R1097" t="s">
        <v>8334</v>
      </c>
      <c r="S1097" s="9">
        <f t="shared" si="70"/>
        <v>41486.537268518521</v>
      </c>
      <c r="T1097" s="10">
        <f t="shared" si="71"/>
        <v>41516.537268518521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</v>
      </c>
      <c r="P1098">
        <f t="shared" si="69"/>
        <v>74.209999999999994</v>
      </c>
      <c r="Q1098" t="s">
        <v>8333</v>
      </c>
      <c r="R1098" t="s">
        <v>8334</v>
      </c>
      <c r="S1098" s="9">
        <f t="shared" si="70"/>
        <v>41885.51798611111</v>
      </c>
      <c r="T1098" s="10">
        <f t="shared" si="71"/>
        <v>41916.145833333336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0.05</v>
      </c>
      <c r="P1099">
        <f t="shared" si="69"/>
        <v>6.71</v>
      </c>
      <c r="Q1099" t="s">
        <v>8333</v>
      </c>
      <c r="R1099" t="s">
        <v>8334</v>
      </c>
      <c r="S1099" s="9">
        <f t="shared" si="70"/>
        <v>41660.792557870373</v>
      </c>
      <c r="T1099" s="10">
        <f t="shared" si="71"/>
        <v>41700.792557870373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</v>
      </c>
      <c r="P1100">
        <f t="shared" si="69"/>
        <v>81.95</v>
      </c>
      <c r="Q1100" t="s">
        <v>8333</v>
      </c>
      <c r="R1100" t="s">
        <v>8334</v>
      </c>
      <c r="S1100" s="9">
        <f t="shared" si="70"/>
        <v>41712.762673611112</v>
      </c>
      <c r="T1100" s="10">
        <f t="shared" si="71"/>
        <v>41742.762673611112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10">
        <f t="shared" si="71"/>
        <v>42137.836435185185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10">
        <f t="shared" si="71"/>
        <v>42414.110775462963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0.04</v>
      </c>
      <c r="P1103">
        <f t="shared" si="69"/>
        <v>6.83</v>
      </c>
      <c r="Q1103" t="s">
        <v>8333</v>
      </c>
      <c r="R1103" t="s">
        <v>8334</v>
      </c>
      <c r="S1103" s="9">
        <f t="shared" si="70"/>
        <v>42538.77243055556</v>
      </c>
      <c r="T1103" s="10">
        <f t="shared" si="71"/>
        <v>42565.758333333331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</v>
      </c>
      <c r="P1104">
        <f t="shared" si="69"/>
        <v>17.71</v>
      </c>
      <c r="Q1104" t="s">
        <v>8333</v>
      </c>
      <c r="R1104" t="s">
        <v>8334</v>
      </c>
      <c r="S1104" s="9">
        <f t="shared" si="70"/>
        <v>41577.045428240745</v>
      </c>
      <c r="T1104" s="10">
        <f t="shared" si="71"/>
        <v>41617.249305555553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1.62</v>
      </c>
      <c r="P1105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10">
        <f t="shared" si="71"/>
        <v>42539.22210648148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ref="O1106:O1169" si="72">ROUND((E1106/D1106)*100,2)</f>
        <v>4.95</v>
      </c>
      <c r="P1106">
        <f t="shared" si="69"/>
        <v>80.3</v>
      </c>
      <c r="Q1106" t="s">
        <v>8333</v>
      </c>
      <c r="R1106" t="s">
        <v>8334</v>
      </c>
      <c r="S1106" s="9">
        <f t="shared" si="70"/>
        <v>41771.40996527778</v>
      </c>
      <c r="T1106" s="10">
        <f t="shared" si="71"/>
        <v>41801.40996527778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72"/>
        <v>0.16</v>
      </c>
      <c r="P1107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10">
        <f t="shared" si="71"/>
        <v>41722.0940625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72"/>
        <v>41.25</v>
      </c>
      <c r="P1108">
        <f t="shared" si="69"/>
        <v>23.57</v>
      </c>
      <c r="Q1108" t="s">
        <v>8333</v>
      </c>
      <c r="R1108" t="s">
        <v>8334</v>
      </c>
      <c r="S1108" s="9">
        <f t="shared" si="70"/>
        <v>40973.740451388891</v>
      </c>
      <c r="T1108" s="10">
        <f t="shared" si="71"/>
        <v>41003.698784722219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72"/>
        <v>0</v>
      </c>
      <c r="P1109" t="e">
        <f t="shared" si="69"/>
        <v>#DIV/0!</v>
      </c>
      <c r="Q1109" t="s">
        <v>8333</v>
      </c>
      <c r="R1109" t="s">
        <v>8334</v>
      </c>
      <c r="S1109" s="9">
        <f t="shared" si="70"/>
        <v>41813.861388888887</v>
      </c>
      <c r="T1109" s="10">
        <f t="shared" si="71"/>
        <v>41843.861388888887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72"/>
        <v>2.93</v>
      </c>
      <c r="P1110">
        <f t="shared" si="69"/>
        <v>34.880000000000003</v>
      </c>
      <c r="Q1110" t="s">
        <v>8333</v>
      </c>
      <c r="R1110" t="s">
        <v>8334</v>
      </c>
      <c r="S1110" s="9">
        <f t="shared" si="70"/>
        <v>40952.636979166666</v>
      </c>
      <c r="T1110" s="10">
        <f t="shared" si="71"/>
        <v>41012.595312500001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72"/>
        <v>0.45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10">
        <f t="shared" si="71"/>
        <v>42692.793865740736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72"/>
        <v>0.51</v>
      </c>
      <c r="P1112">
        <f t="shared" si="69"/>
        <v>23.18</v>
      </c>
      <c r="Q1112" t="s">
        <v>8333</v>
      </c>
      <c r="R1112" t="s">
        <v>8334</v>
      </c>
      <c r="S1112" s="9">
        <f t="shared" si="70"/>
        <v>41220.933124999996</v>
      </c>
      <c r="T1112" s="10">
        <f t="shared" si="71"/>
        <v>41250.933124999996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72"/>
        <v>0.04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10">
        <f t="shared" si="71"/>
        <v>42377.203587962969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72"/>
        <v>35.54</v>
      </c>
      <c r="P1114">
        <f t="shared" si="69"/>
        <v>100.23</v>
      </c>
      <c r="Q1114" t="s">
        <v>8333</v>
      </c>
      <c r="R1114" t="s">
        <v>8334</v>
      </c>
      <c r="S1114" s="9">
        <f t="shared" si="70"/>
        <v>41963.759386574078</v>
      </c>
      <c r="T1114" s="10">
        <f t="shared" si="71"/>
        <v>42023.354166666672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72"/>
        <v>0.5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10">
        <f t="shared" si="71"/>
        <v>41865.977083333331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72"/>
        <v>0.17</v>
      </c>
      <c r="P1116">
        <f t="shared" si="69"/>
        <v>3.33</v>
      </c>
      <c r="Q1116" t="s">
        <v>8333</v>
      </c>
      <c r="R1116" t="s">
        <v>8334</v>
      </c>
      <c r="S1116" s="9">
        <f t="shared" si="70"/>
        <v>41526.345914351856</v>
      </c>
      <c r="T1116" s="10">
        <f t="shared" si="71"/>
        <v>41556.345914351856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72"/>
        <v>0.13</v>
      </c>
      <c r="P1117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10">
        <f t="shared" si="71"/>
        <v>42459.653877314813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72"/>
        <v>0.04</v>
      </c>
      <c r="P1118">
        <f t="shared" si="69"/>
        <v>17.850000000000001</v>
      </c>
      <c r="Q1118" t="s">
        <v>8333</v>
      </c>
      <c r="R1118" t="s">
        <v>8334</v>
      </c>
      <c r="S1118" s="9">
        <f t="shared" si="70"/>
        <v>41009.847314814811</v>
      </c>
      <c r="T1118" s="10">
        <f t="shared" si="71"/>
        <v>41069.847314814811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72"/>
        <v>8.3000000000000007</v>
      </c>
      <c r="P1119">
        <f t="shared" si="69"/>
        <v>10.38</v>
      </c>
      <c r="Q1119" t="s">
        <v>8333</v>
      </c>
      <c r="R1119" t="s">
        <v>8334</v>
      </c>
      <c r="S1119" s="9">
        <f t="shared" si="70"/>
        <v>42333.598530092597</v>
      </c>
      <c r="T1119" s="10">
        <f t="shared" si="71"/>
        <v>42363.598530092597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72"/>
        <v>2.42</v>
      </c>
      <c r="P1120">
        <f t="shared" si="69"/>
        <v>36.33</v>
      </c>
      <c r="Q1120" t="s">
        <v>8333</v>
      </c>
      <c r="R1120" t="s">
        <v>8334</v>
      </c>
      <c r="S1120" s="9">
        <f t="shared" si="70"/>
        <v>41704.16642361111</v>
      </c>
      <c r="T1120" s="10">
        <f t="shared" si="71"/>
        <v>41734.124756944446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72"/>
        <v>0.24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10">
        <f t="shared" si="71"/>
        <v>41735.792407407411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72"/>
        <v>0</v>
      </c>
      <c r="P1122" t="e">
        <f t="shared" si="69"/>
        <v>#DIV/0!</v>
      </c>
      <c r="Q1122" t="s">
        <v>8333</v>
      </c>
      <c r="R1122" t="s">
        <v>8334</v>
      </c>
      <c r="S1122" s="9">
        <f t="shared" si="70"/>
        <v>40799.872685185182</v>
      </c>
      <c r="T1122" s="10">
        <f t="shared" si="71"/>
        <v>40844.872685185182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72"/>
        <v>0.01</v>
      </c>
      <c r="P1123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10">
        <f t="shared" si="71"/>
        <v>42442.892546296294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72"/>
        <v>0</v>
      </c>
      <c r="P1124" t="e">
        <f t="shared" si="69"/>
        <v>#DIV/0!</v>
      </c>
      <c r="Q1124" t="s">
        <v>8333</v>
      </c>
      <c r="R1124" t="s">
        <v>8334</v>
      </c>
      <c r="S1124" s="9">
        <f t="shared" si="70"/>
        <v>41410.703993055555</v>
      </c>
      <c r="T1124" s="10">
        <f t="shared" si="71"/>
        <v>41424.703993055555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72"/>
        <v>0.22</v>
      </c>
      <c r="P1125">
        <f t="shared" si="69"/>
        <v>3.67</v>
      </c>
      <c r="Q1125" t="s">
        <v>8333</v>
      </c>
      <c r="R1125" t="s">
        <v>8334</v>
      </c>
      <c r="S1125" s="9">
        <f t="shared" si="70"/>
        <v>41718.5237037037</v>
      </c>
      <c r="T1125" s="10">
        <f t="shared" si="71"/>
        <v>41748.5237037037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72"/>
        <v>0.47</v>
      </c>
      <c r="P1126">
        <f t="shared" si="69"/>
        <v>60.71</v>
      </c>
      <c r="Q1126" t="s">
        <v>8333</v>
      </c>
      <c r="R1126" t="s">
        <v>8335</v>
      </c>
      <c r="S1126" s="9">
        <f t="shared" si="70"/>
        <v>42094.667256944449</v>
      </c>
      <c r="T1126" s="10">
        <f t="shared" si="71"/>
        <v>42124.667256944449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72"/>
        <v>0</v>
      </c>
      <c r="P1127" t="e">
        <f t="shared" si="69"/>
        <v>#DIV/0!</v>
      </c>
      <c r="Q1127" t="s">
        <v>8333</v>
      </c>
      <c r="R1127" t="s">
        <v>8335</v>
      </c>
      <c r="S1127" s="9">
        <f t="shared" si="70"/>
        <v>42212.624189814815</v>
      </c>
      <c r="T1127" s="10">
        <f t="shared" si="71"/>
        <v>42272.624189814815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72"/>
        <v>0.5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10">
        <f t="shared" si="71"/>
        <v>42565.327476851846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72"/>
        <v>1.67</v>
      </c>
      <c r="P1129">
        <f t="shared" si="69"/>
        <v>25.43</v>
      </c>
      <c r="Q1129" t="s">
        <v>8333</v>
      </c>
      <c r="R1129" t="s">
        <v>8335</v>
      </c>
      <c r="S1129" s="9">
        <f t="shared" si="70"/>
        <v>41926.854166666664</v>
      </c>
      <c r="T1129" s="10">
        <f t="shared" si="71"/>
        <v>41957.895833333328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72"/>
        <v>0.1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10">
        <f t="shared" si="71"/>
        <v>41858.649502314816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72"/>
        <v>0.11</v>
      </c>
      <c r="P1131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10">
        <f t="shared" si="71"/>
        <v>42526.264965277776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72"/>
        <v>0.22</v>
      </c>
      <c r="P1132">
        <f t="shared" si="69"/>
        <v>3.67</v>
      </c>
      <c r="Q1132" t="s">
        <v>8333</v>
      </c>
      <c r="R1132" t="s">
        <v>8335</v>
      </c>
      <c r="S1132" s="9">
        <f t="shared" si="70"/>
        <v>41908.996527777781</v>
      </c>
      <c r="T1132" s="10">
        <f t="shared" si="71"/>
        <v>41969.038194444445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72"/>
        <v>0</v>
      </c>
      <c r="P1133" t="e">
        <f t="shared" si="69"/>
        <v>#DIV/0!</v>
      </c>
      <c r="Q1133" t="s">
        <v>8333</v>
      </c>
      <c r="R1133" t="s">
        <v>8335</v>
      </c>
      <c r="S1133" s="9">
        <f t="shared" si="70"/>
        <v>42332.908194444448</v>
      </c>
      <c r="T1133" s="10">
        <f t="shared" si="71"/>
        <v>42362.908194444448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72"/>
        <v>14.38</v>
      </c>
      <c r="P1134">
        <f t="shared" si="69"/>
        <v>110.62</v>
      </c>
      <c r="Q1134" t="s">
        <v>8333</v>
      </c>
      <c r="R1134" t="s">
        <v>8335</v>
      </c>
      <c r="S1134" s="9">
        <f t="shared" si="70"/>
        <v>42706.115405092598</v>
      </c>
      <c r="T1134" s="10">
        <f t="shared" si="71"/>
        <v>42736.115405092598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72"/>
        <v>0.67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10">
        <f t="shared" si="71"/>
        <v>41851.407187500001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72"/>
        <v>0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10">
        <f t="shared" si="71"/>
        <v>41972.189583333333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72"/>
        <v>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10">
        <f t="shared" si="71"/>
        <v>42588.989513888882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72"/>
        <v>6.44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10">
        <f t="shared" si="71"/>
        <v>42357.671631944439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72"/>
        <v>39.5</v>
      </c>
      <c r="P1139">
        <f t="shared" si="69"/>
        <v>253.21</v>
      </c>
      <c r="Q1139" t="s">
        <v>8333</v>
      </c>
      <c r="R1139" t="s">
        <v>8335</v>
      </c>
      <c r="S1139" s="9">
        <f t="shared" si="70"/>
        <v>42453.819687499999</v>
      </c>
      <c r="T1139" s="10">
        <f t="shared" si="71"/>
        <v>42483.819687499999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72"/>
        <v>0.36</v>
      </c>
      <c r="P1140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10">
        <f t="shared" si="71"/>
        <v>42756.9066087963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72"/>
        <v>0.06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10">
        <f t="shared" si="71"/>
        <v>42005.347523148142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72"/>
        <v>0</v>
      </c>
      <c r="P1142" t="e">
        <f t="shared" si="69"/>
        <v>#DIV/0!</v>
      </c>
      <c r="Q1142" t="s">
        <v>8333</v>
      </c>
      <c r="R1142" t="s">
        <v>8335</v>
      </c>
      <c r="S1142" s="9">
        <f t="shared" si="70"/>
        <v>42192.462048611109</v>
      </c>
      <c r="T1142" s="10">
        <f t="shared" si="71"/>
        <v>42222.462048611109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72"/>
        <v>0</v>
      </c>
      <c r="P1143" t="e">
        <f t="shared" si="69"/>
        <v>#DIV/0!</v>
      </c>
      <c r="Q1143" t="s">
        <v>8333</v>
      </c>
      <c r="R1143" t="s">
        <v>8335</v>
      </c>
      <c r="S1143" s="9">
        <f t="shared" si="70"/>
        <v>42164.699652777781</v>
      </c>
      <c r="T1143" s="10">
        <f t="shared" si="71"/>
        <v>42194.699652777781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72"/>
        <v>0</v>
      </c>
      <c r="P1144" t="e">
        <f t="shared" si="69"/>
        <v>#DIV/0!</v>
      </c>
      <c r="Q1144" t="s">
        <v>8333</v>
      </c>
      <c r="R1144" t="s">
        <v>8335</v>
      </c>
      <c r="S1144" s="9">
        <f t="shared" si="70"/>
        <v>42022.006099537044</v>
      </c>
      <c r="T1144" s="10">
        <f t="shared" si="71"/>
        <v>42052.006099537044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72"/>
        <v>0.41</v>
      </c>
      <c r="P1145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10">
        <f t="shared" si="71"/>
        <v>42355.19358796296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72"/>
        <v>0</v>
      </c>
      <c r="P1146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10">
        <f t="shared" si="71"/>
        <v>42123.181944444441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72"/>
        <v>0.13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10">
        <f t="shared" si="71"/>
        <v>41914.747592592597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72"/>
        <v>8.83</v>
      </c>
      <c r="P1148">
        <f t="shared" si="69"/>
        <v>44.17</v>
      </c>
      <c r="Q1148" t="s">
        <v>8336</v>
      </c>
      <c r="R1148" t="s">
        <v>8337</v>
      </c>
      <c r="S1148" s="9">
        <f t="shared" si="70"/>
        <v>41723.9533912037</v>
      </c>
      <c r="T1148" s="10">
        <f t="shared" si="71"/>
        <v>41761.9533912037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72"/>
        <v>0</v>
      </c>
      <c r="P1149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10">
        <f t="shared" si="71"/>
        <v>41931.972025462965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72"/>
        <v>0.49</v>
      </c>
      <c r="P1150">
        <f t="shared" si="69"/>
        <v>24.33</v>
      </c>
      <c r="Q1150" t="s">
        <v>8336</v>
      </c>
      <c r="R1150" t="s">
        <v>8337</v>
      </c>
      <c r="S1150" s="9">
        <f t="shared" si="70"/>
        <v>42675.171076388884</v>
      </c>
      <c r="T1150" s="10">
        <f t="shared" si="71"/>
        <v>42705.212743055556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72"/>
        <v>0.15</v>
      </c>
      <c r="P1151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10">
        <f t="shared" si="71"/>
        <v>42537.71025462963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72"/>
        <v>10.08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10">
        <f t="shared" si="71"/>
        <v>42377.954571759255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72"/>
        <v>0</v>
      </c>
      <c r="P1153" t="e">
        <f t="shared" si="69"/>
        <v>#DIV/0!</v>
      </c>
      <c r="Q1153" t="s">
        <v>8336</v>
      </c>
      <c r="R1153" t="s">
        <v>8337</v>
      </c>
      <c r="S1153" s="9">
        <f t="shared" si="70"/>
        <v>42224.102581018517</v>
      </c>
      <c r="T1153" s="10">
        <f t="shared" si="71"/>
        <v>42254.102581018517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72"/>
        <v>5.69</v>
      </c>
      <c r="P1154">
        <f t="shared" si="69"/>
        <v>60.73</v>
      </c>
      <c r="Q1154" t="s">
        <v>8336</v>
      </c>
      <c r="R1154" t="s">
        <v>8337</v>
      </c>
      <c r="S1154" s="9">
        <f t="shared" si="70"/>
        <v>42109.709629629629</v>
      </c>
      <c r="T1154" s="10">
        <f t="shared" si="71"/>
        <v>42139.709629629629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72"/>
        <v>0.63</v>
      </c>
      <c r="P1155">
        <f t="shared" ref="P1155:P1218" si="73">ROUND((E1155/L1155), 2)</f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</v>
      </c>
      <c r="Q1156" t="s">
        <v>8336</v>
      </c>
      <c r="R1156" t="s">
        <v>8337</v>
      </c>
      <c r="S1156" s="9">
        <f t="shared" si="74"/>
        <v>42223.108865740738</v>
      </c>
      <c r="T1156" s="10">
        <f t="shared" si="75"/>
        <v>42253.108865740738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</v>
      </c>
      <c r="P1157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10">
        <f t="shared" si="75"/>
        <v>41865.763981481483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10">
        <f t="shared" si="75"/>
        <v>42059.07131944444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</v>
      </c>
      <c r="Q1159" t="s">
        <v>8336</v>
      </c>
      <c r="R1159" t="s">
        <v>8337</v>
      </c>
      <c r="S1159" s="9">
        <f t="shared" si="74"/>
        <v>41918.628240740742</v>
      </c>
      <c r="T1159" s="10">
        <f t="shared" si="75"/>
        <v>41978.669907407413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0.47</v>
      </c>
      <c r="P1160">
        <f t="shared" si="73"/>
        <v>11.67</v>
      </c>
      <c r="Q1160" t="s">
        <v>8336</v>
      </c>
      <c r="R1160" t="s">
        <v>8337</v>
      </c>
      <c r="S1160" s="9">
        <f t="shared" si="74"/>
        <v>41952.09175925926</v>
      </c>
      <c r="T1160" s="10">
        <f t="shared" si="75"/>
        <v>41982.09175925926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10">
        <f t="shared" si="75"/>
        <v>42185.65625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60.79</v>
      </c>
      <c r="Q1162" t="s">
        <v>8336</v>
      </c>
      <c r="R1162" t="s">
        <v>8337</v>
      </c>
      <c r="S1162" s="9">
        <f t="shared" si="74"/>
        <v>42061.154930555553</v>
      </c>
      <c r="T1162" s="10">
        <f t="shared" si="75"/>
        <v>42091.113263888896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10">
        <f t="shared" si="75"/>
        <v>42143.629502314812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0.06</v>
      </c>
      <c r="P1164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10">
        <f t="shared" si="75"/>
        <v>41907.683611111112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10">
        <f t="shared" si="75"/>
        <v>41860.723611111112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10">
        <f t="shared" si="75"/>
        <v>42539.724328703705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20.71</v>
      </c>
      <c r="P1167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10">
        <f t="shared" si="75"/>
        <v>41826.214467592588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19.14</v>
      </c>
      <c r="P1168">
        <f t="shared" si="73"/>
        <v>358.88</v>
      </c>
      <c r="Q1168" t="s">
        <v>8336</v>
      </c>
      <c r="R1168" t="s">
        <v>8337</v>
      </c>
      <c r="S1168" s="9">
        <f t="shared" si="74"/>
        <v>42150.485439814816</v>
      </c>
      <c r="T1168" s="10">
        <f t="shared" si="75"/>
        <v>42181.166666666672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</v>
      </c>
      <c r="P1169">
        <f t="shared" si="73"/>
        <v>61.19</v>
      </c>
      <c r="Q1169" t="s">
        <v>8336</v>
      </c>
      <c r="R1169" t="s">
        <v>8337</v>
      </c>
      <c r="S1169" s="9">
        <f t="shared" si="74"/>
        <v>41863.734895833331</v>
      </c>
      <c r="T1169" s="10">
        <f t="shared" si="75"/>
        <v>41894.734895833331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ref="O1170:O1233" si="76">ROUND((E1170/D1170)*100,2)</f>
        <v>5.67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10">
        <f t="shared" si="75"/>
        <v>42635.053993055553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6"/>
        <v>0.17</v>
      </c>
      <c r="P1171">
        <f t="shared" si="73"/>
        <v>5.67</v>
      </c>
      <c r="Q1171" t="s">
        <v>8336</v>
      </c>
      <c r="R1171" t="s">
        <v>8337</v>
      </c>
      <c r="S1171" s="9">
        <f t="shared" si="74"/>
        <v>42027.353738425925</v>
      </c>
      <c r="T1171" s="10">
        <f t="shared" si="75"/>
        <v>42057.353738425925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6"/>
        <v>0.4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10">
        <f t="shared" si="75"/>
        <v>42154.893182870372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6"/>
        <v>0.1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10">
        <f t="shared" si="75"/>
        <v>41956.846377314811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6"/>
        <v>0</v>
      </c>
      <c r="P1174" t="e">
        <f t="shared" si="73"/>
        <v>#DIV/0!</v>
      </c>
      <c r="Q1174" t="s">
        <v>8336</v>
      </c>
      <c r="R1174" t="s">
        <v>8337</v>
      </c>
      <c r="S1174" s="9">
        <f t="shared" si="74"/>
        <v>41841.682314814818</v>
      </c>
      <c r="T1174" s="10">
        <f t="shared" si="75"/>
        <v>41871.682314814818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6"/>
        <v>0.02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10">
        <f t="shared" si="75"/>
        <v>42219.185844907406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6"/>
        <v>5.91</v>
      </c>
      <c r="P1176">
        <f t="shared" si="73"/>
        <v>46.63</v>
      </c>
      <c r="Q1176" t="s">
        <v>8336</v>
      </c>
      <c r="R1176" t="s">
        <v>8337</v>
      </c>
      <c r="S1176" s="9">
        <f t="shared" si="74"/>
        <v>42468.84174768519</v>
      </c>
      <c r="T1176" s="10">
        <f t="shared" si="75"/>
        <v>42498.84174768519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6"/>
        <v>2.93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10">
        <f t="shared" si="75"/>
        <v>42200.728460648148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6"/>
        <v>0.01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10">
        <f t="shared" si="75"/>
        <v>42800.541666666672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6"/>
        <v>0</v>
      </c>
      <c r="P1179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10">
        <f t="shared" si="75"/>
        <v>41927.660833333335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6"/>
        <v>0.01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10">
        <f t="shared" si="75"/>
        <v>41867.905694444446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6"/>
        <v>5.33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10">
        <f t="shared" si="75"/>
        <v>42305.720219907409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6"/>
        <v>11.75</v>
      </c>
      <c r="P1182">
        <f t="shared" si="73"/>
        <v>69.12</v>
      </c>
      <c r="Q1182" t="s">
        <v>8336</v>
      </c>
      <c r="R1182" t="s">
        <v>8337</v>
      </c>
      <c r="S1182" s="9">
        <f t="shared" si="74"/>
        <v>41781.806875000002</v>
      </c>
      <c r="T1182" s="10">
        <f t="shared" si="75"/>
        <v>41818.806875000002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6"/>
        <v>0.01</v>
      </c>
      <c r="P1183">
        <f t="shared" si="73"/>
        <v>1.33</v>
      </c>
      <c r="Q1183" t="s">
        <v>8336</v>
      </c>
      <c r="R1183" t="s">
        <v>8337</v>
      </c>
      <c r="S1183" s="9">
        <f t="shared" si="74"/>
        <v>42034.339363425926</v>
      </c>
      <c r="T1183" s="10">
        <f t="shared" si="75"/>
        <v>42064.339363425926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6"/>
        <v>4.2</v>
      </c>
      <c r="P1184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10">
        <f t="shared" si="75"/>
        <v>42747.695833333331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6"/>
        <v>4</v>
      </c>
      <c r="P1185">
        <f t="shared" si="73"/>
        <v>33.33</v>
      </c>
      <c r="Q1185" t="s">
        <v>8336</v>
      </c>
      <c r="R1185" t="s">
        <v>8337</v>
      </c>
      <c r="S1185" s="9">
        <f t="shared" si="74"/>
        <v>42656.86137731481</v>
      </c>
      <c r="T1185" s="10">
        <f t="shared" si="75"/>
        <v>42676.165972222225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6"/>
        <v>104.94</v>
      </c>
      <c r="P1186">
        <f t="shared" si="73"/>
        <v>61.56</v>
      </c>
      <c r="Q1186" t="s">
        <v>8338</v>
      </c>
      <c r="R1186" t="s">
        <v>8339</v>
      </c>
      <c r="S1186" s="9">
        <f t="shared" si="74"/>
        <v>42741.599664351852</v>
      </c>
      <c r="T1186" s="10">
        <f t="shared" si="75"/>
        <v>42772.599664351852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6"/>
        <v>105.44</v>
      </c>
      <c r="P1187">
        <f t="shared" si="73"/>
        <v>118.74</v>
      </c>
      <c r="Q1187" t="s">
        <v>8338</v>
      </c>
      <c r="R1187" t="s">
        <v>8339</v>
      </c>
      <c r="S1187" s="9">
        <f t="shared" si="74"/>
        <v>42130.865150462967</v>
      </c>
      <c r="T1187" s="10">
        <f t="shared" si="75"/>
        <v>42163.166666666672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6"/>
        <v>106.73</v>
      </c>
      <c r="P1188">
        <f t="shared" si="73"/>
        <v>65.08</v>
      </c>
      <c r="Q1188" t="s">
        <v>8338</v>
      </c>
      <c r="R1188" t="s">
        <v>8339</v>
      </c>
      <c r="S1188" s="9">
        <f t="shared" si="74"/>
        <v>42123.86336805555</v>
      </c>
      <c r="T1188" s="10">
        <f t="shared" si="75"/>
        <v>42156.945833333331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6"/>
        <v>104.13</v>
      </c>
      <c r="P1189">
        <f t="shared" si="73"/>
        <v>130.16</v>
      </c>
      <c r="Q1189" t="s">
        <v>8338</v>
      </c>
      <c r="R1189" t="s">
        <v>8339</v>
      </c>
      <c r="S1189" s="9">
        <f t="shared" si="74"/>
        <v>42109.894942129627</v>
      </c>
      <c r="T1189" s="10">
        <f t="shared" si="75"/>
        <v>42141.75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6"/>
        <v>160.55000000000001</v>
      </c>
      <c r="P1190">
        <f t="shared" si="73"/>
        <v>37.78</v>
      </c>
      <c r="Q1190" t="s">
        <v>8338</v>
      </c>
      <c r="R1190" t="s">
        <v>8339</v>
      </c>
      <c r="S1190" s="9">
        <f t="shared" si="74"/>
        <v>42711.700694444444</v>
      </c>
      <c r="T1190" s="10">
        <f t="shared" si="75"/>
        <v>42732.700694444444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6"/>
        <v>107.78</v>
      </c>
      <c r="P1191">
        <f t="shared" si="73"/>
        <v>112.79</v>
      </c>
      <c r="Q1191" t="s">
        <v>8338</v>
      </c>
      <c r="R1191" t="s">
        <v>8339</v>
      </c>
      <c r="S1191" s="9">
        <f t="shared" si="74"/>
        <v>42529.979108796295</v>
      </c>
      <c r="T1191" s="10">
        <f t="shared" si="75"/>
        <v>42550.979108796295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6"/>
        <v>135</v>
      </c>
      <c r="P1192">
        <f t="shared" si="73"/>
        <v>51.92</v>
      </c>
      <c r="Q1192" t="s">
        <v>8338</v>
      </c>
      <c r="R1192" t="s">
        <v>8339</v>
      </c>
      <c r="S1192" s="9">
        <f t="shared" si="74"/>
        <v>41852.665798611109</v>
      </c>
      <c r="T1192" s="10">
        <f t="shared" si="75"/>
        <v>41882.665798611109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6"/>
        <v>109.07</v>
      </c>
      <c r="P1193">
        <f t="shared" si="73"/>
        <v>89.24</v>
      </c>
      <c r="Q1193" t="s">
        <v>8338</v>
      </c>
      <c r="R1193" t="s">
        <v>8339</v>
      </c>
      <c r="S1193" s="9">
        <f t="shared" si="74"/>
        <v>42419.603703703702</v>
      </c>
      <c r="T1193" s="10">
        <f t="shared" si="75"/>
        <v>42449.562037037031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6"/>
        <v>290</v>
      </c>
      <c r="P1194">
        <f t="shared" si="73"/>
        <v>19.329999999999998</v>
      </c>
      <c r="Q1194" t="s">
        <v>8338</v>
      </c>
      <c r="R1194" t="s">
        <v>8339</v>
      </c>
      <c r="S1194" s="9">
        <f t="shared" si="74"/>
        <v>42747.506689814814</v>
      </c>
      <c r="T1194" s="10">
        <f t="shared" si="75"/>
        <v>42777.506689814814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6"/>
        <v>103.96</v>
      </c>
      <c r="P1195">
        <f t="shared" si="73"/>
        <v>79.97</v>
      </c>
      <c r="Q1195" t="s">
        <v>8338</v>
      </c>
      <c r="R1195" t="s">
        <v>8339</v>
      </c>
      <c r="S1195" s="9">
        <f t="shared" si="74"/>
        <v>42409.776076388895</v>
      </c>
      <c r="T1195" s="10">
        <f t="shared" si="75"/>
        <v>42469.734409722223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6"/>
        <v>322.24</v>
      </c>
      <c r="P1196">
        <f t="shared" si="73"/>
        <v>56.41</v>
      </c>
      <c r="Q1196" t="s">
        <v>8338</v>
      </c>
      <c r="R1196" t="s">
        <v>8339</v>
      </c>
      <c r="S1196" s="9">
        <f t="shared" si="74"/>
        <v>42072.488182870366</v>
      </c>
      <c r="T1196" s="10">
        <f t="shared" si="75"/>
        <v>42102.488182870366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6"/>
        <v>135</v>
      </c>
      <c r="P1197">
        <f t="shared" si="73"/>
        <v>79.41</v>
      </c>
      <c r="Q1197" t="s">
        <v>8338</v>
      </c>
      <c r="R1197" t="s">
        <v>8339</v>
      </c>
      <c r="S1197" s="9">
        <f t="shared" si="74"/>
        <v>42298.34783564815</v>
      </c>
      <c r="T1197" s="10">
        <f t="shared" si="75"/>
        <v>42358.375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6"/>
        <v>269.91000000000003</v>
      </c>
      <c r="P1198">
        <f t="shared" si="73"/>
        <v>76.44</v>
      </c>
      <c r="Q1198" t="s">
        <v>8338</v>
      </c>
      <c r="R1198" t="s">
        <v>8339</v>
      </c>
      <c r="S1198" s="9">
        <f t="shared" si="74"/>
        <v>42326.818738425922</v>
      </c>
      <c r="T1198" s="10">
        <f t="shared" si="75"/>
        <v>42356.818738425922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6"/>
        <v>253.29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10">
        <f t="shared" si="75"/>
        <v>42534.249305555553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6"/>
        <v>260.60000000000002</v>
      </c>
      <c r="P1200">
        <f t="shared" si="73"/>
        <v>54.62</v>
      </c>
      <c r="Q1200" t="s">
        <v>8338</v>
      </c>
      <c r="R1200" t="s">
        <v>8339</v>
      </c>
      <c r="S1200" s="9">
        <f t="shared" si="74"/>
        <v>42333.619050925925</v>
      </c>
      <c r="T1200" s="10">
        <f t="shared" si="75"/>
        <v>42369.125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6"/>
        <v>101.32</v>
      </c>
      <c r="P1201">
        <f t="shared" si="73"/>
        <v>299.22000000000003</v>
      </c>
      <c r="Q1201" t="s">
        <v>8338</v>
      </c>
      <c r="R1201" t="s">
        <v>8339</v>
      </c>
      <c r="S1201" s="9">
        <f t="shared" si="74"/>
        <v>42161.770833333328</v>
      </c>
      <c r="T1201" s="10">
        <f t="shared" si="75"/>
        <v>42193.770833333328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6"/>
        <v>125.6</v>
      </c>
      <c r="P1202">
        <f t="shared" si="73"/>
        <v>58.53</v>
      </c>
      <c r="Q1202" t="s">
        <v>8338</v>
      </c>
      <c r="R1202" t="s">
        <v>8339</v>
      </c>
      <c r="S1202" s="9">
        <f t="shared" si="74"/>
        <v>42089.477500000001</v>
      </c>
      <c r="T1202" s="10">
        <f t="shared" si="75"/>
        <v>42110.477500000001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6"/>
        <v>102.44</v>
      </c>
      <c r="P1203">
        <f t="shared" si="73"/>
        <v>55.37</v>
      </c>
      <c r="Q1203" t="s">
        <v>8338</v>
      </c>
      <c r="R1203" t="s">
        <v>8339</v>
      </c>
      <c r="S1203" s="9">
        <f t="shared" si="74"/>
        <v>42536.60701388889</v>
      </c>
      <c r="T1203" s="10">
        <f t="shared" si="75"/>
        <v>42566.60701388889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6"/>
        <v>199.24</v>
      </c>
      <c r="P1204">
        <f t="shared" si="73"/>
        <v>183.8</v>
      </c>
      <c r="Q1204" t="s">
        <v>8338</v>
      </c>
      <c r="R1204" t="s">
        <v>8339</v>
      </c>
      <c r="S1204" s="9">
        <f t="shared" si="74"/>
        <v>42152.288819444439</v>
      </c>
      <c r="T1204" s="10">
        <f t="shared" si="75"/>
        <v>42182.288819444439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6"/>
        <v>102.45</v>
      </c>
      <c r="P1205">
        <f t="shared" si="73"/>
        <v>165.35</v>
      </c>
      <c r="Q1205" t="s">
        <v>8338</v>
      </c>
      <c r="R1205" t="s">
        <v>8339</v>
      </c>
      <c r="S1205" s="9">
        <f t="shared" si="74"/>
        <v>42125.614895833336</v>
      </c>
      <c r="T1205" s="10">
        <f t="shared" si="75"/>
        <v>42155.614895833336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6"/>
        <v>102.95</v>
      </c>
      <c r="P1206">
        <f t="shared" si="73"/>
        <v>234.79</v>
      </c>
      <c r="Q1206" t="s">
        <v>8338</v>
      </c>
      <c r="R1206" t="s">
        <v>8339</v>
      </c>
      <c r="S1206" s="9">
        <f t="shared" si="74"/>
        <v>42297.748067129629</v>
      </c>
      <c r="T1206" s="10">
        <f t="shared" si="75"/>
        <v>42342.208333333328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6"/>
        <v>100.86</v>
      </c>
      <c r="P1207">
        <f t="shared" si="73"/>
        <v>211.48</v>
      </c>
      <c r="Q1207" t="s">
        <v>8338</v>
      </c>
      <c r="R1207" t="s">
        <v>8339</v>
      </c>
      <c r="S1207" s="9">
        <f t="shared" si="74"/>
        <v>42138.506377314814</v>
      </c>
      <c r="T1207" s="10">
        <f t="shared" si="75"/>
        <v>42168.506377314814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6"/>
        <v>115</v>
      </c>
      <c r="P1208">
        <f t="shared" si="73"/>
        <v>32.340000000000003</v>
      </c>
      <c r="Q1208" t="s">
        <v>8338</v>
      </c>
      <c r="R1208" t="s">
        <v>8339</v>
      </c>
      <c r="S1208" s="9">
        <f t="shared" si="74"/>
        <v>42772.776076388895</v>
      </c>
      <c r="T1208" s="10">
        <f t="shared" si="75"/>
        <v>42805.561805555553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6"/>
        <v>104.17</v>
      </c>
      <c r="P1209">
        <f t="shared" si="73"/>
        <v>123.38</v>
      </c>
      <c r="Q1209" t="s">
        <v>8338</v>
      </c>
      <c r="R1209" t="s">
        <v>8339</v>
      </c>
      <c r="S1209" s="9">
        <f t="shared" si="74"/>
        <v>42430.430243055554</v>
      </c>
      <c r="T1209" s="10">
        <f t="shared" si="75"/>
        <v>42460.416666666672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6"/>
        <v>155.30000000000001</v>
      </c>
      <c r="P1210">
        <f t="shared" si="73"/>
        <v>207.07</v>
      </c>
      <c r="Q1210" t="s">
        <v>8338</v>
      </c>
      <c r="R1210" t="s">
        <v>8339</v>
      </c>
      <c r="S1210" s="9">
        <f t="shared" si="74"/>
        <v>42423.709074074075</v>
      </c>
      <c r="T1210" s="10">
        <f t="shared" si="75"/>
        <v>42453.667407407411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6"/>
        <v>106</v>
      </c>
      <c r="P1211">
        <f t="shared" si="73"/>
        <v>138.26</v>
      </c>
      <c r="Q1211" t="s">
        <v>8338</v>
      </c>
      <c r="R1211" t="s">
        <v>8339</v>
      </c>
      <c r="S1211" s="9">
        <f t="shared" si="74"/>
        <v>42761.846122685187</v>
      </c>
      <c r="T1211" s="10">
        <f t="shared" si="75"/>
        <v>42791.846122685187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6"/>
        <v>254.32</v>
      </c>
      <c r="P1212">
        <f t="shared" si="73"/>
        <v>493.82</v>
      </c>
      <c r="Q1212" t="s">
        <v>8338</v>
      </c>
      <c r="R1212" t="s">
        <v>8339</v>
      </c>
      <c r="S1212" s="9">
        <f t="shared" si="74"/>
        <v>42132.941805555558</v>
      </c>
      <c r="T1212" s="10">
        <f t="shared" si="75"/>
        <v>42155.875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6"/>
        <v>101.1</v>
      </c>
      <c r="P1213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10">
        <f t="shared" si="75"/>
        <v>42530.866446759261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6"/>
        <v>129.04</v>
      </c>
      <c r="P1214">
        <f t="shared" si="73"/>
        <v>38.869999999999997</v>
      </c>
      <c r="Q1214" t="s">
        <v>8338</v>
      </c>
      <c r="R1214" t="s">
        <v>8339</v>
      </c>
      <c r="S1214" s="9">
        <f t="shared" si="74"/>
        <v>42318.950173611112</v>
      </c>
      <c r="T1214" s="10">
        <f t="shared" si="75"/>
        <v>42335.041666666672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6"/>
        <v>102.23</v>
      </c>
      <c r="P1215">
        <f t="shared" si="73"/>
        <v>61.53</v>
      </c>
      <c r="Q1215" t="s">
        <v>8338</v>
      </c>
      <c r="R1215" t="s">
        <v>8339</v>
      </c>
      <c r="S1215" s="9">
        <f t="shared" si="74"/>
        <v>42731.755787037036</v>
      </c>
      <c r="T1215" s="10">
        <f t="shared" si="75"/>
        <v>42766.755787037036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6"/>
        <v>131.80000000000001</v>
      </c>
      <c r="P1216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10">
        <f t="shared" si="75"/>
        <v>42164.840335648143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6"/>
        <v>786.08</v>
      </c>
      <c r="P1217">
        <f t="shared" si="73"/>
        <v>71.59</v>
      </c>
      <c r="Q1217" t="s">
        <v>8338</v>
      </c>
      <c r="R1217" t="s">
        <v>8339</v>
      </c>
      <c r="S1217" s="9">
        <f t="shared" si="74"/>
        <v>41759.923101851848</v>
      </c>
      <c r="T1217" s="10">
        <f t="shared" si="75"/>
        <v>41789.923101851848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6"/>
        <v>145.69999999999999</v>
      </c>
      <c r="P1218">
        <f t="shared" si="73"/>
        <v>91.88</v>
      </c>
      <c r="Q1218" t="s">
        <v>8338</v>
      </c>
      <c r="R1218" t="s">
        <v>8339</v>
      </c>
      <c r="S1218" s="9">
        <f t="shared" si="74"/>
        <v>42247.616400462968</v>
      </c>
      <c r="T1218" s="10">
        <f t="shared" si="75"/>
        <v>42279.960416666669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76"/>
        <v>102.6</v>
      </c>
      <c r="P1219">
        <f t="shared" ref="P1219:P1282" si="77">ROUND((E1219/L1219), 2)</f>
        <v>148.57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172.28</v>
      </c>
      <c r="P1220">
        <f t="shared" si="77"/>
        <v>174.21</v>
      </c>
      <c r="Q1220" t="s">
        <v>8338</v>
      </c>
      <c r="R1220" t="s">
        <v>8339</v>
      </c>
      <c r="S1220" s="9">
        <f t="shared" si="78"/>
        <v>42278.662037037036</v>
      </c>
      <c r="T1220" s="10">
        <f t="shared" si="79"/>
        <v>42309.125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159.16999999999999</v>
      </c>
      <c r="P1221">
        <f t="shared" si="77"/>
        <v>102.86</v>
      </c>
      <c r="Q1221" t="s">
        <v>8338</v>
      </c>
      <c r="R1221" t="s">
        <v>8339</v>
      </c>
      <c r="S1221" s="9">
        <f t="shared" si="78"/>
        <v>42633.461956018517</v>
      </c>
      <c r="T1221" s="10">
        <f t="shared" si="79"/>
        <v>42663.461956018517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103.77</v>
      </c>
      <c r="P1222">
        <f t="shared" si="77"/>
        <v>111.18</v>
      </c>
      <c r="Q1222" t="s">
        <v>8338</v>
      </c>
      <c r="R1222" t="s">
        <v>8339</v>
      </c>
      <c r="S1222" s="9">
        <f t="shared" si="78"/>
        <v>42211.628611111111</v>
      </c>
      <c r="T1222" s="10">
        <f t="shared" si="79"/>
        <v>42241.628611111111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111.41</v>
      </c>
      <c r="P1223">
        <f t="shared" si="77"/>
        <v>23.8</v>
      </c>
      <c r="Q1223" t="s">
        <v>8338</v>
      </c>
      <c r="R1223" t="s">
        <v>8339</v>
      </c>
      <c r="S1223" s="9">
        <f t="shared" si="78"/>
        <v>42680.47555555556</v>
      </c>
      <c r="T1223" s="10">
        <f t="shared" si="79"/>
        <v>42708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280.38</v>
      </c>
      <c r="P1224">
        <f t="shared" si="77"/>
        <v>81.27</v>
      </c>
      <c r="Q1224" t="s">
        <v>8338</v>
      </c>
      <c r="R1224" t="s">
        <v>8339</v>
      </c>
      <c r="S1224" s="9">
        <f t="shared" si="78"/>
        <v>42430.720451388886</v>
      </c>
      <c r="T1224" s="10">
        <f t="shared" si="79"/>
        <v>42461.166666666672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112.11</v>
      </c>
      <c r="P1225">
        <f t="shared" si="77"/>
        <v>116.21</v>
      </c>
      <c r="Q1225" t="s">
        <v>8338</v>
      </c>
      <c r="R1225" t="s">
        <v>8339</v>
      </c>
      <c r="S1225" s="9">
        <f t="shared" si="78"/>
        <v>42654.177187499998</v>
      </c>
      <c r="T1225" s="10">
        <f t="shared" si="79"/>
        <v>42684.218854166669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7.07</v>
      </c>
      <c r="P1226">
        <f t="shared" si="77"/>
        <v>58.89</v>
      </c>
      <c r="Q1226" t="s">
        <v>8325</v>
      </c>
      <c r="R1226" t="s">
        <v>8340</v>
      </c>
      <c r="S1226" s="9">
        <f t="shared" si="78"/>
        <v>41736.549791666665</v>
      </c>
      <c r="T1226" s="10">
        <f t="shared" si="79"/>
        <v>41796.549791666665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4.4000000000000004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10">
        <f t="shared" si="79"/>
        <v>41569.905995370369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</v>
      </c>
      <c r="P1228">
        <f t="shared" si="77"/>
        <v>48.43</v>
      </c>
      <c r="Q1228" t="s">
        <v>8325</v>
      </c>
      <c r="R1228" t="s">
        <v>8340</v>
      </c>
      <c r="S1228" s="9">
        <f t="shared" si="78"/>
        <v>41715.874780092592</v>
      </c>
      <c r="T1228" s="10">
        <f t="shared" si="79"/>
        <v>41750.041666666664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10">
        <f t="shared" si="79"/>
        <v>41858.291666666664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29.3</v>
      </c>
      <c r="P1230">
        <f t="shared" si="77"/>
        <v>61.04</v>
      </c>
      <c r="Q1230" t="s">
        <v>8325</v>
      </c>
      <c r="R1230" t="s">
        <v>8340</v>
      </c>
      <c r="S1230" s="9">
        <f t="shared" si="78"/>
        <v>40754.729259259257</v>
      </c>
      <c r="T1230" s="10">
        <f t="shared" si="79"/>
        <v>40814.729259259257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0.91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10">
        <f t="shared" si="79"/>
        <v>41015.666666666664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10">
        <f t="shared" si="79"/>
        <v>40598.972569444442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9">
        <f t="shared" si="78"/>
        <v>42193.941759259258</v>
      </c>
      <c r="T1233" s="10">
        <f t="shared" si="79"/>
        <v>42244.041666666672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ref="O1234:O1297" si="80">ROUND((E1234/D1234)*100,2)</f>
        <v>0.8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10">
        <f t="shared" si="79"/>
        <v>41553.848032407412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80"/>
        <v>11.6</v>
      </c>
      <c r="P1235">
        <f t="shared" si="77"/>
        <v>19.329999999999998</v>
      </c>
      <c r="Q1235" t="s">
        <v>8325</v>
      </c>
      <c r="R1235" t="s">
        <v>8340</v>
      </c>
      <c r="S1235" s="9">
        <f t="shared" si="78"/>
        <v>40939.948773148149</v>
      </c>
      <c r="T1235" s="10">
        <f t="shared" si="79"/>
        <v>40960.948773148149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80"/>
        <v>0</v>
      </c>
      <c r="P1236" t="e">
        <f t="shared" si="77"/>
        <v>#DIV/0!</v>
      </c>
      <c r="Q1236" t="s">
        <v>8325</v>
      </c>
      <c r="R1236" t="s">
        <v>8340</v>
      </c>
      <c r="S1236" s="9">
        <f t="shared" si="78"/>
        <v>42007.788680555561</v>
      </c>
      <c r="T1236" s="10">
        <f t="shared" si="79"/>
        <v>42037.788680555561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80"/>
        <v>2.79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10">
        <f t="shared" si="79"/>
        <v>41623.135405092595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80"/>
        <v>0</v>
      </c>
      <c r="P1238" t="e">
        <f t="shared" si="77"/>
        <v>#DIV/0!</v>
      </c>
      <c r="Q1238" t="s">
        <v>8325</v>
      </c>
      <c r="R1238" t="s">
        <v>8340</v>
      </c>
      <c r="S1238" s="9">
        <f t="shared" si="78"/>
        <v>41110.680138888885</v>
      </c>
      <c r="T1238" s="10">
        <f t="shared" si="79"/>
        <v>41118.666666666664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80"/>
        <v>0</v>
      </c>
      <c r="P1239" t="e">
        <f t="shared" si="77"/>
        <v>#DIV/0!</v>
      </c>
      <c r="Q1239" t="s">
        <v>8325</v>
      </c>
      <c r="R1239" t="s">
        <v>8340</v>
      </c>
      <c r="S1239" s="9">
        <f t="shared" si="78"/>
        <v>41125.283159722225</v>
      </c>
      <c r="T1239" s="10">
        <f t="shared" si="79"/>
        <v>41145.283159722225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80"/>
        <v>17.8</v>
      </c>
      <c r="P1240">
        <f t="shared" si="77"/>
        <v>59.33</v>
      </c>
      <c r="Q1240" t="s">
        <v>8325</v>
      </c>
      <c r="R1240" t="s">
        <v>8340</v>
      </c>
      <c r="S1240" s="9">
        <f t="shared" si="78"/>
        <v>40731.61037037037</v>
      </c>
      <c r="T1240" s="10">
        <f t="shared" si="79"/>
        <v>40761.61037037037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80"/>
        <v>0</v>
      </c>
      <c r="P1241" t="e">
        <f t="shared" si="77"/>
        <v>#DIV/0!</v>
      </c>
      <c r="Q1241" t="s">
        <v>8325</v>
      </c>
      <c r="R1241" t="s">
        <v>8340</v>
      </c>
      <c r="S1241" s="9">
        <f t="shared" si="78"/>
        <v>40883.962581018517</v>
      </c>
      <c r="T1241" s="10">
        <f t="shared" si="79"/>
        <v>40913.962581018517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80"/>
        <v>3.01</v>
      </c>
      <c r="P1242">
        <f t="shared" si="77"/>
        <v>30.13</v>
      </c>
      <c r="Q1242" t="s">
        <v>8325</v>
      </c>
      <c r="R1242" t="s">
        <v>8340</v>
      </c>
      <c r="S1242" s="9">
        <f t="shared" si="78"/>
        <v>41409.040011574078</v>
      </c>
      <c r="T1242" s="10">
        <f t="shared" si="79"/>
        <v>41467.910416666666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80"/>
        <v>50.74</v>
      </c>
      <c r="P1243">
        <f t="shared" si="77"/>
        <v>74.62</v>
      </c>
      <c r="Q1243" t="s">
        <v>8325</v>
      </c>
      <c r="R1243" t="s">
        <v>8340</v>
      </c>
      <c r="S1243" s="9">
        <f t="shared" si="78"/>
        <v>41923.837731481479</v>
      </c>
      <c r="T1243" s="10">
        <f t="shared" si="79"/>
        <v>41946.249305555553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80"/>
        <v>0.55000000000000004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10">
        <f t="shared" si="79"/>
        <v>40797.554166666669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80"/>
        <v>14.09</v>
      </c>
      <c r="P1245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10">
        <f t="shared" si="79"/>
        <v>40732.875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80"/>
        <v>103.8</v>
      </c>
      <c r="P1246">
        <f t="shared" si="77"/>
        <v>46.13</v>
      </c>
      <c r="Q1246" t="s">
        <v>8325</v>
      </c>
      <c r="R1246" t="s">
        <v>8326</v>
      </c>
      <c r="S1246" s="9">
        <f t="shared" si="78"/>
        <v>41355.825497685182</v>
      </c>
      <c r="T1246" s="10">
        <f t="shared" si="79"/>
        <v>41386.875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80"/>
        <v>120.25</v>
      </c>
      <c r="P1247">
        <f t="shared" si="77"/>
        <v>141.47</v>
      </c>
      <c r="Q1247" t="s">
        <v>8325</v>
      </c>
      <c r="R1247" t="s">
        <v>8326</v>
      </c>
      <c r="S1247" s="9">
        <f t="shared" si="78"/>
        <v>41774.599930555552</v>
      </c>
      <c r="T1247" s="10">
        <f t="shared" si="79"/>
        <v>41804.599930555552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80"/>
        <v>117</v>
      </c>
      <c r="P1248">
        <f t="shared" si="77"/>
        <v>75.48</v>
      </c>
      <c r="Q1248" t="s">
        <v>8325</v>
      </c>
      <c r="R1248" t="s">
        <v>8326</v>
      </c>
      <c r="S1248" s="9">
        <f t="shared" si="78"/>
        <v>40838.043391203704</v>
      </c>
      <c r="T1248" s="10">
        <f t="shared" si="79"/>
        <v>40883.085057870368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80"/>
        <v>122.14</v>
      </c>
      <c r="P1249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10">
        <f t="shared" si="79"/>
        <v>41400.292303240742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80"/>
        <v>151.63999999999999</v>
      </c>
      <c r="P1250">
        <f t="shared" si="77"/>
        <v>64.25</v>
      </c>
      <c r="Q1250" t="s">
        <v>8325</v>
      </c>
      <c r="R1250" t="s">
        <v>8326</v>
      </c>
      <c r="S1250" s="9">
        <f t="shared" si="78"/>
        <v>41767.656863425924</v>
      </c>
      <c r="T1250" s="10">
        <f t="shared" si="79"/>
        <v>41803.290972222225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80"/>
        <v>104.44</v>
      </c>
      <c r="P1251">
        <f t="shared" si="77"/>
        <v>64.47</v>
      </c>
      <c r="Q1251" t="s">
        <v>8325</v>
      </c>
      <c r="R1251" t="s">
        <v>8326</v>
      </c>
      <c r="S1251" s="9">
        <f t="shared" si="78"/>
        <v>41067.74086805556</v>
      </c>
      <c r="T1251" s="10">
        <f t="shared" si="79"/>
        <v>41097.74086805556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80"/>
        <v>200.15</v>
      </c>
      <c r="P1252">
        <f t="shared" si="77"/>
        <v>118.2</v>
      </c>
      <c r="Q1252" t="s">
        <v>8325</v>
      </c>
      <c r="R1252" t="s">
        <v>8326</v>
      </c>
      <c r="S1252" s="9">
        <f t="shared" si="78"/>
        <v>41843.64271990741</v>
      </c>
      <c r="T1252" s="10">
        <f t="shared" si="79"/>
        <v>41888.64271990741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80"/>
        <v>101.8</v>
      </c>
      <c r="P1253">
        <f t="shared" si="77"/>
        <v>82.54</v>
      </c>
      <c r="Q1253" t="s">
        <v>8325</v>
      </c>
      <c r="R1253" t="s">
        <v>8326</v>
      </c>
      <c r="S1253" s="9">
        <f t="shared" si="78"/>
        <v>40751.814432870371</v>
      </c>
      <c r="T1253" s="10">
        <f t="shared" si="79"/>
        <v>40811.814432870371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80"/>
        <v>137.66</v>
      </c>
      <c r="P1254">
        <f t="shared" si="77"/>
        <v>34.17</v>
      </c>
      <c r="Q1254" t="s">
        <v>8325</v>
      </c>
      <c r="R1254" t="s">
        <v>8326</v>
      </c>
      <c r="S1254" s="9">
        <f t="shared" si="78"/>
        <v>41543.988067129627</v>
      </c>
      <c r="T1254" s="10">
        <f t="shared" si="79"/>
        <v>41571.988067129627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80"/>
        <v>303833.2</v>
      </c>
      <c r="P1255">
        <f t="shared" si="77"/>
        <v>42.73</v>
      </c>
      <c r="Q1255" t="s">
        <v>8325</v>
      </c>
      <c r="R1255" t="s">
        <v>8326</v>
      </c>
      <c r="S1255" s="9">
        <f t="shared" si="78"/>
        <v>41855.783645833333</v>
      </c>
      <c r="T1255" s="10">
        <f t="shared" si="79"/>
        <v>41885.783645833333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80"/>
        <v>198.85</v>
      </c>
      <c r="P1256">
        <f t="shared" si="77"/>
        <v>94.49</v>
      </c>
      <c r="Q1256" t="s">
        <v>8325</v>
      </c>
      <c r="R1256" t="s">
        <v>8326</v>
      </c>
      <c r="S1256" s="9">
        <f t="shared" si="78"/>
        <v>40487.621365740742</v>
      </c>
      <c r="T1256" s="10">
        <f t="shared" si="79"/>
        <v>40544.207638888889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80"/>
        <v>202.37</v>
      </c>
      <c r="P1257">
        <f t="shared" si="77"/>
        <v>55.7</v>
      </c>
      <c r="Q1257" t="s">
        <v>8325</v>
      </c>
      <c r="R1257" t="s">
        <v>8326</v>
      </c>
      <c r="S1257" s="9">
        <f t="shared" si="78"/>
        <v>41579.845509259263</v>
      </c>
      <c r="T1257" s="10">
        <f t="shared" si="79"/>
        <v>41609.887175925927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80"/>
        <v>117.96</v>
      </c>
      <c r="P1258">
        <f t="shared" si="77"/>
        <v>98.03</v>
      </c>
      <c r="Q1258" t="s">
        <v>8325</v>
      </c>
      <c r="R1258" t="s">
        <v>8326</v>
      </c>
      <c r="S1258" s="9">
        <f t="shared" si="78"/>
        <v>40921.919340277782</v>
      </c>
      <c r="T1258" s="10">
        <f t="shared" si="79"/>
        <v>40951.919340277782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80"/>
        <v>294.73</v>
      </c>
      <c r="P1259">
        <f t="shared" si="77"/>
        <v>92.1</v>
      </c>
      <c r="Q1259" t="s">
        <v>8325</v>
      </c>
      <c r="R1259" t="s">
        <v>8326</v>
      </c>
      <c r="S1259" s="9">
        <f t="shared" si="78"/>
        <v>40587.085532407407</v>
      </c>
      <c r="T1259" s="10">
        <f t="shared" si="79"/>
        <v>40636.043865740743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80"/>
        <v>213.15</v>
      </c>
      <c r="P1260">
        <f t="shared" si="77"/>
        <v>38.18</v>
      </c>
      <c r="Q1260" t="s">
        <v>8325</v>
      </c>
      <c r="R1260" t="s">
        <v>8326</v>
      </c>
      <c r="S1260" s="9">
        <f t="shared" si="78"/>
        <v>41487.611250000002</v>
      </c>
      <c r="T1260" s="10">
        <f t="shared" si="79"/>
        <v>41517.611250000002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80"/>
        <v>104.24</v>
      </c>
      <c r="P1261">
        <f t="shared" si="77"/>
        <v>27.15</v>
      </c>
      <c r="Q1261" t="s">
        <v>8325</v>
      </c>
      <c r="R1261" t="s">
        <v>8326</v>
      </c>
      <c r="S1261" s="9">
        <f t="shared" si="78"/>
        <v>41766.970648148148</v>
      </c>
      <c r="T1261" s="10">
        <f t="shared" si="79"/>
        <v>41799.165972222225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80"/>
        <v>113.67</v>
      </c>
      <c r="P1262">
        <f t="shared" si="77"/>
        <v>50.69</v>
      </c>
      <c r="Q1262" t="s">
        <v>8325</v>
      </c>
      <c r="R1262" t="s">
        <v>8326</v>
      </c>
      <c r="S1262" s="9">
        <f t="shared" si="78"/>
        <v>41666.842824074076</v>
      </c>
      <c r="T1262" s="10">
        <f t="shared" si="79"/>
        <v>41696.842824074076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80"/>
        <v>101.25</v>
      </c>
      <c r="P1263">
        <f t="shared" si="77"/>
        <v>38.94</v>
      </c>
      <c r="Q1263" t="s">
        <v>8325</v>
      </c>
      <c r="R1263" t="s">
        <v>8326</v>
      </c>
      <c r="S1263" s="9">
        <f t="shared" si="78"/>
        <v>41638.342905092592</v>
      </c>
      <c r="T1263" s="10">
        <f t="shared" si="79"/>
        <v>41668.342905092592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80"/>
        <v>125.42</v>
      </c>
      <c r="P1264">
        <f t="shared" si="77"/>
        <v>77.64</v>
      </c>
      <c r="Q1264" t="s">
        <v>8325</v>
      </c>
      <c r="R1264" t="s">
        <v>8326</v>
      </c>
      <c r="S1264" s="9">
        <f t="shared" si="78"/>
        <v>41656.762638888889</v>
      </c>
      <c r="T1264" s="10">
        <f t="shared" si="79"/>
        <v>41686.762638888889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80"/>
        <v>119</v>
      </c>
      <c r="P1265">
        <f t="shared" si="77"/>
        <v>43.54</v>
      </c>
      <c r="Q1265" t="s">
        <v>8325</v>
      </c>
      <c r="R1265" t="s">
        <v>8326</v>
      </c>
      <c r="S1265" s="9">
        <f t="shared" si="78"/>
        <v>41692.084143518521</v>
      </c>
      <c r="T1265" s="10">
        <f t="shared" si="79"/>
        <v>41727.041666666664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80"/>
        <v>166.46</v>
      </c>
      <c r="P1266">
        <f t="shared" si="77"/>
        <v>31.82</v>
      </c>
      <c r="Q1266" t="s">
        <v>8325</v>
      </c>
      <c r="R1266" t="s">
        <v>8326</v>
      </c>
      <c r="S1266" s="9">
        <f t="shared" si="78"/>
        <v>41547.662997685184</v>
      </c>
      <c r="T1266" s="10">
        <f t="shared" si="79"/>
        <v>41576.662997685184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80"/>
        <v>119.15</v>
      </c>
      <c r="P1267">
        <f t="shared" si="77"/>
        <v>63.18</v>
      </c>
      <c r="Q1267" t="s">
        <v>8325</v>
      </c>
      <c r="R1267" t="s">
        <v>8326</v>
      </c>
      <c r="S1267" s="9">
        <f t="shared" si="78"/>
        <v>40465.655266203699</v>
      </c>
      <c r="T1267" s="10">
        <f t="shared" si="79"/>
        <v>40512.655266203699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80"/>
        <v>100.47</v>
      </c>
      <c r="P1268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10">
        <f t="shared" si="79"/>
        <v>41650.87667824074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80"/>
        <v>101.8</v>
      </c>
      <c r="P1269">
        <f t="shared" si="77"/>
        <v>140.86000000000001</v>
      </c>
      <c r="Q1269" t="s">
        <v>8325</v>
      </c>
      <c r="R1269" t="s">
        <v>8326</v>
      </c>
      <c r="S1269" s="9">
        <f t="shared" si="78"/>
        <v>41449.585162037038</v>
      </c>
      <c r="T1269" s="10">
        <f t="shared" si="79"/>
        <v>41479.585162037038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80"/>
        <v>116.67</v>
      </c>
      <c r="P1270">
        <f t="shared" si="77"/>
        <v>76.92</v>
      </c>
      <c r="Q1270" t="s">
        <v>8325</v>
      </c>
      <c r="R1270" t="s">
        <v>8326</v>
      </c>
      <c r="S1270" s="9">
        <f t="shared" si="78"/>
        <v>41507.845451388886</v>
      </c>
      <c r="T1270" s="10">
        <f t="shared" si="79"/>
        <v>41537.845451388886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80"/>
        <v>108.65</v>
      </c>
      <c r="P1271">
        <f t="shared" si="77"/>
        <v>99.16</v>
      </c>
      <c r="Q1271" t="s">
        <v>8325</v>
      </c>
      <c r="R1271" t="s">
        <v>8326</v>
      </c>
      <c r="S1271" s="9">
        <f t="shared" si="78"/>
        <v>42445.823055555549</v>
      </c>
      <c r="T1271" s="10">
        <f t="shared" si="79"/>
        <v>42476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80"/>
        <v>114.72</v>
      </c>
      <c r="P1272">
        <f t="shared" si="77"/>
        <v>67.88</v>
      </c>
      <c r="Q1272" t="s">
        <v>8325</v>
      </c>
      <c r="R1272" t="s">
        <v>8326</v>
      </c>
      <c r="S1272" s="9">
        <f t="shared" si="78"/>
        <v>40933.856967592597</v>
      </c>
      <c r="T1272" s="10">
        <f t="shared" si="79"/>
        <v>40993.815300925926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80"/>
        <v>101.8</v>
      </c>
      <c r="P1273">
        <f t="shared" si="77"/>
        <v>246.29</v>
      </c>
      <c r="Q1273" t="s">
        <v>8325</v>
      </c>
      <c r="R1273" t="s">
        <v>8326</v>
      </c>
      <c r="S1273" s="9">
        <f t="shared" si="78"/>
        <v>41561.683553240742</v>
      </c>
      <c r="T1273" s="10">
        <f t="shared" si="79"/>
        <v>41591.725219907406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80"/>
        <v>106</v>
      </c>
      <c r="P1274">
        <f t="shared" si="77"/>
        <v>189.29</v>
      </c>
      <c r="Q1274" t="s">
        <v>8325</v>
      </c>
      <c r="R1274" t="s">
        <v>8326</v>
      </c>
      <c r="S1274" s="9">
        <f t="shared" si="78"/>
        <v>40274.745127314818</v>
      </c>
      <c r="T1274" s="10">
        <f t="shared" si="79"/>
        <v>40344.166666666664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80"/>
        <v>103.5</v>
      </c>
      <c r="P1275">
        <f t="shared" si="77"/>
        <v>76.67</v>
      </c>
      <c r="Q1275" t="s">
        <v>8325</v>
      </c>
      <c r="R1275" t="s">
        <v>8326</v>
      </c>
      <c r="S1275" s="9">
        <f t="shared" si="78"/>
        <v>41852.730219907404</v>
      </c>
      <c r="T1275" s="10">
        <f t="shared" si="79"/>
        <v>41882.730219907404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80"/>
        <v>154.97999999999999</v>
      </c>
      <c r="P1276">
        <f t="shared" si="77"/>
        <v>82.96</v>
      </c>
      <c r="Q1276" t="s">
        <v>8325</v>
      </c>
      <c r="R1276" t="s">
        <v>8326</v>
      </c>
      <c r="S1276" s="9">
        <f t="shared" si="78"/>
        <v>41116.690104166664</v>
      </c>
      <c r="T1276" s="10">
        <f t="shared" si="79"/>
        <v>41151.690104166664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80"/>
        <v>162.13999999999999</v>
      </c>
      <c r="P1277">
        <f t="shared" si="77"/>
        <v>62.52</v>
      </c>
      <c r="Q1277" t="s">
        <v>8325</v>
      </c>
      <c r="R1277" t="s">
        <v>8326</v>
      </c>
      <c r="S1277" s="9">
        <f t="shared" si="78"/>
        <v>41458.867905092593</v>
      </c>
      <c r="T1277" s="10">
        <f t="shared" si="79"/>
        <v>41493.867905092593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80"/>
        <v>104.42</v>
      </c>
      <c r="P1278">
        <f t="shared" si="77"/>
        <v>46.07</v>
      </c>
      <c r="Q1278" t="s">
        <v>8325</v>
      </c>
      <c r="R1278" t="s">
        <v>8326</v>
      </c>
      <c r="S1278" s="9">
        <f t="shared" si="78"/>
        <v>40007.704247685186</v>
      </c>
      <c r="T1278" s="10">
        <f t="shared" si="79"/>
        <v>40057.166666666664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80"/>
        <v>106.12</v>
      </c>
      <c r="P1279">
        <f t="shared" si="77"/>
        <v>38.54</v>
      </c>
      <c r="Q1279" t="s">
        <v>8325</v>
      </c>
      <c r="R1279" t="s">
        <v>8326</v>
      </c>
      <c r="S1279" s="9">
        <f t="shared" si="78"/>
        <v>41121.561886574076</v>
      </c>
      <c r="T1279" s="10">
        <f t="shared" si="79"/>
        <v>41156.561886574076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80"/>
        <v>154.94</v>
      </c>
      <c r="P1280">
        <f t="shared" si="77"/>
        <v>53.01</v>
      </c>
      <c r="Q1280" t="s">
        <v>8325</v>
      </c>
      <c r="R1280" t="s">
        <v>8326</v>
      </c>
      <c r="S1280" s="9">
        <f t="shared" si="78"/>
        <v>41786.555162037039</v>
      </c>
      <c r="T1280" s="10">
        <f t="shared" si="79"/>
        <v>41815.083333333336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80"/>
        <v>110.77</v>
      </c>
      <c r="P1281">
        <f t="shared" si="77"/>
        <v>73.36</v>
      </c>
      <c r="Q1281" t="s">
        <v>8325</v>
      </c>
      <c r="R1281" t="s">
        <v>8326</v>
      </c>
      <c r="S1281" s="9">
        <f t="shared" si="78"/>
        <v>41682.099189814813</v>
      </c>
      <c r="T1281" s="10">
        <f t="shared" si="79"/>
        <v>41722.057523148149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80"/>
        <v>110.91</v>
      </c>
      <c r="P1282">
        <f t="shared" si="77"/>
        <v>127.98</v>
      </c>
      <c r="Q1282" t="s">
        <v>8325</v>
      </c>
      <c r="R1282" t="s">
        <v>8326</v>
      </c>
      <c r="S1282" s="9">
        <f t="shared" si="78"/>
        <v>40513.757569444446</v>
      </c>
      <c r="T1282" s="10">
        <f t="shared" si="79"/>
        <v>40603.757569444446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80"/>
        <v>110.71</v>
      </c>
      <c r="P1283">
        <f t="shared" ref="P1283:P1346" si="81">ROUND((E1283/L1283), 2)</f>
        <v>104.73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</v>
      </c>
      <c r="P1284">
        <f t="shared" si="81"/>
        <v>67.67</v>
      </c>
      <c r="Q1284" t="s">
        <v>8325</v>
      </c>
      <c r="R1284" t="s">
        <v>8326</v>
      </c>
      <c r="S1284" s="9">
        <f t="shared" si="82"/>
        <v>41586.475173611114</v>
      </c>
      <c r="T1284" s="10">
        <f t="shared" si="83"/>
        <v>41617.207638888889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</v>
      </c>
      <c r="Q1285" t="s">
        <v>8325</v>
      </c>
      <c r="R1285" t="s">
        <v>8326</v>
      </c>
      <c r="S1285" s="9">
        <f t="shared" si="82"/>
        <v>41320.717465277776</v>
      </c>
      <c r="T1285" s="10">
        <f t="shared" si="83"/>
        <v>41344.166666666664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">
        <v>8317</v>
      </c>
      <c r="R1286" t="s">
        <v>8318</v>
      </c>
      <c r="S1286" s="9">
        <f t="shared" si="82"/>
        <v>42712.23474537037</v>
      </c>
      <c r="T1286" s="10">
        <f t="shared" si="83"/>
        <v>42735.707638888889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101.65</v>
      </c>
      <c r="P1287">
        <f t="shared" si="81"/>
        <v>32.270000000000003</v>
      </c>
      <c r="Q1287" t="s">
        <v>8317</v>
      </c>
      <c r="R1287" t="s">
        <v>8318</v>
      </c>
      <c r="S1287" s="9">
        <f t="shared" si="82"/>
        <v>42160.583043981482</v>
      </c>
      <c r="T1287" s="10">
        <f t="shared" si="83"/>
        <v>42175.583043981482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</v>
      </c>
      <c r="P1288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10">
        <f t="shared" si="83"/>
        <v>42052.583333333328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10">
        <f t="shared" si="83"/>
        <v>42167.621018518519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100.45</v>
      </c>
      <c r="P1290">
        <f t="shared" si="81"/>
        <v>65.87</v>
      </c>
      <c r="Q1290" t="s">
        <v>8317</v>
      </c>
      <c r="R1290" t="s">
        <v>8318</v>
      </c>
      <c r="S1290" s="9">
        <f t="shared" si="82"/>
        <v>42561.154664351852</v>
      </c>
      <c r="T1290" s="10">
        <f t="shared" si="83"/>
        <v>42592.166666666672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125.07</v>
      </c>
      <c r="P1291">
        <f t="shared" si="81"/>
        <v>36.08</v>
      </c>
      <c r="Q1291" t="s">
        <v>8317</v>
      </c>
      <c r="R1291" t="s">
        <v>8318</v>
      </c>
      <c r="S1291" s="9">
        <f t="shared" si="82"/>
        <v>42709.134780092587</v>
      </c>
      <c r="T1291" s="10">
        <f t="shared" si="83"/>
        <v>42739.134780092587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</v>
      </c>
      <c r="P1292">
        <f t="shared" si="81"/>
        <v>44.19</v>
      </c>
      <c r="Q1292" t="s">
        <v>8317</v>
      </c>
      <c r="R1292" t="s">
        <v>8318</v>
      </c>
      <c r="S1292" s="9">
        <f t="shared" si="82"/>
        <v>42086.614942129629</v>
      </c>
      <c r="T1292" s="10">
        <f t="shared" si="83"/>
        <v>42117.290972222225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145.69999999999999</v>
      </c>
      <c r="P1293">
        <f t="shared" si="81"/>
        <v>104.07</v>
      </c>
      <c r="Q1293" t="s">
        <v>8317</v>
      </c>
      <c r="R1293" t="s">
        <v>8318</v>
      </c>
      <c r="S1293" s="9">
        <f t="shared" si="82"/>
        <v>42064.652673611112</v>
      </c>
      <c r="T1293" s="10">
        <f t="shared" si="83"/>
        <v>42101.291666666672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t="s">
        <v>8317</v>
      </c>
      <c r="R1294" t="s">
        <v>8318</v>
      </c>
      <c r="S1294" s="9">
        <f t="shared" si="82"/>
        <v>42256.764212962968</v>
      </c>
      <c r="T1294" s="10">
        <f t="shared" si="83"/>
        <v>42283.957638888889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</v>
      </c>
      <c r="P1295">
        <f t="shared" si="81"/>
        <v>127.79</v>
      </c>
      <c r="Q1295" t="s">
        <v>8317</v>
      </c>
      <c r="R1295" t="s">
        <v>8318</v>
      </c>
      <c r="S1295" s="9">
        <f t="shared" si="82"/>
        <v>42292.701053240744</v>
      </c>
      <c r="T1295" s="10">
        <f t="shared" si="83"/>
        <v>42322.742719907401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8317</v>
      </c>
      <c r="R1296" t="s">
        <v>8318</v>
      </c>
      <c r="S1296" s="9">
        <f t="shared" si="82"/>
        <v>42278.453668981485</v>
      </c>
      <c r="T1296" s="10">
        <f t="shared" si="83"/>
        <v>42296.458333333328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</v>
      </c>
      <c r="P1297">
        <f t="shared" si="81"/>
        <v>39.83</v>
      </c>
      <c r="Q1297" t="s">
        <v>8317</v>
      </c>
      <c r="R1297" t="s">
        <v>8318</v>
      </c>
      <c r="S1297" s="9">
        <f t="shared" si="82"/>
        <v>42184.572881944448</v>
      </c>
      <c r="T1297" s="10">
        <f t="shared" si="83"/>
        <v>42214.708333333328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ref="O1298:O1361" si="84">ROUND((E1298/D1298)*100,2)</f>
        <v>141.18</v>
      </c>
      <c r="P1298">
        <f t="shared" si="81"/>
        <v>52.17</v>
      </c>
      <c r="Q1298" t="s">
        <v>8317</v>
      </c>
      <c r="R1298" t="s">
        <v>8318</v>
      </c>
      <c r="S1298" s="9">
        <f t="shared" si="82"/>
        <v>42423.050613425927</v>
      </c>
      <c r="T1298" s="10">
        <f t="shared" si="83"/>
        <v>42443.008946759262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4"/>
        <v>109.53</v>
      </c>
      <c r="P1299">
        <f t="shared" si="81"/>
        <v>92.04</v>
      </c>
      <c r="Q1299" t="s">
        <v>8317</v>
      </c>
      <c r="R1299" t="s">
        <v>8318</v>
      </c>
      <c r="S1299" s="9">
        <f t="shared" si="82"/>
        <v>42461.747199074074</v>
      </c>
      <c r="T1299" s="10">
        <f t="shared" si="83"/>
        <v>42491.747199074074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4"/>
        <v>104.65</v>
      </c>
      <c r="P1300">
        <f t="shared" si="81"/>
        <v>63.42</v>
      </c>
      <c r="Q1300" t="s">
        <v>8317</v>
      </c>
      <c r="R1300" t="s">
        <v>8318</v>
      </c>
      <c r="S1300" s="9">
        <f t="shared" si="82"/>
        <v>42458.680925925932</v>
      </c>
      <c r="T1300" s="10">
        <f t="shared" si="83"/>
        <v>42488.680925925932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4"/>
        <v>124</v>
      </c>
      <c r="P1301">
        <f t="shared" si="81"/>
        <v>135.63</v>
      </c>
      <c r="Q1301" t="s">
        <v>8317</v>
      </c>
      <c r="R1301" t="s">
        <v>8318</v>
      </c>
      <c r="S1301" s="9">
        <f t="shared" si="82"/>
        <v>42169.814340277779</v>
      </c>
      <c r="T1301" s="10">
        <f t="shared" si="83"/>
        <v>42199.814340277779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4"/>
        <v>135</v>
      </c>
      <c r="P1302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10">
        <f t="shared" si="83"/>
        <v>42522.789583333331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4"/>
        <v>102.75</v>
      </c>
      <c r="P1303">
        <f t="shared" si="81"/>
        <v>70.86</v>
      </c>
      <c r="Q1303" t="s">
        <v>8317</v>
      </c>
      <c r="R1303" t="s">
        <v>8318</v>
      </c>
      <c r="S1303" s="9">
        <f t="shared" si="82"/>
        <v>42195.749745370369</v>
      </c>
      <c r="T1303" s="10">
        <f t="shared" si="83"/>
        <v>42206.125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4"/>
        <v>100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10">
        <f t="shared" si="83"/>
        <v>42705.099664351852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4"/>
        <v>130.26</v>
      </c>
      <c r="P1305">
        <f t="shared" si="81"/>
        <v>42.21</v>
      </c>
      <c r="Q1305" t="s">
        <v>8317</v>
      </c>
      <c r="R1305" t="s">
        <v>8318</v>
      </c>
      <c r="S1305" s="9">
        <f t="shared" si="82"/>
        <v>42566.441203703704</v>
      </c>
      <c r="T1305" s="10">
        <f t="shared" si="83"/>
        <v>42582.458333333328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4"/>
        <v>39.630000000000003</v>
      </c>
      <c r="P1306">
        <f t="shared" si="81"/>
        <v>152.41</v>
      </c>
      <c r="Q1306" t="s">
        <v>8319</v>
      </c>
      <c r="R1306" t="s">
        <v>8321</v>
      </c>
      <c r="S1306" s="9">
        <f t="shared" si="82"/>
        <v>42747.194502314815</v>
      </c>
      <c r="T1306" s="10">
        <f t="shared" si="83"/>
        <v>42807.152835648143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4"/>
        <v>25.98</v>
      </c>
      <c r="P1307">
        <f t="shared" si="81"/>
        <v>90.62</v>
      </c>
      <c r="Q1307" t="s">
        <v>8319</v>
      </c>
      <c r="R1307" t="s">
        <v>8321</v>
      </c>
      <c r="S1307" s="9">
        <f t="shared" si="82"/>
        <v>42543.665601851855</v>
      </c>
      <c r="T1307" s="10">
        <f t="shared" si="83"/>
        <v>42572.729166666672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4"/>
        <v>65.25</v>
      </c>
      <c r="P1308">
        <f t="shared" si="81"/>
        <v>201.6</v>
      </c>
      <c r="Q1308" t="s">
        <v>8319</v>
      </c>
      <c r="R1308" t="s">
        <v>8321</v>
      </c>
      <c r="S1308" s="9">
        <f t="shared" si="82"/>
        <v>41947.457569444443</v>
      </c>
      <c r="T1308" s="10">
        <f t="shared" si="83"/>
        <v>41977.457569444443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4"/>
        <v>11.51</v>
      </c>
      <c r="P1309">
        <f t="shared" si="81"/>
        <v>127.93</v>
      </c>
      <c r="Q1309" t="s">
        <v>8319</v>
      </c>
      <c r="R1309" t="s">
        <v>8321</v>
      </c>
      <c r="S1309" s="9">
        <f t="shared" si="82"/>
        <v>42387.503229166665</v>
      </c>
      <c r="T1309" s="10">
        <f t="shared" si="83"/>
        <v>42417.503229166665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4"/>
        <v>11.36</v>
      </c>
      <c r="P1310">
        <f t="shared" si="81"/>
        <v>29.89</v>
      </c>
      <c r="Q1310" t="s">
        <v>8319</v>
      </c>
      <c r="R1310" t="s">
        <v>8321</v>
      </c>
      <c r="S1310" s="9">
        <f t="shared" si="82"/>
        <v>42611.613564814819</v>
      </c>
      <c r="T1310" s="10">
        <f t="shared" si="83"/>
        <v>42651.613564814819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4"/>
        <v>111.99</v>
      </c>
      <c r="P1311">
        <f t="shared" si="81"/>
        <v>367.97</v>
      </c>
      <c r="Q1311" t="s">
        <v>8319</v>
      </c>
      <c r="R1311" t="s">
        <v>8321</v>
      </c>
      <c r="S1311" s="9">
        <f t="shared" si="82"/>
        <v>42257.882731481484</v>
      </c>
      <c r="T1311" s="10">
        <f t="shared" si="83"/>
        <v>42292.882731481484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4"/>
        <v>15.5</v>
      </c>
      <c r="P1312">
        <f t="shared" si="81"/>
        <v>129.16999999999999</v>
      </c>
      <c r="Q1312" t="s">
        <v>8319</v>
      </c>
      <c r="R1312" t="s">
        <v>8321</v>
      </c>
      <c r="S1312" s="9">
        <f t="shared" si="82"/>
        <v>42556.667245370365</v>
      </c>
      <c r="T1312" s="10">
        <f t="shared" si="83"/>
        <v>42601.667245370365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4"/>
        <v>32.03</v>
      </c>
      <c r="P1313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10">
        <f t="shared" si="83"/>
        <v>42704.843969907408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4"/>
        <v>0.61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10">
        <f t="shared" si="83"/>
        <v>42112.702800925923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4"/>
        <v>31.12</v>
      </c>
      <c r="P1315">
        <f t="shared" si="81"/>
        <v>102.02</v>
      </c>
      <c r="Q1315" t="s">
        <v>8319</v>
      </c>
      <c r="R1315" t="s">
        <v>8321</v>
      </c>
      <c r="S1315" s="9">
        <f t="shared" si="82"/>
        <v>42402.709652777776</v>
      </c>
      <c r="T1315" s="10">
        <f t="shared" si="83"/>
        <v>42432.709652777776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4"/>
        <v>1.1299999999999999</v>
      </c>
      <c r="P1316">
        <f t="shared" si="81"/>
        <v>184.36</v>
      </c>
      <c r="Q1316" t="s">
        <v>8319</v>
      </c>
      <c r="R1316" t="s">
        <v>8321</v>
      </c>
      <c r="S1316" s="9">
        <f t="shared" si="82"/>
        <v>42604.669675925921</v>
      </c>
      <c r="T1316" s="10">
        <f t="shared" si="83"/>
        <v>42664.669675925921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4"/>
        <v>40.4</v>
      </c>
      <c r="P1317">
        <f t="shared" si="81"/>
        <v>162.91999999999999</v>
      </c>
      <c r="Q1317" t="s">
        <v>8319</v>
      </c>
      <c r="R1317" t="s">
        <v>8321</v>
      </c>
      <c r="S1317" s="9">
        <f t="shared" si="82"/>
        <v>42278.498240740737</v>
      </c>
      <c r="T1317" s="10">
        <f t="shared" si="83"/>
        <v>42314.041666666672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4"/>
        <v>0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10">
        <f t="shared" si="83"/>
        <v>42428.961909722217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4"/>
        <v>5.73</v>
      </c>
      <c r="P1319">
        <f t="shared" si="81"/>
        <v>603.53</v>
      </c>
      <c r="Q1319" t="s">
        <v>8319</v>
      </c>
      <c r="R1319" t="s">
        <v>8321</v>
      </c>
      <c r="S1319" s="9">
        <f t="shared" si="82"/>
        <v>42520.235486111109</v>
      </c>
      <c r="T1319" s="10">
        <f t="shared" si="83"/>
        <v>42572.583333333328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4"/>
        <v>15.33</v>
      </c>
      <c r="P1320">
        <f t="shared" si="81"/>
        <v>45.41</v>
      </c>
      <c r="Q1320" t="s">
        <v>8319</v>
      </c>
      <c r="R1320" t="s">
        <v>8321</v>
      </c>
      <c r="S1320" s="9">
        <f t="shared" si="82"/>
        <v>41985.043657407412</v>
      </c>
      <c r="T1320" s="10">
        <f t="shared" si="83"/>
        <v>42015.043657407412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4"/>
        <v>15.1</v>
      </c>
      <c r="P1321">
        <f t="shared" si="81"/>
        <v>97.33</v>
      </c>
      <c r="Q1321" t="s">
        <v>8319</v>
      </c>
      <c r="R1321" t="s">
        <v>8321</v>
      </c>
      <c r="S1321" s="9">
        <f t="shared" si="82"/>
        <v>41816.812094907407</v>
      </c>
      <c r="T1321" s="10">
        <f t="shared" si="83"/>
        <v>41831.666666666664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4"/>
        <v>0.5</v>
      </c>
      <c r="P1322">
        <f t="shared" si="81"/>
        <v>167.67</v>
      </c>
      <c r="Q1322" t="s">
        <v>8319</v>
      </c>
      <c r="R1322" t="s">
        <v>8321</v>
      </c>
      <c r="S1322" s="9">
        <f t="shared" si="82"/>
        <v>42705.690347222218</v>
      </c>
      <c r="T1322" s="10">
        <f t="shared" si="83"/>
        <v>42734.958333333328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4"/>
        <v>1.3</v>
      </c>
      <c r="P1323">
        <f t="shared" si="81"/>
        <v>859.86</v>
      </c>
      <c r="Q1323" t="s">
        <v>8319</v>
      </c>
      <c r="R1323" t="s">
        <v>8321</v>
      </c>
      <c r="S1323" s="9">
        <f t="shared" si="82"/>
        <v>42697.74927083333</v>
      </c>
      <c r="T1323" s="10">
        <f t="shared" si="83"/>
        <v>42727.74927083333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4"/>
        <v>0.3</v>
      </c>
      <c r="P1324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10">
        <f t="shared" si="83"/>
        <v>42145.656539351854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4"/>
        <v>8.8800000000000008</v>
      </c>
      <c r="P1325">
        <f t="shared" si="81"/>
        <v>30.27</v>
      </c>
      <c r="Q1325" t="s">
        <v>8319</v>
      </c>
      <c r="R1325" t="s">
        <v>8321</v>
      </c>
      <c r="S1325" s="9">
        <f t="shared" si="82"/>
        <v>42451.698449074072</v>
      </c>
      <c r="T1325" s="10">
        <f t="shared" si="83"/>
        <v>42486.288194444445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4"/>
        <v>9.84</v>
      </c>
      <c r="P1326">
        <f t="shared" si="81"/>
        <v>54.67</v>
      </c>
      <c r="Q1326" t="s">
        <v>8319</v>
      </c>
      <c r="R1326" t="s">
        <v>8321</v>
      </c>
      <c r="S1326" s="9">
        <f t="shared" si="82"/>
        <v>42626.633703703701</v>
      </c>
      <c r="T1326" s="10">
        <f t="shared" si="83"/>
        <v>42656.633703703701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4"/>
        <v>2.4300000000000002</v>
      </c>
      <c r="P1327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10">
        <f t="shared" si="83"/>
        <v>42734.086053240739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4"/>
        <v>1.1299999999999999</v>
      </c>
      <c r="P1328">
        <f t="shared" si="81"/>
        <v>102.73</v>
      </c>
      <c r="Q1328" t="s">
        <v>8319</v>
      </c>
      <c r="R1328" t="s">
        <v>8321</v>
      </c>
      <c r="S1328" s="9">
        <f t="shared" si="82"/>
        <v>41974.791990740734</v>
      </c>
      <c r="T1328" s="10">
        <f t="shared" si="83"/>
        <v>42019.791990740734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4"/>
        <v>3.55</v>
      </c>
      <c r="P1329">
        <f t="shared" si="81"/>
        <v>41.59</v>
      </c>
      <c r="Q1329" t="s">
        <v>8319</v>
      </c>
      <c r="R1329" t="s">
        <v>8321</v>
      </c>
      <c r="S1329" s="9">
        <f t="shared" si="82"/>
        <v>42123.678645833337</v>
      </c>
      <c r="T1329" s="10">
        <f t="shared" si="83"/>
        <v>42153.678645833337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4"/>
        <v>2.33</v>
      </c>
      <c r="P1330">
        <f t="shared" si="81"/>
        <v>116.53</v>
      </c>
      <c r="Q1330" t="s">
        <v>8319</v>
      </c>
      <c r="R1330" t="s">
        <v>8321</v>
      </c>
      <c r="S1330" s="9">
        <f t="shared" si="82"/>
        <v>42612.642754629633</v>
      </c>
      <c r="T1330" s="10">
        <f t="shared" si="83"/>
        <v>42657.642754629633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4"/>
        <v>0.82</v>
      </c>
      <c r="P1331">
        <f t="shared" si="81"/>
        <v>45.33</v>
      </c>
      <c r="Q1331" t="s">
        <v>8319</v>
      </c>
      <c r="R1331" t="s">
        <v>8321</v>
      </c>
      <c r="S1331" s="9">
        <f t="shared" si="82"/>
        <v>41935.221585648149</v>
      </c>
      <c r="T1331" s="10">
        <f t="shared" si="83"/>
        <v>41975.263252314813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4"/>
        <v>22.49</v>
      </c>
      <c r="P1332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10">
        <f t="shared" si="83"/>
        <v>42553.166666666672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4"/>
        <v>1.37</v>
      </c>
      <c r="P1333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10">
        <f t="shared" si="83"/>
        <v>42599.50409722222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4"/>
        <v>0</v>
      </c>
      <c r="P1334" t="e">
        <f t="shared" si="81"/>
        <v>#DIV/0!</v>
      </c>
      <c r="Q1334" t="s">
        <v>8319</v>
      </c>
      <c r="R1334" t="s">
        <v>8321</v>
      </c>
      <c r="S1334" s="9">
        <f t="shared" si="82"/>
        <v>42732.060277777782</v>
      </c>
      <c r="T1334" s="10">
        <f t="shared" si="83"/>
        <v>42762.060277777782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4"/>
        <v>0</v>
      </c>
      <c r="P1335" t="e">
        <f t="shared" si="81"/>
        <v>#DIV/0!</v>
      </c>
      <c r="Q1335" t="s">
        <v>8319</v>
      </c>
      <c r="R1335" t="s">
        <v>8321</v>
      </c>
      <c r="S1335" s="9">
        <f t="shared" si="82"/>
        <v>41806.106770833336</v>
      </c>
      <c r="T1335" s="10">
        <f t="shared" si="83"/>
        <v>41836.106770833336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4"/>
        <v>10.75</v>
      </c>
      <c r="P1336">
        <f t="shared" si="81"/>
        <v>51.82</v>
      </c>
      <c r="Q1336" t="s">
        <v>8319</v>
      </c>
      <c r="R1336" t="s">
        <v>8321</v>
      </c>
      <c r="S1336" s="9">
        <f t="shared" si="82"/>
        <v>42410.774155092593</v>
      </c>
      <c r="T1336" s="10">
        <f t="shared" si="83"/>
        <v>42440.774155092593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4"/>
        <v>19.760000000000002</v>
      </c>
      <c r="P1337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10">
        <f t="shared" si="83"/>
        <v>42343.936365740738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4"/>
        <v>84.95</v>
      </c>
      <c r="P1338">
        <f t="shared" si="81"/>
        <v>379.23</v>
      </c>
      <c r="Q1338" t="s">
        <v>8319</v>
      </c>
      <c r="R1338" t="s">
        <v>8321</v>
      </c>
      <c r="S1338" s="9">
        <f t="shared" si="82"/>
        <v>41955.863750000004</v>
      </c>
      <c r="T1338" s="10">
        <f t="shared" si="83"/>
        <v>41990.863750000004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4"/>
        <v>49.38</v>
      </c>
      <c r="P1339">
        <f t="shared" si="81"/>
        <v>176.36</v>
      </c>
      <c r="Q1339" t="s">
        <v>8319</v>
      </c>
      <c r="R1339" t="s">
        <v>8321</v>
      </c>
      <c r="S1339" s="9">
        <f t="shared" si="82"/>
        <v>42767.577303240745</v>
      </c>
      <c r="T1339" s="10">
        <f t="shared" si="83"/>
        <v>42797.577303240745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4"/>
        <v>3.3</v>
      </c>
      <c r="P1340">
        <f t="shared" si="81"/>
        <v>66.069999999999993</v>
      </c>
      <c r="Q1340" t="s">
        <v>8319</v>
      </c>
      <c r="R1340" t="s">
        <v>8321</v>
      </c>
      <c r="S1340" s="9">
        <f t="shared" si="82"/>
        <v>42188.803622685184</v>
      </c>
      <c r="T1340" s="10">
        <f t="shared" si="83"/>
        <v>42218.803622685184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4"/>
        <v>6.63</v>
      </c>
      <c r="P1341">
        <f t="shared" si="81"/>
        <v>89.65</v>
      </c>
      <c r="Q1341" t="s">
        <v>8319</v>
      </c>
      <c r="R1341" t="s">
        <v>8321</v>
      </c>
      <c r="S1341" s="9">
        <f t="shared" si="82"/>
        <v>41936.647164351853</v>
      </c>
      <c r="T1341" s="10">
        <f t="shared" si="83"/>
        <v>41981.688831018517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4"/>
        <v>0</v>
      </c>
      <c r="P1342" t="e">
        <f t="shared" si="81"/>
        <v>#DIV/0!</v>
      </c>
      <c r="Q1342" t="s">
        <v>8319</v>
      </c>
      <c r="R1342" t="s">
        <v>8321</v>
      </c>
      <c r="S1342" s="9">
        <f t="shared" si="82"/>
        <v>41836.595520833333</v>
      </c>
      <c r="T1342" s="10">
        <f t="shared" si="83"/>
        <v>41866.595520833333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4"/>
        <v>70.36</v>
      </c>
      <c r="P1343">
        <f t="shared" si="81"/>
        <v>382.39</v>
      </c>
      <c r="Q1343" t="s">
        <v>8319</v>
      </c>
      <c r="R1343" t="s">
        <v>8321</v>
      </c>
      <c r="S1343" s="9">
        <f t="shared" si="82"/>
        <v>42612.624039351853</v>
      </c>
      <c r="T1343" s="10">
        <f t="shared" si="83"/>
        <v>42644.624039351853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4"/>
        <v>0.2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10">
        <f t="shared" si="83"/>
        <v>42202.816423611104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4"/>
        <v>102.3</v>
      </c>
      <c r="P1345">
        <f t="shared" si="81"/>
        <v>158.36000000000001</v>
      </c>
      <c r="Q1345" t="s">
        <v>8319</v>
      </c>
      <c r="R1345" t="s">
        <v>8321</v>
      </c>
      <c r="S1345" s="9">
        <f t="shared" si="82"/>
        <v>42542.526423611111</v>
      </c>
      <c r="T1345" s="10">
        <f t="shared" si="83"/>
        <v>42601.165972222225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4"/>
        <v>377.73</v>
      </c>
      <c r="P1346">
        <f t="shared" si="81"/>
        <v>40.76</v>
      </c>
      <c r="Q1346" t="s">
        <v>8322</v>
      </c>
      <c r="R1346" t="s">
        <v>8323</v>
      </c>
      <c r="S1346" s="9">
        <f t="shared" si="82"/>
        <v>42522.789803240739</v>
      </c>
      <c r="T1346" s="10">
        <f t="shared" si="83"/>
        <v>42551.789803240739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84"/>
        <v>125</v>
      </c>
      <c r="P1347">
        <f t="shared" ref="P1347:P1410" si="85">ROUND((E1347/L1347), 2)</f>
        <v>53.57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147.33000000000001</v>
      </c>
      <c r="P1348">
        <f t="shared" si="85"/>
        <v>48.45</v>
      </c>
      <c r="Q1348" t="s">
        <v>8322</v>
      </c>
      <c r="R1348" t="s">
        <v>8323</v>
      </c>
      <c r="S1348" s="9">
        <f t="shared" si="86"/>
        <v>41422.075821759259</v>
      </c>
      <c r="T1348" s="10">
        <f t="shared" si="87"/>
        <v>41452.075821759259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82.42</v>
      </c>
      <c r="Q1349" t="s">
        <v>8322</v>
      </c>
      <c r="R1349" t="s">
        <v>8323</v>
      </c>
      <c r="S1349" s="9">
        <f t="shared" si="86"/>
        <v>42040.638020833328</v>
      </c>
      <c r="T1349" s="10">
        <f t="shared" si="87"/>
        <v>42070.638020833328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</v>
      </c>
      <c r="P1350">
        <f t="shared" si="85"/>
        <v>230.19</v>
      </c>
      <c r="Q1350" t="s">
        <v>8322</v>
      </c>
      <c r="R1350" t="s">
        <v>8323</v>
      </c>
      <c r="S1350" s="9">
        <f t="shared" si="86"/>
        <v>41963.506168981476</v>
      </c>
      <c r="T1350" s="10">
        <f t="shared" si="87"/>
        <v>41991.506168981476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</v>
      </c>
      <c r="Q1351" t="s">
        <v>8322</v>
      </c>
      <c r="R1351" t="s">
        <v>8323</v>
      </c>
      <c r="S1351" s="9">
        <f t="shared" si="86"/>
        <v>42317.33258101852</v>
      </c>
      <c r="T1351" s="10">
        <f t="shared" si="87"/>
        <v>42354.290972222225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66.7</v>
      </c>
      <c r="Q1352" t="s">
        <v>8322</v>
      </c>
      <c r="R1352" t="s">
        <v>8323</v>
      </c>
      <c r="S1352" s="9">
        <f t="shared" si="86"/>
        <v>42334.013124999998</v>
      </c>
      <c r="T1352" s="10">
        <f t="shared" si="87"/>
        <v>42364.013124999998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101.27</v>
      </c>
      <c r="P1353">
        <f t="shared" si="85"/>
        <v>168.78</v>
      </c>
      <c r="Q1353" t="s">
        <v>8322</v>
      </c>
      <c r="R1353" t="s">
        <v>8323</v>
      </c>
      <c r="S1353" s="9">
        <f t="shared" si="86"/>
        <v>42382.74009259259</v>
      </c>
      <c r="T1353" s="10">
        <f t="shared" si="87"/>
        <v>42412.74009259259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</v>
      </c>
      <c r="Q1354" t="s">
        <v>8322</v>
      </c>
      <c r="R1354" t="s">
        <v>8323</v>
      </c>
      <c r="S1354" s="9">
        <f t="shared" si="86"/>
        <v>42200.578310185185</v>
      </c>
      <c r="T1354" s="10">
        <f t="shared" si="87"/>
        <v>42252.165972222225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31.81</v>
      </c>
      <c r="Q1355" t="s">
        <v>8322</v>
      </c>
      <c r="R1355" t="s">
        <v>8323</v>
      </c>
      <c r="S1355" s="9">
        <f t="shared" si="86"/>
        <v>41309.11791666667</v>
      </c>
      <c r="T1355" s="10">
        <f t="shared" si="87"/>
        <v>41344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</v>
      </c>
      <c r="Q1356" t="s">
        <v>8322</v>
      </c>
      <c r="R1356" t="s">
        <v>8323</v>
      </c>
      <c r="S1356" s="9">
        <f t="shared" si="86"/>
        <v>42502.807627314818</v>
      </c>
      <c r="T1356" s="10">
        <f t="shared" si="87"/>
        <v>42532.807627314818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122.68</v>
      </c>
      <c r="P1357">
        <f t="shared" si="85"/>
        <v>25.35</v>
      </c>
      <c r="Q1357" t="s">
        <v>8322</v>
      </c>
      <c r="R1357" t="s">
        <v>8323</v>
      </c>
      <c r="S1357" s="9">
        <f t="shared" si="86"/>
        <v>41213.254687499997</v>
      </c>
      <c r="T1357" s="10">
        <f t="shared" si="87"/>
        <v>41243.416666666664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</v>
      </c>
      <c r="P1358">
        <f t="shared" si="85"/>
        <v>71.44</v>
      </c>
      <c r="Q1358" t="s">
        <v>8322</v>
      </c>
      <c r="R1358" t="s">
        <v>8323</v>
      </c>
      <c r="S1358" s="9">
        <f t="shared" si="86"/>
        <v>41430.038888888892</v>
      </c>
      <c r="T1358" s="10">
        <f t="shared" si="87"/>
        <v>41460.038888888892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125.3</v>
      </c>
      <c r="P1359">
        <f t="shared" si="85"/>
        <v>38.549999999999997</v>
      </c>
      <c r="Q1359" t="s">
        <v>8322</v>
      </c>
      <c r="R1359" t="s">
        <v>8323</v>
      </c>
      <c r="S1359" s="9">
        <f t="shared" si="86"/>
        <v>41304.962233796294</v>
      </c>
      <c r="T1359" s="10">
        <f t="shared" si="87"/>
        <v>41334.249305555553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111.67</v>
      </c>
      <c r="P1360">
        <f t="shared" si="85"/>
        <v>68.37</v>
      </c>
      <c r="Q1360" t="s">
        <v>8322</v>
      </c>
      <c r="R1360" t="s">
        <v>8323</v>
      </c>
      <c r="S1360" s="9">
        <f t="shared" si="86"/>
        <v>40689.570868055554</v>
      </c>
      <c r="T1360" s="10">
        <f t="shared" si="87"/>
        <v>40719.570868055554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115.76</v>
      </c>
      <c r="P1361">
        <f t="shared" si="85"/>
        <v>40.21</v>
      </c>
      <c r="Q1361" t="s">
        <v>8322</v>
      </c>
      <c r="R1361" t="s">
        <v>8323</v>
      </c>
      <c r="S1361" s="9">
        <f t="shared" si="86"/>
        <v>40668.814699074072</v>
      </c>
      <c r="T1361" s="10">
        <f t="shared" si="87"/>
        <v>40730.814699074072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ref="O1362:O1425" si="88">ROUND((E1362/D1362)*100,2)</f>
        <v>173.2</v>
      </c>
      <c r="P1362">
        <f t="shared" si="85"/>
        <v>32.07</v>
      </c>
      <c r="Q1362" t="s">
        <v>8322</v>
      </c>
      <c r="R1362" t="s">
        <v>8323</v>
      </c>
      <c r="S1362" s="9">
        <f t="shared" si="86"/>
        <v>41095.900694444441</v>
      </c>
      <c r="T1362" s="10">
        <f t="shared" si="87"/>
        <v>41123.900694444441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8"/>
        <v>125.98</v>
      </c>
      <c r="P1363">
        <f t="shared" si="85"/>
        <v>28.63</v>
      </c>
      <c r="Q1363" t="s">
        <v>8322</v>
      </c>
      <c r="R1363" t="s">
        <v>8323</v>
      </c>
      <c r="S1363" s="9">
        <f t="shared" si="86"/>
        <v>41781.717268518521</v>
      </c>
      <c r="T1363" s="10">
        <f t="shared" si="87"/>
        <v>41811.717268518521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8"/>
        <v>109.1</v>
      </c>
      <c r="P1364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10">
        <f t="shared" si="87"/>
        <v>41524.934386574074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8"/>
        <v>100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10">
        <f t="shared" si="87"/>
        <v>42415.332638888889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8"/>
        <v>118.64</v>
      </c>
      <c r="P1366">
        <f t="shared" si="85"/>
        <v>346.04</v>
      </c>
      <c r="Q1366" t="s">
        <v>8325</v>
      </c>
      <c r="R1366" t="s">
        <v>8326</v>
      </c>
      <c r="S1366" s="9">
        <f t="shared" si="86"/>
        <v>41951.695671296293</v>
      </c>
      <c r="T1366" s="10">
        <f t="shared" si="87"/>
        <v>42011.6956712963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8"/>
        <v>100.27</v>
      </c>
      <c r="P1367">
        <f t="shared" si="85"/>
        <v>81.739999999999995</v>
      </c>
      <c r="Q1367" t="s">
        <v>8325</v>
      </c>
      <c r="R1367" t="s">
        <v>8326</v>
      </c>
      <c r="S1367" s="9">
        <f t="shared" si="86"/>
        <v>42049.733240740738</v>
      </c>
      <c r="T1367" s="10">
        <f t="shared" si="87"/>
        <v>42079.691574074073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8"/>
        <v>126.49</v>
      </c>
      <c r="P1368">
        <f t="shared" si="85"/>
        <v>64.540000000000006</v>
      </c>
      <c r="Q1368" t="s">
        <v>8325</v>
      </c>
      <c r="R1368" t="s">
        <v>8326</v>
      </c>
      <c r="S1368" s="9">
        <f t="shared" si="86"/>
        <v>41924.996099537035</v>
      </c>
      <c r="T1368" s="10">
        <f t="shared" si="87"/>
        <v>41970.037766203706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8"/>
        <v>114.26</v>
      </c>
      <c r="P1369">
        <f t="shared" si="85"/>
        <v>63.48</v>
      </c>
      <c r="Q1369" t="s">
        <v>8325</v>
      </c>
      <c r="R1369" t="s">
        <v>8326</v>
      </c>
      <c r="S1369" s="9">
        <f t="shared" si="86"/>
        <v>42292.002893518518</v>
      </c>
      <c r="T1369" s="10">
        <f t="shared" si="87"/>
        <v>42322.044560185182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8"/>
        <v>110.7</v>
      </c>
      <c r="P1370">
        <f t="shared" si="85"/>
        <v>63.62</v>
      </c>
      <c r="Q1370" t="s">
        <v>8325</v>
      </c>
      <c r="R1370" t="s">
        <v>8326</v>
      </c>
      <c r="S1370" s="9">
        <f t="shared" si="86"/>
        <v>42146.190902777773</v>
      </c>
      <c r="T1370" s="10">
        <f t="shared" si="87"/>
        <v>42170.190902777773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8"/>
        <v>105.35</v>
      </c>
      <c r="P1371">
        <f t="shared" si="85"/>
        <v>83.97</v>
      </c>
      <c r="Q1371" t="s">
        <v>8325</v>
      </c>
      <c r="R1371" t="s">
        <v>8326</v>
      </c>
      <c r="S1371" s="9">
        <f t="shared" si="86"/>
        <v>41710.594282407408</v>
      </c>
      <c r="T1371" s="10">
        <f t="shared" si="87"/>
        <v>41740.594282407408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8"/>
        <v>103.67</v>
      </c>
      <c r="P1372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10">
        <f t="shared" si="87"/>
        <v>41563.00335648148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8"/>
        <v>107.09</v>
      </c>
      <c r="P1373">
        <f t="shared" si="85"/>
        <v>107.07</v>
      </c>
      <c r="Q1373" t="s">
        <v>8325</v>
      </c>
      <c r="R1373" t="s">
        <v>8326</v>
      </c>
      <c r="S1373" s="9">
        <f t="shared" si="86"/>
        <v>42101.758587962962</v>
      </c>
      <c r="T1373" s="10">
        <f t="shared" si="87"/>
        <v>42131.758587962962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8"/>
        <v>124</v>
      </c>
      <c r="P1374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10">
        <f t="shared" si="87"/>
        <v>41102.739953703705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8"/>
        <v>105.01</v>
      </c>
      <c r="P1375">
        <f t="shared" si="85"/>
        <v>201.94</v>
      </c>
      <c r="Q1375" t="s">
        <v>8325</v>
      </c>
      <c r="R1375" t="s">
        <v>8326</v>
      </c>
      <c r="S1375" s="9">
        <f t="shared" si="86"/>
        <v>42704.95177083333</v>
      </c>
      <c r="T1375" s="10">
        <f t="shared" si="87"/>
        <v>42734.95177083333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8"/>
        <v>189.47</v>
      </c>
      <c r="P1376">
        <f t="shared" si="85"/>
        <v>43.06</v>
      </c>
      <c r="Q1376" t="s">
        <v>8325</v>
      </c>
      <c r="R1376" t="s">
        <v>8326</v>
      </c>
      <c r="S1376" s="9">
        <f t="shared" si="86"/>
        <v>42424.161898148144</v>
      </c>
      <c r="T1376" s="10">
        <f t="shared" si="87"/>
        <v>42454.12023148148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8"/>
        <v>171.33</v>
      </c>
      <c r="P1377">
        <f t="shared" si="85"/>
        <v>62.87</v>
      </c>
      <c r="Q1377" t="s">
        <v>8325</v>
      </c>
      <c r="R1377" t="s">
        <v>8326</v>
      </c>
      <c r="S1377" s="9">
        <f t="shared" si="86"/>
        <v>42720.066192129627</v>
      </c>
      <c r="T1377" s="10">
        <f t="shared" si="87"/>
        <v>42750.066192129627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8"/>
        <v>252.49</v>
      </c>
      <c r="P1378">
        <f t="shared" si="85"/>
        <v>55.61</v>
      </c>
      <c r="Q1378" t="s">
        <v>8325</v>
      </c>
      <c r="R1378" t="s">
        <v>8326</v>
      </c>
      <c r="S1378" s="9">
        <f t="shared" si="86"/>
        <v>42677.669050925921</v>
      </c>
      <c r="T1378" s="10">
        <f t="shared" si="87"/>
        <v>42707.710717592592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8"/>
        <v>116.15</v>
      </c>
      <c r="P1379">
        <f t="shared" si="85"/>
        <v>48.71</v>
      </c>
      <c r="Q1379" t="s">
        <v>8325</v>
      </c>
      <c r="R1379" t="s">
        <v>8326</v>
      </c>
      <c r="S1379" s="9">
        <f t="shared" si="86"/>
        <v>42747.219560185185</v>
      </c>
      <c r="T1379" s="10">
        <f t="shared" si="87"/>
        <v>42769.174305555556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8"/>
        <v>203.35</v>
      </c>
      <c r="P1380">
        <f t="shared" si="85"/>
        <v>30.58</v>
      </c>
      <c r="Q1380" t="s">
        <v>8325</v>
      </c>
      <c r="R1380" t="s">
        <v>8326</v>
      </c>
      <c r="S1380" s="9">
        <f t="shared" si="86"/>
        <v>42568.759374999994</v>
      </c>
      <c r="T1380" s="10">
        <f t="shared" si="87"/>
        <v>42583.759374999994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8"/>
        <v>111.6</v>
      </c>
      <c r="P1381">
        <f t="shared" si="85"/>
        <v>73.91</v>
      </c>
      <c r="Q1381" t="s">
        <v>8325</v>
      </c>
      <c r="R1381" t="s">
        <v>8326</v>
      </c>
      <c r="S1381" s="9">
        <f t="shared" si="86"/>
        <v>42130.491620370376</v>
      </c>
      <c r="T1381" s="10">
        <f t="shared" si="87"/>
        <v>42160.491620370376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8"/>
        <v>424</v>
      </c>
      <c r="P1382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10">
        <f t="shared" si="87"/>
        <v>42164.083333333328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8"/>
        <v>107.1</v>
      </c>
      <c r="P1383">
        <f t="shared" si="85"/>
        <v>73.36</v>
      </c>
      <c r="Q1383" t="s">
        <v>8325</v>
      </c>
      <c r="R1383" t="s">
        <v>8326</v>
      </c>
      <c r="S1383" s="9">
        <f t="shared" si="86"/>
        <v>42703.214409722219</v>
      </c>
      <c r="T1383" s="10">
        <f t="shared" si="87"/>
        <v>42733.214409722219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8"/>
        <v>104.36</v>
      </c>
      <c r="P1384">
        <f t="shared" si="85"/>
        <v>56.41</v>
      </c>
      <c r="Q1384" t="s">
        <v>8325</v>
      </c>
      <c r="R1384" t="s">
        <v>8326</v>
      </c>
      <c r="S1384" s="9">
        <f t="shared" si="86"/>
        <v>41370.800185185188</v>
      </c>
      <c r="T1384" s="10">
        <f t="shared" si="87"/>
        <v>41400.800185185188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8"/>
        <v>212.41</v>
      </c>
      <c r="P1385">
        <f t="shared" si="85"/>
        <v>50.25</v>
      </c>
      <c r="Q1385" t="s">
        <v>8325</v>
      </c>
      <c r="R1385" t="s">
        <v>8326</v>
      </c>
      <c r="S1385" s="9">
        <f t="shared" si="86"/>
        <v>42707.074976851851</v>
      </c>
      <c r="T1385" s="10">
        <f t="shared" si="87"/>
        <v>42727.074976851851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8"/>
        <v>124.09</v>
      </c>
      <c r="P1386">
        <f t="shared" si="85"/>
        <v>68.94</v>
      </c>
      <c r="Q1386" t="s">
        <v>8325</v>
      </c>
      <c r="R1386" t="s">
        <v>8326</v>
      </c>
      <c r="S1386" s="9">
        <f t="shared" si="86"/>
        <v>42160.735208333332</v>
      </c>
      <c r="T1386" s="10">
        <f t="shared" si="87"/>
        <v>42190.735208333332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8"/>
        <v>110.41</v>
      </c>
      <c r="P1387">
        <f t="shared" si="85"/>
        <v>65.91</v>
      </c>
      <c r="Q1387" t="s">
        <v>8325</v>
      </c>
      <c r="R1387" t="s">
        <v>8326</v>
      </c>
      <c r="S1387" s="9">
        <f t="shared" si="86"/>
        <v>42433.688900462963</v>
      </c>
      <c r="T1387" s="10">
        <f t="shared" si="87"/>
        <v>42489.507638888885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8"/>
        <v>218.75</v>
      </c>
      <c r="P1388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10">
        <f t="shared" si="87"/>
        <v>42214.646863425922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8"/>
        <v>136.63</v>
      </c>
      <c r="P1389">
        <f t="shared" si="85"/>
        <v>70.06</v>
      </c>
      <c r="Q1389" t="s">
        <v>8325</v>
      </c>
      <c r="R1389" t="s">
        <v>8326</v>
      </c>
      <c r="S1389" s="9">
        <f t="shared" si="86"/>
        <v>42126.92123842593</v>
      </c>
      <c r="T1389" s="10">
        <f t="shared" si="87"/>
        <v>42158.1875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8"/>
        <v>134.81</v>
      </c>
      <c r="P1390">
        <f t="shared" si="85"/>
        <v>60.18</v>
      </c>
      <c r="Q1390" t="s">
        <v>8325</v>
      </c>
      <c r="R1390" t="s">
        <v>8326</v>
      </c>
      <c r="S1390" s="9">
        <f t="shared" si="86"/>
        <v>42634.614780092597</v>
      </c>
      <c r="T1390" s="10">
        <f t="shared" si="87"/>
        <v>42660.676388888889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8"/>
        <v>145.4</v>
      </c>
      <c r="P1391">
        <f t="shared" si="85"/>
        <v>21.38</v>
      </c>
      <c r="Q1391" t="s">
        <v>8325</v>
      </c>
      <c r="R1391" t="s">
        <v>8326</v>
      </c>
      <c r="S1391" s="9">
        <f t="shared" si="86"/>
        <v>42565.480983796297</v>
      </c>
      <c r="T1391" s="10">
        <f t="shared" si="87"/>
        <v>42595.480983796297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8"/>
        <v>109.11</v>
      </c>
      <c r="P1392">
        <f t="shared" si="85"/>
        <v>160.79</v>
      </c>
      <c r="Q1392" t="s">
        <v>8325</v>
      </c>
      <c r="R1392" t="s">
        <v>8326</v>
      </c>
      <c r="S1392" s="9">
        <f t="shared" si="86"/>
        <v>42087.803310185183</v>
      </c>
      <c r="T1392" s="10">
        <f t="shared" si="87"/>
        <v>42121.716666666667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8"/>
        <v>110.2</v>
      </c>
      <c r="P1393">
        <f t="shared" si="85"/>
        <v>42.38</v>
      </c>
      <c r="Q1393" t="s">
        <v>8325</v>
      </c>
      <c r="R1393" t="s">
        <v>8326</v>
      </c>
      <c r="S1393" s="9">
        <f t="shared" si="86"/>
        <v>42193.650671296295</v>
      </c>
      <c r="T1393" s="10">
        <f t="shared" si="87"/>
        <v>42238.207638888889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8"/>
        <v>113.64</v>
      </c>
      <c r="P1394">
        <f t="shared" si="85"/>
        <v>27.32</v>
      </c>
      <c r="Q1394" t="s">
        <v>8325</v>
      </c>
      <c r="R1394" t="s">
        <v>8326</v>
      </c>
      <c r="S1394" s="9">
        <f t="shared" si="86"/>
        <v>42401.154930555553</v>
      </c>
      <c r="T1394" s="10">
        <f t="shared" si="87"/>
        <v>42432.154930555553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8"/>
        <v>102.35</v>
      </c>
      <c r="P1395">
        <f t="shared" si="85"/>
        <v>196.83</v>
      </c>
      <c r="Q1395" t="s">
        <v>8325</v>
      </c>
      <c r="R1395" t="s">
        <v>8326</v>
      </c>
      <c r="S1395" s="9">
        <f t="shared" si="86"/>
        <v>42553.681979166664</v>
      </c>
      <c r="T1395" s="10">
        <f t="shared" si="87"/>
        <v>42583.681979166664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8"/>
        <v>122.13</v>
      </c>
      <c r="P1396">
        <f t="shared" si="85"/>
        <v>53.88</v>
      </c>
      <c r="Q1396" t="s">
        <v>8325</v>
      </c>
      <c r="R1396" t="s">
        <v>8326</v>
      </c>
      <c r="S1396" s="9">
        <f t="shared" si="86"/>
        <v>42752.144976851851</v>
      </c>
      <c r="T1396" s="10">
        <f t="shared" si="87"/>
        <v>42795.125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8"/>
        <v>111.89</v>
      </c>
      <c r="P1397">
        <f t="shared" si="85"/>
        <v>47.76</v>
      </c>
      <c r="Q1397" t="s">
        <v>8325</v>
      </c>
      <c r="R1397" t="s">
        <v>8326</v>
      </c>
      <c r="S1397" s="9">
        <f t="shared" si="86"/>
        <v>42719.90834490741</v>
      </c>
      <c r="T1397" s="10">
        <f t="shared" si="87"/>
        <v>42749.90834490741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8"/>
        <v>107.3</v>
      </c>
      <c r="P1398">
        <f t="shared" si="85"/>
        <v>88.19</v>
      </c>
      <c r="Q1398" t="s">
        <v>8325</v>
      </c>
      <c r="R1398" t="s">
        <v>8326</v>
      </c>
      <c r="S1398" s="9">
        <f t="shared" si="86"/>
        <v>42018.99863425926</v>
      </c>
      <c r="T1398" s="10">
        <f t="shared" si="87"/>
        <v>42048.99863425926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8"/>
        <v>113.85</v>
      </c>
      <c r="P1399">
        <f t="shared" si="85"/>
        <v>72.06</v>
      </c>
      <c r="Q1399" t="s">
        <v>8325</v>
      </c>
      <c r="R1399" t="s">
        <v>8326</v>
      </c>
      <c r="S1399" s="9">
        <f t="shared" si="86"/>
        <v>42640.917939814812</v>
      </c>
      <c r="T1399" s="10">
        <f t="shared" si="87"/>
        <v>42670.888194444444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8"/>
        <v>109.68</v>
      </c>
      <c r="P1400">
        <f t="shared" si="85"/>
        <v>74.25</v>
      </c>
      <c r="Q1400" t="s">
        <v>8325</v>
      </c>
      <c r="R1400" t="s">
        <v>8326</v>
      </c>
      <c r="S1400" s="9">
        <f t="shared" si="86"/>
        <v>42526.874236111107</v>
      </c>
      <c r="T1400" s="10">
        <f t="shared" si="87"/>
        <v>42556.874236111107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8"/>
        <v>126.14</v>
      </c>
      <c r="P1401">
        <f t="shared" si="85"/>
        <v>61.7</v>
      </c>
      <c r="Q1401" t="s">
        <v>8325</v>
      </c>
      <c r="R1401" t="s">
        <v>8326</v>
      </c>
      <c r="S1401" s="9">
        <f t="shared" si="86"/>
        <v>41889.004317129627</v>
      </c>
      <c r="T1401" s="10">
        <f t="shared" si="87"/>
        <v>41919.004317129627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8"/>
        <v>167.43</v>
      </c>
      <c r="P1402">
        <f t="shared" si="85"/>
        <v>17.239999999999998</v>
      </c>
      <c r="Q1402" t="s">
        <v>8325</v>
      </c>
      <c r="R1402" t="s">
        <v>8326</v>
      </c>
      <c r="S1402" s="9">
        <f t="shared" si="86"/>
        <v>42498.341122685189</v>
      </c>
      <c r="T1402" s="10">
        <f t="shared" si="87"/>
        <v>42533.229166666672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8"/>
        <v>496.52</v>
      </c>
      <c r="P1403">
        <f t="shared" si="85"/>
        <v>51.72</v>
      </c>
      <c r="Q1403" t="s">
        <v>8325</v>
      </c>
      <c r="R1403" t="s">
        <v>8326</v>
      </c>
      <c r="S1403" s="9">
        <f t="shared" si="86"/>
        <v>41399.99622685185</v>
      </c>
      <c r="T1403" s="10">
        <f t="shared" si="87"/>
        <v>41420.99622685185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8"/>
        <v>109.16</v>
      </c>
      <c r="P1404">
        <f t="shared" si="85"/>
        <v>24.15</v>
      </c>
      <c r="Q1404" t="s">
        <v>8325</v>
      </c>
      <c r="R1404" t="s">
        <v>8326</v>
      </c>
      <c r="S1404" s="9">
        <f t="shared" si="86"/>
        <v>42065.053368055553</v>
      </c>
      <c r="T1404" s="10">
        <f t="shared" si="87"/>
        <v>42125.011701388896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8"/>
        <v>102.58</v>
      </c>
      <c r="P1405">
        <f t="shared" si="85"/>
        <v>62.17</v>
      </c>
      <c r="Q1405" t="s">
        <v>8325</v>
      </c>
      <c r="R1405" t="s">
        <v>8326</v>
      </c>
      <c r="S1405" s="9">
        <f t="shared" si="86"/>
        <v>41451.062905092593</v>
      </c>
      <c r="T1405" s="10">
        <f t="shared" si="87"/>
        <v>41481.062905092593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8"/>
        <v>1.66</v>
      </c>
      <c r="P1406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10">
        <f t="shared" si="87"/>
        <v>42057.510243055556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8"/>
        <v>0.42</v>
      </c>
      <c r="P1407">
        <f t="shared" si="85"/>
        <v>6.18</v>
      </c>
      <c r="Q1407" t="s">
        <v>8322</v>
      </c>
      <c r="R1407" t="s">
        <v>8341</v>
      </c>
      <c r="S1407" s="9">
        <f t="shared" si="86"/>
        <v>41941.680567129632</v>
      </c>
      <c r="T1407" s="10">
        <f t="shared" si="87"/>
        <v>41971.722233796296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8"/>
        <v>0.13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10">
        <f t="shared" si="87"/>
        <v>42350.416666666672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8"/>
        <v>0.5</v>
      </c>
      <c r="P1409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10">
        <f t="shared" si="87"/>
        <v>41863.536782407406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8"/>
        <v>7.2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10">
        <f t="shared" si="87"/>
        <v>42321.913842592592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88"/>
        <v>0</v>
      </c>
      <c r="P1411" t="e">
        <f t="shared" ref="P1411:P1474" si="89">ROUND((E1411/L1411), 2)</f>
        <v>#DIV/0!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0.02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10">
        <f t="shared" si="91"/>
        <v>42524.318518518514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</v>
      </c>
      <c r="P1413">
        <f t="shared" si="89"/>
        <v>2.33</v>
      </c>
      <c r="Q1413" t="s">
        <v>8322</v>
      </c>
      <c r="R1413" t="s">
        <v>8341</v>
      </c>
      <c r="S1413" s="9">
        <f t="shared" si="90"/>
        <v>42013.059027777781</v>
      </c>
      <c r="T1413" s="10">
        <f t="shared" si="91"/>
        <v>42041.059027777781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</v>
      </c>
      <c r="P1414">
        <f t="shared" si="89"/>
        <v>24.62</v>
      </c>
      <c r="Q1414" t="s">
        <v>8322</v>
      </c>
      <c r="R1414" t="s">
        <v>8341</v>
      </c>
      <c r="S1414" s="9">
        <f t="shared" si="90"/>
        <v>41947.063645833332</v>
      </c>
      <c r="T1414" s="10">
        <f t="shared" si="91"/>
        <v>41977.063645833332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10">
        <f t="shared" si="91"/>
        <v>42420.437152777777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10">
        <f t="shared" si="91"/>
        <v>42738.25309027778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</v>
      </c>
      <c r="P1417">
        <f t="shared" si="89"/>
        <v>88.89</v>
      </c>
      <c r="Q1417" t="s">
        <v>8322</v>
      </c>
      <c r="R1417" t="s">
        <v>8341</v>
      </c>
      <c r="S1417" s="9">
        <f t="shared" si="90"/>
        <v>42192.675821759258</v>
      </c>
      <c r="T1417" s="10">
        <f t="shared" si="91"/>
        <v>42232.675821759258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10">
        <f t="shared" si="91"/>
        <v>42329.967812499999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</v>
      </c>
      <c r="P1419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10">
        <f t="shared" si="91"/>
        <v>42262.465972222228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10">
        <f t="shared" si="91"/>
        <v>42425.456412037034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</v>
      </c>
      <c r="P1421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10">
        <f t="shared" si="91"/>
        <v>42652.456238425926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2.73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10">
        <f t="shared" si="91"/>
        <v>42549.667662037042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10">
        <f t="shared" si="91"/>
        <v>42043.915613425925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10">
        <f t="shared" si="91"/>
        <v>42634.239629629628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10">
        <f t="shared" si="91"/>
        <v>42370.360312500001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ref="O1426:O1489" si="92">ROUND((E1426/D1426)*100,2)</f>
        <v>20.36</v>
      </c>
      <c r="P1426">
        <f t="shared" si="89"/>
        <v>109.07</v>
      </c>
      <c r="Q1426" t="s">
        <v>8322</v>
      </c>
      <c r="R1426" t="s">
        <v>8341</v>
      </c>
      <c r="S1426" s="9">
        <f t="shared" si="90"/>
        <v>42676.717615740738</v>
      </c>
      <c r="T1426" s="10">
        <f t="shared" si="91"/>
        <v>42689.759282407409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92"/>
        <v>0</v>
      </c>
      <c r="P1427" t="e">
        <f t="shared" si="89"/>
        <v>#DIV/0!</v>
      </c>
      <c r="Q1427" t="s">
        <v>8322</v>
      </c>
      <c r="R1427" t="s">
        <v>8341</v>
      </c>
      <c r="S1427" s="9">
        <f t="shared" si="90"/>
        <v>42093.131469907406</v>
      </c>
      <c r="T1427" s="10">
        <f t="shared" si="91"/>
        <v>42123.131469907406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92"/>
        <v>0</v>
      </c>
      <c r="P1428" t="e">
        <f t="shared" si="89"/>
        <v>#DIV/0!</v>
      </c>
      <c r="Q1428" t="s">
        <v>8322</v>
      </c>
      <c r="R1428" t="s">
        <v>8341</v>
      </c>
      <c r="S1428" s="9">
        <f t="shared" si="90"/>
        <v>42180.390277777777</v>
      </c>
      <c r="T1428" s="10">
        <f t="shared" si="91"/>
        <v>42240.390277777777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92"/>
        <v>8.3800000000000008</v>
      </c>
      <c r="P1429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10">
        <f t="shared" si="91"/>
        <v>42631.851678240739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92"/>
        <v>4.5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10">
        <f t="shared" si="91"/>
        <v>42462.338159722218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92"/>
        <v>0</v>
      </c>
      <c r="P1431" t="e">
        <f t="shared" si="89"/>
        <v>#DIV/0!</v>
      </c>
      <c r="Q1431" t="s">
        <v>8322</v>
      </c>
      <c r="R1431" t="s">
        <v>8341</v>
      </c>
      <c r="S1431" s="9">
        <f t="shared" si="90"/>
        <v>42074.060671296291</v>
      </c>
      <c r="T1431" s="10">
        <f t="shared" si="91"/>
        <v>42104.060671296291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92"/>
        <v>8.06</v>
      </c>
      <c r="P1432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10">
        <f t="shared" si="91"/>
        <v>41992.813518518517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92"/>
        <v>31.95</v>
      </c>
      <c r="P1433">
        <f t="shared" si="89"/>
        <v>115.55</v>
      </c>
      <c r="Q1433" t="s">
        <v>8322</v>
      </c>
      <c r="R1433" t="s">
        <v>8341</v>
      </c>
      <c r="S1433" s="9">
        <f t="shared" si="90"/>
        <v>42304.210833333331</v>
      </c>
      <c r="T1433" s="10">
        <f t="shared" si="91"/>
        <v>42334.252500000002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92"/>
        <v>0</v>
      </c>
      <c r="P1434" t="e">
        <f t="shared" si="89"/>
        <v>#DIV/0!</v>
      </c>
      <c r="Q1434" t="s">
        <v>8322</v>
      </c>
      <c r="R1434" t="s">
        <v>8341</v>
      </c>
      <c r="S1434" s="9">
        <f t="shared" si="90"/>
        <v>42175.780416666668</v>
      </c>
      <c r="T1434" s="10">
        <f t="shared" si="91"/>
        <v>42205.780416666668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92"/>
        <v>6.71</v>
      </c>
      <c r="P1435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10">
        <f t="shared" si="91"/>
        <v>42714.458333333328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92"/>
        <v>9.99</v>
      </c>
      <c r="P1436">
        <f t="shared" si="89"/>
        <v>744.55</v>
      </c>
      <c r="Q1436" t="s">
        <v>8322</v>
      </c>
      <c r="R1436" t="s">
        <v>8341</v>
      </c>
      <c r="S1436" s="9">
        <f t="shared" si="90"/>
        <v>42142.767106481479</v>
      </c>
      <c r="T1436" s="10">
        <f t="shared" si="91"/>
        <v>42163.625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92"/>
        <v>0.1</v>
      </c>
      <c r="P1437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10">
        <f t="shared" si="91"/>
        <v>42288.780324074076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92"/>
        <v>0.77</v>
      </c>
      <c r="P1438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10">
        <f t="shared" si="91"/>
        <v>42421.35019675926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92"/>
        <v>26.9</v>
      </c>
      <c r="P1439">
        <f t="shared" si="89"/>
        <v>36.68</v>
      </c>
      <c r="Q1439" t="s">
        <v>8322</v>
      </c>
      <c r="R1439" t="s">
        <v>8341</v>
      </c>
      <c r="S1439" s="9">
        <f t="shared" si="90"/>
        <v>41796.531701388885</v>
      </c>
      <c r="T1439" s="10">
        <f t="shared" si="91"/>
        <v>41833.207638888889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92"/>
        <v>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10">
        <f t="shared" si="91"/>
        <v>42487.579861111109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92"/>
        <v>6.61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10">
        <f t="shared" si="91"/>
        <v>42070.829872685179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92"/>
        <v>0.01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10">
        <f t="shared" si="91"/>
        <v>42516.748414351852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92"/>
        <v>1.1200000000000001</v>
      </c>
      <c r="P1443">
        <f t="shared" si="89"/>
        <v>673.33</v>
      </c>
      <c r="Q1443" t="s">
        <v>8322</v>
      </c>
      <c r="R1443" t="s">
        <v>8341</v>
      </c>
      <c r="S1443" s="9">
        <f t="shared" si="90"/>
        <v>42198.765844907408</v>
      </c>
      <c r="T1443" s="10">
        <f t="shared" si="91"/>
        <v>42258.765844907408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92"/>
        <v>0</v>
      </c>
      <c r="P1444" t="e">
        <f t="shared" si="89"/>
        <v>#DIV/0!</v>
      </c>
      <c r="Q1444" t="s">
        <v>8322</v>
      </c>
      <c r="R1444" t="s">
        <v>8341</v>
      </c>
      <c r="S1444" s="9">
        <f t="shared" si="90"/>
        <v>42485.64534722222</v>
      </c>
      <c r="T1444" s="10">
        <f t="shared" si="91"/>
        <v>42515.64534722222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92"/>
        <v>0</v>
      </c>
      <c r="P1445" t="e">
        <f t="shared" si="89"/>
        <v>#DIV/0!</v>
      </c>
      <c r="Q1445" t="s">
        <v>8322</v>
      </c>
      <c r="R1445" t="s">
        <v>8341</v>
      </c>
      <c r="S1445" s="9">
        <f t="shared" si="90"/>
        <v>42707.926030092596</v>
      </c>
      <c r="T1445" s="10">
        <f t="shared" si="91"/>
        <v>42737.926030092596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92"/>
        <v>0</v>
      </c>
      <c r="P1446" t="e">
        <f t="shared" si="89"/>
        <v>#DIV/0!</v>
      </c>
      <c r="Q1446" t="s">
        <v>8322</v>
      </c>
      <c r="R1446" t="s">
        <v>8341</v>
      </c>
      <c r="S1446" s="9">
        <f t="shared" si="90"/>
        <v>42199.873402777783</v>
      </c>
      <c r="T1446" s="10">
        <f t="shared" si="91"/>
        <v>42259.873402777783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92"/>
        <v>0</v>
      </c>
      <c r="P1447" t="e">
        <f t="shared" si="89"/>
        <v>#DIV/0!</v>
      </c>
      <c r="Q1447" t="s">
        <v>8322</v>
      </c>
      <c r="R1447" t="s">
        <v>8341</v>
      </c>
      <c r="S1447" s="9">
        <f t="shared" si="90"/>
        <v>42139.542303240742</v>
      </c>
      <c r="T1447" s="10">
        <f t="shared" si="91"/>
        <v>42169.542303240742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92"/>
        <v>0</v>
      </c>
      <c r="P1448" t="e">
        <f t="shared" si="89"/>
        <v>#DIV/0!</v>
      </c>
      <c r="Q1448" t="s">
        <v>8322</v>
      </c>
      <c r="R1448" t="s">
        <v>8341</v>
      </c>
      <c r="S1448" s="9">
        <f t="shared" si="90"/>
        <v>42461.447662037041</v>
      </c>
      <c r="T1448" s="10">
        <f t="shared" si="91"/>
        <v>42481.447662037041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92"/>
        <v>0.02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10">
        <f t="shared" si="91"/>
        <v>42559.730717592596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92"/>
        <v>0</v>
      </c>
      <c r="P1450" t="e">
        <f t="shared" si="89"/>
        <v>#DIV/0!</v>
      </c>
      <c r="Q1450" t="s">
        <v>8322</v>
      </c>
      <c r="R1450" t="s">
        <v>8341</v>
      </c>
      <c r="S1450" s="9">
        <f t="shared" si="90"/>
        <v>42115.936550925922</v>
      </c>
      <c r="T1450" s="10">
        <f t="shared" si="91"/>
        <v>42146.225694444445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92"/>
        <v>0</v>
      </c>
      <c r="P1451" t="e">
        <f t="shared" si="89"/>
        <v>#DIV/0!</v>
      </c>
      <c r="Q1451" t="s">
        <v>8322</v>
      </c>
      <c r="R1451" t="s">
        <v>8341</v>
      </c>
      <c r="S1451" s="9">
        <f t="shared" si="90"/>
        <v>42086.811400462961</v>
      </c>
      <c r="T1451" s="10">
        <f t="shared" si="91"/>
        <v>42134.811400462961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92"/>
        <v>0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10">
        <f t="shared" si="91"/>
        <v>42420.171261574069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92"/>
        <v>0.01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10">
        <f t="shared" si="91"/>
        <v>41962.00068287037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92"/>
        <v>0</v>
      </c>
      <c r="P1454" t="e">
        <f t="shared" si="89"/>
        <v>#DIV/0!</v>
      </c>
      <c r="Q1454" t="s">
        <v>8322</v>
      </c>
      <c r="R1454" t="s">
        <v>8341</v>
      </c>
      <c r="S1454" s="9">
        <f t="shared" si="90"/>
        <v>41818.703275462962</v>
      </c>
      <c r="T1454" s="10">
        <f t="shared" si="91"/>
        <v>41848.703275462962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92"/>
        <v>0</v>
      </c>
      <c r="P1455" t="e">
        <f t="shared" si="89"/>
        <v>#DIV/0!</v>
      </c>
      <c r="Q1455" t="s">
        <v>8322</v>
      </c>
      <c r="R1455" t="s">
        <v>8341</v>
      </c>
      <c r="S1455" s="9">
        <f t="shared" si="90"/>
        <v>42795.696145833332</v>
      </c>
      <c r="T1455" s="10">
        <f t="shared" si="91"/>
        <v>42840.654479166667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92"/>
        <v>0.86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10">
        <f t="shared" si="91"/>
        <v>42484.915972222225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92"/>
        <v>10.5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10">
        <f t="shared" si="91"/>
        <v>41887.568749999999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92"/>
        <v>2.9</v>
      </c>
      <c r="P1458">
        <f t="shared" si="89"/>
        <v>48.33</v>
      </c>
      <c r="Q1458" t="s">
        <v>8322</v>
      </c>
      <c r="R1458" t="s">
        <v>8341</v>
      </c>
      <c r="S1458" s="9">
        <f t="shared" si="90"/>
        <v>42708.668576388889</v>
      </c>
      <c r="T1458" s="10">
        <f t="shared" si="91"/>
        <v>42738.668576388889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92"/>
        <v>0</v>
      </c>
      <c r="P1459" t="e">
        <f t="shared" si="89"/>
        <v>#DIV/0!</v>
      </c>
      <c r="Q1459" t="s">
        <v>8322</v>
      </c>
      <c r="R1459" t="s">
        <v>8341</v>
      </c>
      <c r="S1459" s="9">
        <f t="shared" si="90"/>
        <v>42289.89634259259</v>
      </c>
      <c r="T1459" s="10">
        <f t="shared" si="91"/>
        <v>42319.938009259262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92"/>
        <v>0</v>
      </c>
      <c r="P1460" t="e">
        <f t="shared" si="89"/>
        <v>#DIV/0!</v>
      </c>
      <c r="Q1460" t="s">
        <v>8322</v>
      </c>
      <c r="R1460" t="s">
        <v>8341</v>
      </c>
      <c r="S1460" s="9">
        <f t="shared" si="90"/>
        <v>41831.705555555556</v>
      </c>
      <c r="T1460" s="10">
        <f t="shared" si="91"/>
        <v>41862.166666666664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92"/>
        <v>0</v>
      </c>
      <c r="P1461" t="e">
        <f t="shared" si="89"/>
        <v>#DIV/0!</v>
      </c>
      <c r="Q1461" t="s">
        <v>8322</v>
      </c>
      <c r="R1461" t="s">
        <v>8341</v>
      </c>
      <c r="S1461" s="9">
        <f t="shared" si="90"/>
        <v>42312.204814814817</v>
      </c>
      <c r="T1461" s="10">
        <f t="shared" si="91"/>
        <v>42340.725694444445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92"/>
        <v>0</v>
      </c>
      <c r="P1462" t="e">
        <f t="shared" si="89"/>
        <v>#DIV/0!</v>
      </c>
      <c r="Q1462" t="s">
        <v>8322</v>
      </c>
      <c r="R1462" t="s">
        <v>8341</v>
      </c>
      <c r="S1462" s="9">
        <f t="shared" si="90"/>
        <v>41915.896967592591</v>
      </c>
      <c r="T1462" s="10">
        <f t="shared" si="91"/>
        <v>41973.989583333328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92"/>
        <v>101.24</v>
      </c>
      <c r="P1463">
        <f t="shared" si="89"/>
        <v>44.67</v>
      </c>
      <c r="Q1463" t="s">
        <v>8322</v>
      </c>
      <c r="R1463" t="s">
        <v>8342</v>
      </c>
      <c r="S1463" s="9">
        <f t="shared" si="90"/>
        <v>41899.645300925928</v>
      </c>
      <c r="T1463" s="10">
        <f t="shared" si="91"/>
        <v>41933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92"/>
        <v>108.52</v>
      </c>
      <c r="P1464">
        <f t="shared" si="89"/>
        <v>28.94</v>
      </c>
      <c r="Q1464" t="s">
        <v>8322</v>
      </c>
      <c r="R1464" t="s">
        <v>8342</v>
      </c>
      <c r="S1464" s="9">
        <f t="shared" si="90"/>
        <v>41344.662858796299</v>
      </c>
      <c r="T1464" s="10">
        <f t="shared" si="91"/>
        <v>41374.662858796299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92"/>
        <v>147.66999999999999</v>
      </c>
      <c r="P1465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10">
        <f t="shared" si="91"/>
        <v>41371.869652777779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92"/>
        <v>163.19999999999999</v>
      </c>
      <c r="P1466">
        <f t="shared" si="89"/>
        <v>34.869999999999997</v>
      </c>
      <c r="Q1466" t="s">
        <v>8322</v>
      </c>
      <c r="R1466" t="s">
        <v>8342</v>
      </c>
      <c r="S1466" s="9">
        <f t="shared" si="90"/>
        <v>41291.661550925928</v>
      </c>
      <c r="T1466" s="10">
        <f t="shared" si="91"/>
        <v>41321.661550925928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92"/>
        <v>456.41</v>
      </c>
      <c r="P1467">
        <f t="shared" si="89"/>
        <v>52.62</v>
      </c>
      <c r="Q1467" t="s">
        <v>8322</v>
      </c>
      <c r="R1467" t="s">
        <v>8342</v>
      </c>
      <c r="S1467" s="9">
        <f t="shared" si="90"/>
        <v>40959.734398148146</v>
      </c>
      <c r="T1467" s="10">
        <f t="shared" si="91"/>
        <v>40990.125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92"/>
        <v>107.88</v>
      </c>
      <c r="P1468">
        <f t="shared" si="89"/>
        <v>69.599999999999994</v>
      </c>
      <c r="Q1468" t="s">
        <v>8322</v>
      </c>
      <c r="R1468" t="s">
        <v>8342</v>
      </c>
      <c r="S1468" s="9">
        <f t="shared" si="90"/>
        <v>42340.172060185185</v>
      </c>
      <c r="T1468" s="10">
        <f t="shared" si="91"/>
        <v>42381.208333333328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92"/>
        <v>115.08</v>
      </c>
      <c r="P1469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10">
        <f t="shared" si="91"/>
        <v>40993.760243055556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92"/>
        <v>102.37</v>
      </c>
      <c r="P1470">
        <f t="shared" si="89"/>
        <v>33.19</v>
      </c>
      <c r="Q1470" t="s">
        <v>8322</v>
      </c>
      <c r="R1470" t="s">
        <v>8342</v>
      </c>
      <c r="S1470" s="9">
        <f t="shared" si="90"/>
        <v>40646.014456018522</v>
      </c>
      <c r="T1470" s="10">
        <f t="shared" si="91"/>
        <v>40706.014456018522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92"/>
        <v>108.42</v>
      </c>
      <c r="P1471">
        <f t="shared" si="89"/>
        <v>149.46</v>
      </c>
      <c r="Q1471" t="s">
        <v>8322</v>
      </c>
      <c r="R1471" t="s">
        <v>8342</v>
      </c>
      <c r="S1471" s="9">
        <f t="shared" si="90"/>
        <v>41290.598483796297</v>
      </c>
      <c r="T1471" s="10">
        <f t="shared" si="91"/>
        <v>41320.598483796297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92"/>
        <v>125.13</v>
      </c>
      <c r="P1472">
        <f t="shared" si="89"/>
        <v>23.17</v>
      </c>
      <c r="Q1472" t="s">
        <v>8322</v>
      </c>
      <c r="R1472" t="s">
        <v>8342</v>
      </c>
      <c r="S1472" s="9">
        <f t="shared" si="90"/>
        <v>41250.827118055553</v>
      </c>
      <c r="T1472" s="10">
        <f t="shared" si="91"/>
        <v>41271.827118055553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92"/>
        <v>103.84</v>
      </c>
      <c r="P1473">
        <f t="shared" si="89"/>
        <v>96.88</v>
      </c>
      <c r="Q1473" t="s">
        <v>8322</v>
      </c>
      <c r="R1473" t="s">
        <v>8342</v>
      </c>
      <c r="S1473" s="9">
        <f t="shared" si="90"/>
        <v>42073.957569444443</v>
      </c>
      <c r="T1473" s="10">
        <f t="shared" si="91"/>
        <v>42103.957569444443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92"/>
        <v>138.69999999999999</v>
      </c>
      <c r="P1474">
        <f t="shared" si="89"/>
        <v>103.2</v>
      </c>
      <c r="Q1474" t="s">
        <v>8322</v>
      </c>
      <c r="R1474" t="s">
        <v>8342</v>
      </c>
      <c r="S1474" s="9">
        <f t="shared" si="90"/>
        <v>41533.542858796296</v>
      </c>
      <c r="T1474" s="10">
        <f t="shared" si="91"/>
        <v>41563.542858796296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92"/>
        <v>120.52</v>
      </c>
      <c r="P1475">
        <f t="shared" ref="P1475:P1538" si="93">ROUND((E1475/L1475), 2)</f>
        <v>38.46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112.27</v>
      </c>
      <c r="P1476">
        <f t="shared" si="93"/>
        <v>44.32</v>
      </c>
      <c r="Q1476" t="s">
        <v>8322</v>
      </c>
      <c r="R1476" t="s">
        <v>8342</v>
      </c>
      <c r="S1476" s="9">
        <f t="shared" si="94"/>
        <v>41500.727916666663</v>
      </c>
      <c r="T1476" s="10">
        <f t="shared" si="95"/>
        <v>41530.727916666663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188.67</v>
      </c>
      <c r="P1477">
        <f t="shared" si="93"/>
        <v>64.17</v>
      </c>
      <c r="Q1477" t="s">
        <v>8322</v>
      </c>
      <c r="R1477" t="s">
        <v>8342</v>
      </c>
      <c r="S1477" s="9">
        <f t="shared" si="94"/>
        <v>41960.722951388889</v>
      </c>
      <c r="T1477" s="10">
        <f t="shared" si="95"/>
        <v>41993.207638888889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</v>
      </c>
      <c r="P1478">
        <f t="shared" si="93"/>
        <v>43.33</v>
      </c>
      <c r="Q1478" t="s">
        <v>8322</v>
      </c>
      <c r="R1478" t="s">
        <v>8342</v>
      </c>
      <c r="S1478" s="9">
        <f t="shared" si="94"/>
        <v>40766.041921296295</v>
      </c>
      <c r="T1478" s="10">
        <f t="shared" si="95"/>
        <v>40796.041921296295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90.5</v>
      </c>
      <c r="Q1479" t="s">
        <v>8322</v>
      </c>
      <c r="R1479" t="s">
        <v>8342</v>
      </c>
      <c r="S1479" s="9">
        <f t="shared" si="94"/>
        <v>40840.615787037037</v>
      </c>
      <c r="T1479" s="10">
        <f t="shared" si="95"/>
        <v>40900.125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1181.6099999999999</v>
      </c>
      <c r="P1480">
        <f t="shared" si="93"/>
        <v>29.19</v>
      </c>
      <c r="Q1480" t="s">
        <v>8322</v>
      </c>
      <c r="R1480" t="s">
        <v>8342</v>
      </c>
      <c r="S1480" s="9">
        <f t="shared" si="94"/>
        <v>41394.871678240743</v>
      </c>
      <c r="T1480" s="10">
        <f t="shared" si="95"/>
        <v>41408.871678240743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137.38</v>
      </c>
      <c r="P1481">
        <f t="shared" si="93"/>
        <v>30.96</v>
      </c>
      <c r="Q1481" t="s">
        <v>8322</v>
      </c>
      <c r="R1481" t="s">
        <v>8342</v>
      </c>
      <c r="S1481" s="9">
        <f t="shared" si="94"/>
        <v>41754.745243055557</v>
      </c>
      <c r="T1481" s="10">
        <f t="shared" si="95"/>
        <v>41769.165972222225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</v>
      </c>
      <c r="P1482">
        <f t="shared" si="93"/>
        <v>92.16</v>
      </c>
      <c r="Q1482" t="s">
        <v>8322</v>
      </c>
      <c r="R1482" t="s">
        <v>8342</v>
      </c>
      <c r="S1482" s="9">
        <f t="shared" si="94"/>
        <v>41464.934016203704</v>
      </c>
      <c r="T1482" s="10">
        <f t="shared" si="95"/>
        <v>41481.708333333336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10">
        <f t="shared" si="95"/>
        <v>41580.922974537039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10">
        <f t="shared" si="95"/>
        <v>41159.32708333333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10">
        <f t="shared" si="95"/>
        <v>42573.192997685182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10">
        <f t="shared" si="95"/>
        <v>41111.618750000001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2.2400000000000002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10">
        <f t="shared" si="95"/>
        <v>42175.795983796299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10">
        <f t="shared" si="95"/>
        <v>42062.168530092589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9">
        <f t="shared" si="94"/>
        <v>42554.917488425926</v>
      </c>
      <c r="T1489" s="10">
        <f t="shared" si="95"/>
        <v>42584.917488425926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ref="O1490:O1553" si="96">ROUND((E1490/D1490)*100,2)</f>
        <v>2.4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10">
        <f t="shared" si="95"/>
        <v>41644.563194444447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6"/>
        <v>0</v>
      </c>
      <c r="P1491" t="e">
        <f t="shared" si="93"/>
        <v>#DIV/0!</v>
      </c>
      <c r="Q1491" t="s">
        <v>8322</v>
      </c>
      <c r="R1491" t="s">
        <v>8324</v>
      </c>
      <c r="S1491" s="9">
        <f t="shared" si="94"/>
        <v>41198.611712962964</v>
      </c>
      <c r="T1491" s="10">
        <f t="shared" si="95"/>
        <v>41228.653379629628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6"/>
        <v>30.86</v>
      </c>
      <c r="P1492">
        <f t="shared" si="93"/>
        <v>47.11</v>
      </c>
      <c r="Q1492" t="s">
        <v>8322</v>
      </c>
      <c r="R1492" t="s">
        <v>8324</v>
      </c>
      <c r="S1492" s="9">
        <f t="shared" si="94"/>
        <v>41520.561041666668</v>
      </c>
      <c r="T1492" s="10">
        <f t="shared" si="95"/>
        <v>41549.561041666668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6"/>
        <v>8.33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10">
        <f t="shared" si="95"/>
        <v>42050.651388888888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6"/>
        <v>0.75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10">
        <f t="shared" si="95"/>
        <v>40712.884791666671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6"/>
        <v>0</v>
      </c>
      <c r="P1495" t="e">
        <f t="shared" si="93"/>
        <v>#DIV/0!</v>
      </c>
      <c r="Q1495" t="s">
        <v>8322</v>
      </c>
      <c r="R1495" t="s">
        <v>8324</v>
      </c>
      <c r="S1495" s="9">
        <f t="shared" si="94"/>
        <v>41411.866608796299</v>
      </c>
      <c r="T1495" s="10">
        <f t="shared" si="95"/>
        <v>41441.866608796299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6"/>
        <v>8.9</v>
      </c>
      <c r="P1496">
        <f t="shared" si="93"/>
        <v>40.450000000000003</v>
      </c>
      <c r="Q1496" t="s">
        <v>8322</v>
      </c>
      <c r="R1496" t="s">
        <v>8324</v>
      </c>
      <c r="S1496" s="9">
        <f t="shared" si="94"/>
        <v>42067.722372685181</v>
      </c>
      <c r="T1496" s="10">
        <f t="shared" si="95"/>
        <v>42097.651388888888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6"/>
        <v>0</v>
      </c>
      <c r="P1497" t="e">
        <f t="shared" si="93"/>
        <v>#DIV/0!</v>
      </c>
      <c r="Q1497" t="s">
        <v>8322</v>
      </c>
      <c r="R1497" t="s">
        <v>8324</v>
      </c>
      <c r="S1497" s="9">
        <f t="shared" si="94"/>
        <v>40752.789710648147</v>
      </c>
      <c r="T1497" s="10">
        <f t="shared" si="95"/>
        <v>40782.789710648147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6"/>
        <v>0</v>
      </c>
      <c r="P1498" t="e">
        <f t="shared" si="93"/>
        <v>#DIV/0!</v>
      </c>
      <c r="Q1498" t="s">
        <v>8322</v>
      </c>
      <c r="R1498" t="s">
        <v>8324</v>
      </c>
      <c r="S1498" s="9">
        <f t="shared" si="94"/>
        <v>41838.475219907406</v>
      </c>
      <c r="T1498" s="10">
        <f t="shared" si="95"/>
        <v>41898.475219907406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6"/>
        <v>0.01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10">
        <f t="shared" si="95"/>
        <v>41486.821527777778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6"/>
        <v>1.9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10">
        <f t="shared" si="95"/>
        <v>41885.983541666668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6"/>
        <v>0.25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10">
        <f t="shared" si="95"/>
        <v>42587.007326388892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6"/>
        <v>25.04</v>
      </c>
      <c r="P1502">
        <f t="shared" si="93"/>
        <v>46.73</v>
      </c>
      <c r="Q1502" t="s">
        <v>8322</v>
      </c>
      <c r="R1502" t="s">
        <v>8324</v>
      </c>
      <c r="S1502" s="9">
        <f t="shared" si="94"/>
        <v>41365.904594907406</v>
      </c>
      <c r="T1502" s="10">
        <f t="shared" si="95"/>
        <v>41395.904594907406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6"/>
        <v>166.33</v>
      </c>
      <c r="P1503">
        <f t="shared" si="93"/>
        <v>97.73</v>
      </c>
      <c r="Q1503" t="s">
        <v>8338</v>
      </c>
      <c r="R1503" t="s">
        <v>8339</v>
      </c>
      <c r="S1503" s="9">
        <f t="shared" si="94"/>
        <v>42163.583599537036</v>
      </c>
      <c r="T1503" s="10">
        <f t="shared" si="95"/>
        <v>42193.583599537036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6"/>
        <v>101.45</v>
      </c>
      <c r="P1504">
        <f t="shared" si="93"/>
        <v>67.84</v>
      </c>
      <c r="Q1504" t="s">
        <v>8338</v>
      </c>
      <c r="R1504" t="s">
        <v>8339</v>
      </c>
      <c r="S1504" s="9">
        <f t="shared" si="94"/>
        <v>42426.542592592596</v>
      </c>
      <c r="T1504" s="10">
        <f t="shared" si="95"/>
        <v>42454.916666666672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6"/>
        <v>107.89</v>
      </c>
      <c r="P1505">
        <f t="shared" si="93"/>
        <v>56.98</v>
      </c>
      <c r="Q1505" t="s">
        <v>8338</v>
      </c>
      <c r="R1505" t="s">
        <v>8339</v>
      </c>
      <c r="S1505" s="9">
        <f t="shared" si="94"/>
        <v>42606.347233796296</v>
      </c>
      <c r="T1505" s="10">
        <f t="shared" si="95"/>
        <v>42666.347233796296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6"/>
        <v>277.94</v>
      </c>
      <c r="P1506">
        <f t="shared" si="93"/>
        <v>67.16</v>
      </c>
      <c r="Q1506" t="s">
        <v>8338</v>
      </c>
      <c r="R1506" t="s">
        <v>8339</v>
      </c>
      <c r="S1506" s="9">
        <f t="shared" si="94"/>
        <v>41772.657685185186</v>
      </c>
      <c r="T1506" s="10">
        <f t="shared" si="95"/>
        <v>41800.356249999997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6"/>
        <v>103.58</v>
      </c>
      <c r="P1507">
        <f t="shared" si="93"/>
        <v>48.04</v>
      </c>
      <c r="Q1507" t="s">
        <v>8338</v>
      </c>
      <c r="R1507" t="s">
        <v>8339</v>
      </c>
      <c r="S1507" s="9">
        <f t="shared" si="94"/>
        <v>42414.44332175926</v>
      </c>
      <c r="T1507" s="10">
        <f t="shared" si="95"/>
        <v>42451.834027777775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6"/>
        <v>111.4</v>
      </c>
      <c r="P1508">
        <f t="shared" si="93"/>
        <v>38.86</v>
      </c>
      <c r="Q1508" t="s">
        <v>8338</v>
      </c>
      <c r="R1508" t="s">
        <v>8339</v>
      </c>
      <c r="S1508" s="9">
        <f t="shared" si="94"/>
        <v>41814.785925925928</v>
      </c>
      <c r="T1508" s="10">
        <f t="shared" si="95"/>
        <v>41844.785925925928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6"/>
        <v>215</v>
      </c>
      <c r="P1509">
        <f t="shared" si="93"/>
        <v>78.180000000000007</v>
      </c>
      <c r="Q1509" t="s">
        <v>8338</v>
      </c>
      <c r="R1509" t="s">
        <v>8339</v>
      </c>
      <c r="S1509" s="9">
        <f t="shared" si="94"/>
        <v>40254.450335648151</v>
      </c>
      <c r="T1509" s="10">
        <f t="shared" si="95"/>
        <v>40313.340277777781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6"/>
        <v>110.76</v>
      </c>
      <c r="P1510">
        <f t="shared" si="93"/>
        <v>97.11</v>
      </c>
      <c r="Q1510" t="s">
        <v>8338</v>
      </c>
      <c r="R1510" t="s">
        <v>8339</v>
      </c>
      <c r="S1510" s="9">
        <f t="shared" si="94"/>
        <v>41786.614363425928</v>
      </c>
      <c r="T1510" s="10">
        <f t="shared" si="95"/>
        <v>41817.614363425928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6"/>
        <v>123.64</v>
      </c>
      <c r="P1511">
        <f t="shared" si="93"/>
        <v>110.39</v>
      </c>
      <c r="Q1511" t="s">
        <v>8338</v>
      </c>
      <c r="R1511" t="s">
        <v>8339</v>
      </c>
      <c r="S1511" s="9">
        <f t="shared" si="94"/>
        <v>42751.533391203702</v>
      </c>
      <c r="T1511" s="10">
        <f t="shared" si="95"/>
        <v>42780.957638888889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6"/>
        <v>101.04</v>
      </c>
      <c r="P1512">
        <f t="shared" si="93"/>
        <v>39.92</v>
      </c>
      <c r="Q1512" t="s">
        <v>8338</v>
      </c>
      <c r="R1512" t="s">
        <v>8339</v>
      </c>
      <c r="S1512" s="9">
        <f t="shared" si="94"/>
        <v>41809.385162037033</v>
      </c>
      <c r="T1512" s="10">
        <f t="shared" si="95"/>
        <v>41839.385162037033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6"/>
        <v>111.79</v>
      </c>
      <c r="P1513">
        <f t="shared" si="93"/>
        <v>75.98</v>
      </c>
      <c r="Q1513" t="s">
        <v>8338</v>
      </c>
      <c r="R1513" t="s">
        <v>8339</v>
      </c>
      <c r="S1513" s="9">
        <f t="shared" si="94"/>
        <v>42296.583379629628</v>
      </c>
      <c r="T1513" s="10">
        <f t="shared" si="95"/>
        <v>42326.625046296293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6"/>
        <v>558.77</v>
      </c>
      <c r="P1514">
        <f t="shared" si="93"/>
        <v>58.38</v>
      </c>
      <c r="Q1514" t="s">
        <v>8338</v>
      </c>
      <c r="R1514" t="s">
        <v>8339</v>
      </c>
      <c r="S1514" s="9">
        <f t="shared" si="94"/>
        <v>42741.684479166666</v>
      </c>
      <c r="T1514" s="10">
        <f t="shared" si="95"/>
        <v>42771.684479166666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6"/>
        <v>150.02000000000001</v>
      </c>
      <c r="P1515">
        <f t="shared" si="93"/>
        <v>55.82</v>
      </c>
      <c r="Q1515" t="s">
        <v>8338</v>
      </c>
      <c r="R1515" t="s">
        <v>8339</v>
      </c>
      <c r="S1515" s="9">
        <f t="shared" si="94"/>
        <v>41806.637337962966</v>
      </c>
      <c r="T1515" s="10">
        <f t="shared" si="95"/>
        <v>41836.637337962966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6"/>
        <v>106.48</v>
      </c>
      <c r="P1516">
        <f t="shared" si="93"/>
        <v>151.24</v>
      </c>
      <c r="Q1516" t="s">
        <v>8338</v>
      </c>
      <c r="R1516" t="s">
        <v>8339</v>
      </c>
      <c r="S1516" s="9">
        <f t="shared" si="94"/>
        <v>42234.597685185188</v>
      </c>
      <c r="T1516" s="10">
        <f t="shared" si="95"/>
        <v>42274.597685185188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6"/>
        <v>157.19</v>
      </c>
      <c r="P1517">
        <f t="shared" si="93"/>
        <v>849.67</v>
      </c>
      <c r="Q1517" t="s">
        <v>8338</v>
      </c>
      <c r="R1517" t="s">
        <v>8339</v>
      </c>
      <c r="S1517" s="9">
        <f t="shared" si="94"/>
        <v>42415.253437499996</v>
      </c>
      <c r="T1517" s="10">
        <f t="shared" si="95"/>
        <v>42445.211770833332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6"/>
        <v>108.66</v>
      </c>
      <c r="P1518">
        <f t="shared" si="93"/>
        <v>159.24</v>
      </c>
      <c r="Q1518" t="s">
        <v>8338</v>
      </c>
      <c r="R1518" t="s">
        <v>8339</v>
      </c>
      <c r="S1518" s="9">
        <f t="shared" si="94"/>
        <v>42619.466342592597</v>
      </c>
      <c r="T1518" s="10">
        <f t="shared" si="95"/>
        <v>42649.583333333328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6"/>
        <v>161.97999999999999</v>
      </c>
      <c r="P1519">
        <f t="shared" si="93"/>
        <v>39.51</v>
      </c>
      <c r="Q1519" t="s">
        <v>8338</v>
      </c>
      <c r="R1519" t="s">
        <v>8339</v>
      </c>
      <c r="S1519" s="9">
        <f t="shared" si="94"/>
        <v>41948.56658564815</v>
      </c>
      <c r="T1519" s="10">
        <f t="shared" si="95"/>
        <v>41979.25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6"/>
        <v>205.37</v>
      </c>
      <c r="P1520">
        <f t="shared" si="93"/>
        <v>130.53</v>
      </c>
      <c r="Q1520" t="s">
        <v>8338</v>
      </c>
      <c r="R1520" t="s">
        <v>8339</v>
      </c>
      <c r="S1520" s="9">
        <f t="shared" si="94"/>
        <v>41760.8200462963</v>
      </c>
      <c r="T1520" s="10">
        <f t="shared" si="95"/>
        <v>41790.8200462963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6"/>
        <v>103.36</v>
      </c>
      <c r="P1521">
        <f t="shared" si="93"/>
        <v>64.16</v>
      </c>
      <c r="Q1521" t="s">
        <v>8338</v>
      </c>
      <c r="R1521" t="s">
        <v>8339</v>
      </c>
      <c r="S1521" s="9">
        <f t="shared" si="94"/>
        <v>41782.741701388892</v>
      </c>
      <c r="T1521" s="10">
        <f t="shared" si="95"/>
        <v>41810.915972222225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6"/>
        <v>103.47</v>
      </c>
      <c r="P1522">
        <f t="shared" si="93"/>
        <v>111.53</v>
      </c>
      <c r="Q1522" t="s">
        <v>8338</v>
      </c>
      <c r="R1522" t="s">
        <v>8339</v>
      </c>
      <c r="S1522" s="9">
        <f t="shared" si="94"/>
        <v>41955.857789351852</v>
      </c>
      <c r="T1522" s="10">
        <f t="shared" si="95"/>
        <v>41992.166666666672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6"/>
        <v>106.81</v>
      </c>
      <c r="P1523">
        <f t="shared" si="93"/>
        <v>170.45</v>
      </c>
      <c r="Q1523" t="s">
        <v>8338</v>
      </c>
      <c r="R1523" t="s">
        <v>8339</v>
      </c>
      <c r="S1523" s="9">
        <f t="shared" si="94"/>
        <v>42493.167719907404</v>
      </c>
      <c r="T1523" s="10">
        <f t="shared" si="95"/>
        <v>42528.167719907404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6"/>
        <v>138.97</v>
      </c>
      <c r="P1524">
        <f t="shared" si="93"/>
        <v>133.74</v>
      </c>
      <c r="Q1524" t="s">
        <v>8338</v>
      </c>
      <c r="R1524" t="s">
        <v>8339</v>
      </c>
      <c r="S1524" s="9">
        <f t="shared" si="94"/>
        <v>41899.830312500002</v>
      </c>
      <c r="T1524" s="10">
        <f t="shared" si="95"/>
        <v>41929.830312500002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6"/>
        <v>124.84</v>
      </c>
      <c r="P1525">
        <f t="shared" si="93"/>
        <v>95.83</v>
      </c>
      <c r="Q1525" t="s">
        <v>8338</v>
      </c>
      <c r="R1525" t="s">
        <v>8339</v>
      </c>
      <c r="S1525" s="9">
        <f t="shared" si="94"/>
        <v>41964.751342592594</v>
      </c>
      <c r="T1525" s="10">
        <f t="shared" si="95"/>
        <v>41996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6"/>
        <v>207</v>
      </c>
      <c r="P1526">
        <f t="shared" si="93"/>
        <v>221.79</v>
      </c>
      <c r="Q1526" t="s">
        <v>8338</v>
      </c>
      <c r="R1526" t="s">
        <v>8339</v>
      </c>
      <c r="S1526" s="9">
        <f t="shared" si="94"/>
        <v>42756.501041666663</v>
      </c>
      <c r="T1526" s="10">
        <f t="shared" si="95"/>
        <v>42786.501041666663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6"/>
        <v>174.01</v>
      </c>
      <c r="P1527">
        <f t="shared" si="93"/>
        <v>32.32</v>
      </c>
      <c r="Q1527" t="s">
        <v>8338</v>
      </c>
      <c r="R1527" t="s">
        <v>8339</v>
      </c>
      <c r="S1527" s="9">
        <f t="shared" si="94"/>
        <v>42570.702986111108</v>
      </c>
      <c r="T1527" s="10">
        <f t="shared" si="95"/>
        <v>42600.702986111108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6"/>
        <v>120.33</v>
      </c>
      <c r="P1528">
        <f t="shared" si="93"/>
        <v>98.84</v>
      </c>
      <c r="Q1528" t="s">
        <v>8338</v>
      </c>
      <c r="R1528" t="s">
        <v>8339</v>
      </c>
      <c r="S1528" s="9">
        <f t="shared" si="94"/>
        <v>42339.276006944448</v>
      </c>
      <c r="T1528" s="10">
        <f t="shared" si="95"/>
        <v>42388.276006944448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6"/>
        <v>110.44</v>
      </c>
      <c r="P1529">
        <f t="shared" si="93"/>
        <v>55.22</v>
      </c>
      <c r="Q1529" t="s">
        <v>8338</v>
      </c>
      <c r="R1529" t="s">
        <v>8339</v>
      </c>
      <c r="S1529" s="9">
        <f t="shared" si="94"/>
        <v>42780.600532407407</v>
      </c>
      <c r="T1529" s="10">
        <f t="shared" si="95"/>
        <v>42808.558865740735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6"/>
        <v>281.57</v>
      </c>
      <c r="P1530">
        <f t="shared" si="93"/>
        <v>52.79</v>
      </c>
      <c r="Q1530" t="s">
        <v>8338</v>
      </c>
      <c r="R1530" t="s">
        <v>8339</v>
      </c>
      <c r="S1530" s="9">
        <f t="shared" si="94"/>
        <v>42736.732893518521</v>
      </c>
      <c r="T1530" s="10">
        <f t="shared" si="95"/>
        <v>42767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6"/>
        <v>100.68</v>
      </c>
      <c r="P1531">
        <f t="shared" si="93"/>
        <v>135.66999999999999</v>
      </c>
      <c r="Q1531" t="s">
        <v>8338</v>
      </c>
      <c r="R1531" t="s">
        <v>8339</v>
      </c>
      <c r="S1531" s="9">
        <f t="shared" si="94"/>
        <v>42052.628703703704</v>
      </c>
      <c r="T1531" s="10">
        <f t="shared" si="95"/>
        <v>42082.587037037039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6"/>
        <v>134.83000000000001</v>
      </c>
      <c r="P1532">
        <f t="shared" si="93"/>
        <v>53.99</v>
      </c>
      <c r="Q1532" t="s">
        <v>8338</v>
      </c>
      <c r="R1532" t="s">
        <v>8339</v>
      </c>
      <c r="S1532" s="9">
        <f t="shared" si="94"/>
        <v>42275.767303240747</v>
      </c>
      <c r="T1532" s="10">
        <f t="shared" si="95"/>
        <v>42300.767303240747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6"/>
        <v>175.96</v>
      </c>
      <c r="P1533">
        <f t="shared" si="93"/>
        <v>56.64</v>
      </c>
      <c r="Q1533" t="s">
        <v>8338</v>
      </c>
      <c r="R1533" t="s">
        <v>8339</v>
      </c>
      <c r="S1533" s="9">
        <f t="shared" si="94"/>
        <v>41941.802384259259</v>
      </c>
      <c r="T1533" s="10">
        <f t="shared" si="95"/>
        <v>41974.125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6"/>
        <v>484.02</v>
      </c>
      <c r="P1534">
        <f t="shared" si="93"/>
        <v>82.32</v>
      </c>
      <c r="Q1534" t="s">
        <v>8338</v>
      </c>
      <c r="R1534" t="s">
        <v>8339</v>
      </c>
      <c r="S1534" s="9">
        <f t="shared" si="94"/>
        <v>42391.475289351853</v>
      </c>
      <c r="T1534" s="10">
        <f t="shared" si="95"/>
        <v>42415.625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6"/>
        <v>145.13999999999999</v>
      </c>
      <c r="P1535">
        <f t="shared" si="93"/>
        <v>88.26</v>
      </c>
      <c r="Q1535" t="s">
        <v>8338</v>
      </c>
      <c r="R1535" t="s">
        <v>8339</v>
      </c>
      <c r="S1535" s="9">
        <f t="shared" si="94"/>
        <v>42443.00204861111</v>
      </c>
      <c r="T1535" s="10">
        <f t="shared" si="95"/>
        <v>42492.165972222225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6"/>
        <v>417.73</v>
      </c>
      <c r="P1536">
        <f t="shared" si="93"/>
        <v>84.91</v>
      </c>
      <c r="Q1536" t="s">
        <v>8338</v>
      </c>
      <c r="R1536" t="s">
        <v>8339</v>
      </c>
      <c r="S1536" s="9">
        <f t="shared" si="94"/>
        <v>42221.67432870371</v>
      </c>
      <c r="T1536" s="10">
        <f t="shared" si="95"/>
        <v>42251.67432870371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6"/>
        <v>132.43</v>
      </c>
      <c r="P1537">
        <f t="shared" si="93"/>
        <v>48.15</v>
      </c>
      <c r="Q1537" t="s">
        <v>8338</v>
      </c>
      <c r="R1537" t="s">
        <v>8339</v>
      </c>
      <c r="S1537" s="9">
        <f t="shared" si="94"/>
        <v>42484.829062500001</v>
      </c>
      <c r="T1537" s="10">
        <f t="shared" si="95"/>
        <v>42513.916666666672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6"/>
        <v>250.31</v>
      </c>
      <c r="P1538">
        <f t="shared" si="93"/>
        <v>66.02</v>
      </c>
      <c r="Q1538" t="s">
        <v>8338</v>
      </c>
      <c r="R1538" t="s">
        <v>8339</v>
      </c>
      <c r="S1538" s="9">
        <f t="shared" si="94"/>
        <v>42213.802199074074</v>
      </c>
      <c r="T1538" s="10">
        <f t="shared" si="95"/>
        <v>42243.802199074074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96"/>
        <v>179.9</v>
      </c>
      <c r="P1539">
        <f t="shared" ref="P1539:P1602" si="97">ROUND((E1539/L1539), 2)</f>
        <v>96.38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102.63</v>
      </c>
      <c r="P1540">
        <f t="shared" si="97"/>
        <v>156.16999999999999</v>
      </c>
      <c r="Q1540" t="s">
        <v>8338</v>
      </c>
      <c r="R1540" t="s">
        <v>8339</v>
      </c>
      <c r="S1540" s="9">
        <f t="shared" si="98"/>
        <v>41981.782060185185</v>
      </c>
      <c r="T1540" s="10">
        <f t="shared" si="99"/>
        <v>42026.782060185185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135.99</v>
      </c>
      <c r="P1541">
        <f t="shared" si="97"/>
        <v>95.76</v>
      </c>
      <c r="Q1541" t="s">
        <v>8338</v>
      </c>
      <c r="R1541" t="s">
        <v>8339</v>
      </c>
      <c r="S1541" s="9">
        <f t="shared" si="98"/>
        <v>42705.919201388882</v>
      </c>
      <c r="T1541" s="10">
        <f t="shared" si="99"/>
        <v>42738.919201388882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117.87</v>
      </c>
      <c r="P1542">
        <f t="shared" si="97"/>
        <v>180.41</v>
      </c>
      <c r="Q1542" t="s">
        <v>8338</v>
      </c>
      <c r="R1542" t="s">
        <v>8339</v>
      </c>
      <c r="S1542" s="9">
        <f t="shared" si="98"/>
        <v>41939.00712962963</v>
      </c>
      <c r="T1542" s="10">
        <f t="shared" si="99"/>
        <v>41969.052083333328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0.03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10">
        <f t="shared" si="99"/>
        <v>42004.712245370371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10">
        <f t="shared" si="99"/>
        <v>42185.996527777781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10">
        <f t="shared" si="99"/>
        <v>41965.551319444443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10">
        <f t="shared" si="99"/>
        <v>42095.012499999997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0.03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10">
        <f t="shared" si="99"/>
        <v>42065.886111111111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</v>
      </c>
      <c r="Q1548" t="s">
        <v>8338</v>
      </c>
      <c r="R1548" t="s">
        <v>8343</v>
      </c>
      <c r="S1548" s="9">
        <f t="shared" si="98"/>
        <v>41839.212951388887</v>
      </c>
      <c r="T1548" s="10">
        <f t="shared" si="99"/>
        <v>41899.212951388887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10">
        <f t="shared" si="99"/>
        <v>42789.426875000005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10">
        <f t="shared" si="99"/>
        <v>42316.923842592587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">
        <v>8338</v>
      </c>
      <c r="R1551" t="s">
        <v>8343</v>
      </c>
      <c r="S1551" s="9">
        <f t="shared" si="98"/>
        <v>42281.136099537034</v>
      </c>
      <c r="T1551" s="10">
        <f t="shared" si="99"/>
        <v>42311.177766203706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13.47</v>
      </c>
      <c r="P1552">
        <f t="shared" si="97"/>
        <v>14.43</v>
      </c>
      <c r="Q1552" t="s">
        <v>8338</v>
      </c>
      <c r="R1552" t="s">
        <v>8343</v>
      </c>
      <c r="S1552" s="9">
        <f t="shared" si="98"/>
        <v>42472.449467592596</v>
      </c>
      <c r="T1552" s="10">
        <f t="shared" si="99"/>
        <v>42502.449467592596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10">
        <f t="shared" si="99"/>
        <v>42151.824525462958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ref="O1554:O1617" si="100">ROUND((E1554/D1554)*100,2)</f>
        <v>49.19</v>
      </c>
      <c r="P1554">
        <f t="shared" si="97"/>
        <v>132.19</v>
      </c>
      <c r="Q1554" t="s">
        <v>8338</v>
      </c>
      <c r="R1554" t="s">
        <v>8343</v>
      </c>
      <c r="S1554" s="9">
        <f t="shared" si="98"/>
        <v>41892.688750000001</v>
      </c>
      <c r="T1554" s="10">
        <f t="shared" si="99"/>
        <v>41913.165972222225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00"/>
        <v>0</v>
      </c>
      <c r="P1555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10">
        <f t="shared" si="99"/>
        <v>42249.282951388886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00"/>
        <v>0</v>
      </c>
      <c r="P1556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10">
        <f t="shared" si="99"/>
        <v>42218.252199074079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00"/>
        <v>0</v>
      </c>
      <c r="P1557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10">
        <f t="shared" si="99"/>
        <v>42264.708333333328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00"/>
        <v>45.13</v>
      </c>
      <c r="P1558">
        <f t="shared" si="97"/>
        <v>56.42</v>
      </c>
      <c r="Q1558" t="s">
        <v>8338</v>
      </c>
      <c r="R1558" t="s">
        <v>8343</v>
      </c>
      <c r="S1558" s="9">
        <f t="shared" si="98"/>
        <v>42525.153055555551</v>
      </c>
      <c r="T1558" s="10">
        <f t="shared" si="99"/>
        <v>42555.153055555551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00"/>
        <v>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10">
        <f t="shared" si="99"/>
        <v>41902.65315972222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00"/>
        <v>4.67</v>
      </c>
      <c r="P1560">
        <f t="shared" si="97"/>
        <v>11.67</v>
      </c>
      <c r="Q1560" t="s">
        <v>8338</v>
      </c>
      <c r="R1560" t="s">
        <v>8343</v>
      </c>
      <c r="S1560" s="9">
        <f t="shared" si="98"/>
        <v>42185.397673611107</v>
      </c>
      <c r="T1560" s="10">
        <f t="shared" si="99"/>
        <v>42244.508333333331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00"/>
        <v>0.33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10">
        <f t="shared" si="99"/>
        <v>42123.05322916666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00"/>
        <v>3.76</v>
      </c>
      <c r="P1562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10">
        <f t="shared" si="99"/>
        <v>41956.062418981484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00"/>
        <v>0.67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10">
        <f t="shared" si="99"/>
        <v>41585.083368055559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00"/>
        <v>0</v>
      </c>
      <c r="P1564" t="e">
        <f t="shared" si="97"/>
        <v>#DIV/0!</v>
      </c>
      <c r="Q1564" t="s">
        <v>8322</v>
      </c>
      <c r="R1564" t="s">
        <v>8344</v>
      </c>
      <c r="S1564" s="9">
        <f t="shared" si="98"/>
        <v>40079.566157407404</v>
      </c>
      <c r="T1564" s="10">
        <f t="shared" si="99"/>
        <v>40149.034722222219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00"/>
        <v>1.42</v>
      </c>
      <c r="P1565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10">
        <f t="shared" si="99"/>
        <v>41712.700821759259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00"/>
        <v>0.1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10">
        <f t="shared" si="99"/>
        <v>42152.836805555555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00"/>
        <v>2.5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10">
        <f t="shared" si="99"/>
        <v>40702.729872685188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00"/>
        <v>21.25</v>
      </c>
      <c r="P1568">
        <f t="shared" si="97"/>
        <v>108.05</v>
      </c>
      <c r="Q1568" t="s">
        <v>8322</v>
      </c>
      <c r="R1568" t="s">
        <v>8344</v>
      </c>
      <c r="S1568" s="9">
        <f t="shared" si="98"/>
        <v>42549.916712962964</v>
      </c>
      <c r="T1568" s="10">
        <f t="shared" si="99"/>
        <v>42578.916666666672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00"/>
        <v>4.12</v>
      </c>
      <c r="P1569">
        <f t="shared" si="97"/>
        <v>26.92</v>
      </c>
      <c r="Q1569" t="s">
        <v>8322</v>
      </c>
      <c r="R1569" t="s">
        <v>8344</v>
      </c>
      <c r="S1569" s="9">
        <f t="shared" si="98"/>
        <v>41671.936863425923</v>
      </c>
      <c r="T1569" s="10">
        <f t="shared" si="99"/>
        <v>41687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00"/>
        <v>13.64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10">
        <f t="shared" si="99"/>
        <v>41997.062326388885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00"/>
        <v>0</v>
      </c>
      <c r="P1571" t="e">
        <f t="shared" si="97"/>
        <v>#DIV/0!</v>
      </c>
      <c r="Q1571" t="s">
        <v>8322</v>
      </c>
      <c r="R1571" t="s">
        <v>8344</v>
      </c>
      <c r="S1571" s="9">
        <f t="shared" si="98"/>
        <v>41389.679560185185</v>
      </c>
      <c r="T1571" s="10">
        <f t="shared" si="99"/>
        <v>41419.679560185185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00"/>
        <v>41.4</v>
      </c>
      <c r="P1572">
        <f t="shared" si="97"/>
        <v>47.77</v>
      </c>
      <c r="Q1572" t="s">
        <v>8322</v>
      </c>
      <c r="R1572" t="s">
        <v>8344</v>
      </c>
      <c r="S1572" s="9">
        <f t="shared" si="98"/>
        <v>42438.813449074078</v>
      </c>
      <c r="T1572" s="10">
        <f t="shared" si="99"/>
        <v>42468.771782407406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00"/>
        <v>0.66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10">
        <f t="shared" si="99"/>
        <v>42174.769479166673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00"/>
        <v>5</v>
      </c>
      <c r="P1574">
        <f t="shared" si="97"/>
        <v>41.67</v>
      </c>
      <c r="Q1574" t="s">
        <v>8322</v>
      </c>
      <c r="R1574" t="s">
        <v>8344</v>
      </c>
      <c r="S1574" s="9">
        <f t="shared" si="98"/>
        <v>42404.033090277779</v>
      </c>
      <c r="T1574" s="10">
        <f t="shared" si="99"/>
        <v>42428.999305555553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00"/>
        <v>2.48</v>
      </c>
      <c r="P1575">
        <f t="shared" si="97"/>
        <v>74.33</v>
      </c>
      <c r="Q1575" t="s">
        <v>8322</v>
      </c>
      <c r="R1575" t="s">
        <v>8344</v>
      </c>
      <c r="S1575" s="9">
        <f t="shared" si="98"/>
        <v>42786.000023148154</v>
      </c>
      <c r="T1575" s="10">
        <f t="shared" si="99"/>
        <v>42826.165972222225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00"/>
        <v>5.0599999999999996</v>
      </c>
      <c r="P1576">
        <f t="shared" si="97"/>
        <v>84.33</v>
      </c>
      <c r="Q1576" t="s">
        <v>8322</v>
      </c>
      <c r="R1576" t="s">
        <v>8344</v>
      </c>
      <c r="S1576" s="9">
        <f t="shared" si="98"/>
        <v>42017.927418981482</v>
      </c>
      <c r="T1576" s="10">
        <f t="shared" si="99"/>
        <v>42052.927418981482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00"/>
        <v>22.91</v>
      </c>
      <c r="P1577">
        <f t="shared" si="97"/>
        <v>65.459999999999994</v>
      </c>
      <c r="Q1577" t="s">
        <v>8322</v>
      </c>
      <c r="R1577" t="s">
        <v>8344</v>
      </c>
      <c r="S1577" s="9">
        <f t="shared" si="98"/>
        <v>41799.524259259262</v>
      </c>
      <c r="T1577" s="10">
        <f t="shared" si="99"/>
        <v>41829.524259259262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00"/>
        <v>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10">
        <f t="shared" si="99"/>
        <v>42185.879259259258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00"/>
        <v>0.55000000000000004</v>
      </c>
      <c r="P1579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10">
        <f t="shared" si="99"/>
        <v>41114.847777777781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00"/>
        <v>10.81</v>
      </c>
      <c r="P1580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10">
        <f t="shared" si="99"/>
        <v>40423.083333333336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00"/>
        <v>0.84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10">
        <f t="shared" si="99"/>
        <v>41514.996423611112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00"/>
        <v>0</v>
      </c>
      <c r="P1582" t="e">
        <f t="shared" si="97"/>
        <v>#DIV/0!</v>
      </c>
      <c r="Q1582" t="s">
        <v>8322</v>
      </c>
      <c r="R1582" t="s">
        <v>8344</v>
      </c>
      <c r="S1582" s="9">
        <f t="shared" si="98"/>
        <v>40990.050069444449</v>
      </c>
      <c r="T1582" s="10">
        <f t="shared" si="99"/>
        <v>41050.050069444449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00"/>
        <v>0.5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10">
        <f t="shared" si="99"/>
        <v>42357.448958333334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00"/>
        <v>9.3000000000000007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10">
        <f t="shared" si="99"/>
        <v>42303.888888888891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00"/>
        <v>0.08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10">
        <f t="shared" si="99"/>
        <v>41907.904988425929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00"/>
        <v>0</v>
      </c>
      <c r="P1586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10">
        <f t="shared" si="99"/>
        <v>41789.649317129632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00"/>
        <v>79</v>
      </c>
      <c r="P1587">
        <f t="shared" si="97"/>
        <v>131.66999999999999</v>
      </c>
      <c r="Q1587" t="s">
        <v>8338</v>
      </c>
      <c r="R1587" t="s">
        <v>8345</v>
      </c>
      <c r="S1587" s="9">
        <f t="shared" si="98"/>
        <v>42707.895462962959</v>
      </c>
      <c r="T1587" s="10">
        <f t="shared" si="99"/>
        <v>42729.458333333328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00"/>
        <v>0</v>
      </c>
      <c r="P1588" t="e">
        <f t="shared" si="97"/>
        <v>#DIV/0!</v>
      </c>
      <c r="Q1588" t="s">
        <v>8338</v>
      </c>
      <c r="R1588" t="s">
        <v>8345</v>
      </c>
      <c r="S1588" s="9">
        <f t="shared" si="98"/>
        <v>42069.104421296302</v>
      </c>
      <c r="T1588" s="10">
        <f t="shared" si="99"/>
        <v>42099.062754629631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00"/>
        <v>0.01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10">
        <f t="shared" si="99"/>
        <v>41986.950983796298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00"/>
        <v>0</v>
      </c>
      <c r="P1590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10">
        <f t="shared" si="99"/>
        <v>42035.841666666667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00"/>
        <v>0</v>
      </c>
      <c r="P1591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10">
        <f t="shared" si="99"/>
        <v>42286.984791666662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00"/>
        <v>1.7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10">
        <f t="shared" si="99"/>
        <v>42270.857222222221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00"/>
        <v>29.23</v>
      </c>
      <c r="P1593">
        <f t="shared" si="97"/>
        <v>44.48</v>
      </c>
      <c r="Q1593" t="s">
        <v>8338</v>
      </c>
      <c r="R1593" t="s">
        <v>8345</v>
      </c>
      <c r="S1593" s="9">
        <f t="shared" si="98"/>
        <v>42433.726168981477</v>
      </c>
      <c r="T1593" s="10">
        <f t="shared" si="99"/>
        <v>42463.68450231482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00"/>
        <v>0</v>
      </c>
      <c r="P1594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10">
        <f t="shared" si="99"/>
        <v>42091.031076388885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00"/>
        <v>0.01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10">
        <f t="shared" si="99"/>
        <v>42063.845543981486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00"/>
        <v>20.5</v>
      </c>
      <c r="P1596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10">
        <f t="shared" si="99"/>
        <v>42505.681249999994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00"/>
        <v>0.28000000000000003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10">
        <f t="shared" si="99"/>
        <v>41808.842361111114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00"/>
        <v>2.31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10">
        <f t="shared" si="99"/>
        <v>41986.471863425926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00"/>
        <v>0</v>
      </c>
      <c r="P1599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10">
        <f t="shared" si="99"/>
        <v>42633.354131944448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00"/>
        <v>0.13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10">
        <f t="shared" si="99"/>
        <v>42211.667337962965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00"/>
        <v>0</v>
      </c>
      <c r="P1601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10">
        <f t="shared" si="99"/>
        <v>42468.497407407413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00"/>
        <v>7.34</v>
      </c>
      <c r="P1602">
        <f t="shared" si="97"/>
        <v>40.78</v>
      </c>
      <c r="Q1602" t="s">
        <v>8338</v>
      </c>
      <c r="R1602" t="s">
        <v>8345</v>
      </c>
      <c r="S1602" s="9">
        <f t="shared" si="98"/>
        <v>41791.057314814818</v>
      </c>
      <c r="T1602" s="10">
        <f t="shared" si="99"/>
        <v>41835.21597222222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00"/>
        <v>108.25</v>
      </c>
      <c r="P1603">
        <f t="shared" ref="P1603:P1666" si="101">ROUND((E1603/L1603), 2)</f>
        <v>48.33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100.17</v>
      </c>
      <c r="P1604">
        <f t="shared" si="101"/>
        <v>46.95</v>
      </c>
      <c r="Q1604" t="s">
        <v>8325</v>
      </c>
      <c r="R1604" t="s">
        <v>8326</v>
      </c>
      <c r="S1604" s="9">
        <f t="shared" si="102"/>
        <v>40788.297650462962</v>
      </c>
      <c r="T1604" s="10">
        <f t="shared" si="103"/>
        <v>40830.958333333336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</v>
      </c>
      <c r="P1605">
        <f t="shared" si="101"/>
        <v>66.69</v>
      </c>
      <c r="Q1605" t="s">
        <v>8325</v>
      </c>
      <c r="R1605" t="s">
        <v>8326</v>
      </c>
      <c r="S1605" s="9">
        <f t="shared" si="102"/>
        <v>40876.169664351852</v>
      </c>
      <c r="T1605" s="10">
        <f t="shared" si="103"/>
        <v>40936.169664351852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122.11</v>
      </c>
      <c r="P1606">
        <f t="shared" si="101"/>
        <v>48.84</v>
      </c>
      <c r="Q1606" t="s">
        <v>8325</v>
      </c>
      <c r="R1606" t="s">
        <v>8326</v>
      </c>
      <c r="S1606" s="9">
        <f t="shared" si="102"/>
        <v>40945.845312500001</v>
      </c>
      <c r="T1606" s="10">
        <f t="shared" si="103"/>
        <v>40985.80364583333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</v>
      </c>
      <c r="P1607">
        <f t="shared" si="101"/>
        <v>137.31</v>
      </c>
      <c r="Q1607" t="s">
        <v>8325</v>
      </c>
      <c r="R1607" t="s">
        <v>8326</v>
      </c>
      <c r="S1607" s="9">
        <f t="shared" si="102"/>
        <v>40747.012881944444</v>
      </c>
      <c r="T1607" s="10">
        <f t="shared" si="103"/>
        <v>40756.291666666664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t="s">
        <v>8325</v>
      </c>
      <c r="R1608" t="s">
        <v>8326</v>
      </c>
      <c r="S1608" s="9">
        <f t="shared" si="102"/>
        <v>40536.111550925925</v>
      </c>
      <c r="T1608" s="10">
        <f t="shared" si="103"/>
        <v>40626.069884259261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70.790000000000006</v>
      </c>
      <c r="Q1609" t="s">
        <v>8325</v>
      </c>
      <c r="R1609" t="s">
        <v>8326</v>
      </c>
      <c r="S1609" s="9">
        <f t="shared" si="102"/>
        <v>41053.80846064815</v>
      </c>
      <c r="T1609" s="10">
        <f t="shared" si="103"/>
        <v>41074.80846064815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52.83</v>
      </c>
      <c r="Q1610" t="s">
        <v>8325</v>
      </c>
      <c r="R1610" t="s">
        <v>8326</v>
      </c>
      <c r="S1610" s="9">
        <f t="shared" si="102"/>
        <v>41607.83085648148</v>
      </c>
      <c r="T1610" s="10">
        <f t="shared" si="103"/>
        <v>41640.226388888892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</v>
      </c>
      <c r="P1611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10">
        <f t="shared" si="103"/>
        <v>40849.333333333336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</v>
      </c>
      <c r="Q1612" t="s">
        <v>8325</v>
      </c>
      <c r="R1612" t="s">
        <v>8326</v>
      </c>
      <c r="S1612" s="9">
        <f t="shared" si="102"/>
        <v>41228.924884259257</v>
      </c>
      <c r="T1612" s="10">
        <f t="shared" si="103"/>
        <v>41258.924884259257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125.13</v>
      </c>
      <c r="P1613">
        <f t="shared" si="101"/>
        <v>37.07</v>
      </c>
      <c r="Q1613" t="s">
        <v>8325</v>
      </c>
      <c r="R1613" t="s">
        <v>8326</v>
      </c>
      <c r="S1613" s="9">
        <f t="shared" si="102"/>
        <v>41409.00037037037</v>
      </c>
      <c r="T1613" s="10">
        <f t="shared" si="103"/>
        <v>41430.00037037037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10">
        <f t="shared" si="103"/>
        <v>41276.874814814815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101.5</v>
      </c>
      <c r="P1615">
        <f t="shared" si="101"/>
        <v>39.04</v>
      </c>
      <c r="Q1615" t="s">
        <v>8325</v>
      </c>
      <c r="R1615" t="s">
        <v>8326</v>
      </c>
      <c r="S1615" s="9">
        <f t="shared" si="102"/>
        <v>41082.069467592592</v>
      </c>
      <c r="T1615" s="10">
        <f t="shared" si="103"/>
        <v>41112.069467592592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102.7</v>
      </c>
      <c r="P1616">
        <f t="shared" si="101"/>
        <v>66.69</v>
      </c>
      <c r="Q1616" t="s">
        <v>8325</v>
      </c>
      <c r="R1616" t="s">
        <v>8326</v>
      </c>
      <c r="S1616" s="9">
        <f t="shared" si="102"/>
        <v>41794.981122685182</v>
      </c>
      <c r="T1616" s="10">
        <f t="shared" si="103"/>
        <v>41854.708333333336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114.13</v>
      </c>
      <c r="P1617">
        <f t="shared" si="101"/>
        <v>67.13</v>
      </c>
      <c r="Q1617" t="s">
        <v>8325</v>
      </c>
      <c r="R1617" t="s">
        <v>8326</v>
      </c>
      <c r="S1617" s="9">
        <f t="shared" si="102"/>
        <v>40845.050879629627</v>
      </c>
      <c r="T1617" s="10">
        <f t="shared" si="103"/>
        <v>40890.092546296299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ref="O1618:O1681" si="104">ROUND((E1618/D1618)*100,2)</f>
        <v>104.2</v>
      </c>
      <c r="P1618">
        <f t="shared" si="101"/>
        <v>66.37</v>
      </c>
      <c r="Q1618" t="s">
        <v>8325</v>
      </c>
      <c r="R1618" t="s">
        <v>8326</v>
      </c>
      <c r="S1618" s="9">
        <f t="shared" si="102"/>
        <v>41194.715520833335</v>
      </c>
      <c r="T1618" s="10">
        <f t="shared" si="103"/>
        <v>41235.916666666664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4"/>
        <v>145.86000000000001</v>
      </c>
      <c r="P1619">
        <f t="shared" si="101"/>
        <v>64.62</v>
      </c>
      <c r="Q1619" t="s">
        <v>8325</v>
      </c>
      <c r="R1619" t="s">
        <v>8326</v>
      </c>
      <c r="S1619" s="9">
        <f t="shared" si="102"/>
        <v>41546.664212962962</v>
      </c>
      <c r="T1619" s="10">
        <f t="shared" si="103"/>
        <v>41579.791666666664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4"/>
        <v>105.07</v>
      </c>
      <c r="P1620">
        <f t="shared" si="101"/>
        <v>58.37</v>
      </c>
      <c r="Q1620" t="s">
        <v>8325</v>
      </c>
      <c r="R1620" t="s">
        <v>8326</v>
      </c>
      <c r="S1620" s="9">
        <f t="shared" si="102"/>
        <v>41301.654340277775</v>
      </c>
      <c r="T1620" s="10">
        <f t="shared" si="103"/>
        <v>41341.654340277775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4"/>
        <v>133.33000000000001</v>
      </c>
      <c r="P1621">
        <f t="shared" si="101"/>
        <v>86.96</v>
      </c>
      <c r="Q1621" t="s">
        <v>8325</v>
      </c>
      <c r="R1621" t="s">
        <v>8326</v>
      </c>
      <c r="S1621" s="9">
        <f t="shared" si="102"/>
        <v>41876.18618055556</v>
      </c>
      <c r="T1621" s="10">
        <f t="shared" si="103"/>
        <v>41897.18618055556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4"/>
        <v>113</v>
      </c>
      <c r="P1622">
        <f t="shared" si="101"/>
        <v>66.47</v>
      </c>
      <c r="Q1622" t="s">
        <v>8325</v>
      </c>
      <c r="R1622" t="s">
        <v>8326</v>
      </c>
      <c r="S1622" s="9">
        <f t="shared" si="102"/>
        <v>41321.339583333334</v>
      </c>
      <c r="T1622" s="10">
        <f t="shared" si="103"/>
        <v>41328.339583333334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4"/>
        <v>121.2</v>
      </c>
      <c r="P1623">
        <f t="shared" si="101"/>
        <v>163.78</v>
      </c>
      <c r="Q1623" t="s">
        <v>8325</v>
      </c>
      <c r="R1623" t="s">
        <v>8326</v>
      </c>
      <c r="S1623" s="9">
        <f t="shared" si="102"/>
        <v>41003.60665509259</v>
      </c>
      <c r="T1623" s="10">
        <f t="shared" si="103"/>
        <v>41057.165972222225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4"/>
        <v>101.72</v>
      </c>
      <c r="P1624">
        <f t="shared" si="101"/>
        <v>107.98</v>
      </c>
      <c r="Q1624" t="s">
        <v>8325</v>
      </c>
      <c r="R1624" t="s">
        <v>8326</v>
      </c>
      <c r="S1624" s="9">
        <f t="shared" si="102"/>
        <v>41950.29483796296</v>
      </c>
      <c r="T1624" s="10">
        <f t="shared" si="103"/>
        <v>41990.332638888889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4"/>
        <v>101.07</v>
      </c>
      <c r="P1625">
        <f t="shared" si="101"/>
        <v>42.11</v>
      </c>
      <c r="Q1625" t="s">
        <v>8325</v>
      </c>
      <c r="R1625" t="s">
        <v>8326</v>
      </c>
      <c r="S1625" s="9">
        <f t="shared" si="102"/>
        <v>41453.688530092593</v>
      </c>
      <c r="T1625" s="10">
        <f t="shared" si="103"/>
        <v>41513.688530092593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4"/>
        <v>118</v>
      </c>
      <c r="P1626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10">
        <f t="shared" si="103"/>
        <v>41283.367303240739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4"/>
        <v>155.33000000000001</v>
      </c>
      <c r="P1627">
        <f t="shared" si="101"/>
        <v>112.02</v>
      </c>
      <c r="Q1627" t="s">
        <v>8325</v>
      </c>
      <c r="R1627" t="s">
        <v>8326</v>
      </c>
      <c r="S1627" s="9">
        <f t="shared" si="102"/>
        <v>41135.699687500004</v>
      </c>
      <c r="T1627" s="10">
        <f t="shared" si="103"/>
        <v>41163.699687500004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4"/>
        <v>101.19</v>
      </c>
      <c r="P1628">
        <f t="shared" si="101"/>
        <v>74.95</v>
      </c>
      <c r="Q1628" t="s">
        <v>8325</v>
      </c>
      <c r="R1628" t="s">
        <v>8326</v>
      </c>
      <c r="S1628" s="9">
        <f t="shared" si="102"/>
        <v>41579.847997685189</v>
      </c>
      <c r="T1628" s="10">
        <f t="shared" si="103"/>
        <v>41609.889664351853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4"/>
        <v>117</v>
      </c>
      <c r="P1629">
        <f t="shared" si="101"/>
        <v>61.58</v>
      </c>
      <c r="Q1629" t="s">
        <v>8325</v>
      </c>
      <c r="R1629" t="s">
        <v>8326</v>
      </c>
      <c r="S1629" s="9">
        <f t="shared" si="102"/>
        <v>41205.707048611112</v>
      </c>
      <c r="T1629" s="10">
        <f t="shared" si="103"/>
        <v>41239.207638888889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4"/>
        <v>100.93</v>
      </c>
      <c r="P1630">
        <f t="shared" si="101"/>
        <v>45.88</v>
      </c>
      <c r="Q1630" t="s">
        <v>8325</v>
      </c>
      <c r="R1630" t="s">
        <v>8326</v>
      </c>
      <c r="S1630" s="9">
        <f t="shared" si="102"/>
        <v>41774.737060185187</v>
      </c>
      <c r="T1630" s="10">
        <f t="shared" si="103"/>
        <v>41807.737060185187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4"/>
        <v>103.67</v>
      </c>
      <c r="P1631">
        <f t="shared" si="101"/>
        <v>75.849999999999994</v>
      </c>
      <c r="Q1631" t="s">
        <v>8325</v>
      </c>
      <c r="R1631" t="s">
        <v>8326</v>
      </c>
      <c r="S1631" s="9">
        <f t="shared" si="102"/>
        <v>41645.867280092592</v>
      </c>
      <c r="T1631" s="10">
        <f t="shared" si="103"/>
        <v>41690.867280092592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4"/>
        <v>265.25</v>
      </c>
      <c r="P1632">
        <f t="shared" si="101"/>
        <v>84.21</v>
      </c>
      <c r="Q1632" t="s">
        <v>8325</v>
      </c>
      <c r="R1632" t="s">
        <v>8326</v>
      </c>
      <c r="S1632" s="9">
        <f t="shared" si="102"/>
        <v>40939.837673611109</v>
      </c>
      <c r="T1632" s="10">
        <f t="shared" si="103"/>
        <v>40970.290972222225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4"/>
        <v>155.91</v>
      </c>
      <c r="P1633">
        <f t="shared" si="101"/>
        <v>117.23</v>
      </c>
      <c r="Q1633" t="s">
        <v>8325</v>
      </c>
      <c r="R1633" t="s">
        <v>8326</v>
      </c>
      <c r="S1633" s="9">
        <f t="shared" si="102"/>
        <v>41164.859502314815</v>
      </c>
      <c r="T1633" s="10">
        <f t="shared" si="103"/>
        <v>41194.859502314815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4"/>
        <v>101.63</v>
      </c>
      <c r="P1634">
        <f t="shared" si="101"/>
        <v>86.49</v>
      </c>
      <c r="Q1634" t="s">
        <v>8325</v>
      </c>
      <c r="R1634" t="s">
        <v>8326</v>
      </c>
      <c r="S1634" s="9">
        <f t="shared" si="102"/>
        <v>40750.340902777774</v>
      </c>
      <c r="T1634" s="10">
        <f t="shared" si="103"/>
        <v>40810.340902777774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4"/>
        <v>100</v>
      </c>
      <c r="P1635">
        <f t="shared" si="101"/>
        <v>172.41</v>
      </c>
      <c r="Q1635" t="s">
        <v>8325</v>
      </c>
      <c r="R1635" t="s">
        <v>8326</v>
      </c>
      <c r="S1635" s="9">
        <f t="shared" si="102"/>
        <v>40896.883750000001</v>
      </c>
      <c r="T1635" s="10">
        <f t="shared" si="103"/>
        <v>40924.208333333336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4"/>
        <v>100.5</v>
      </c>
      <c r="P1636">
        <f t="shared" si="101"/>
        <v>62.81</v>
      </c>
      <c r="Q1636" t="s">
        <v>8325</v>
      </c>
      <c r="R1636" t="s">
        <v>8326</v>
      </c>
      <c r="S1636" s="9">
        <f t="shared" si="102"/>
        <v>40658.189826388887</v>
      </c>
      <c r="T1636" s="10">
        <f t="shared" si="103"/>
        <v>40696.249305555553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4"/>
        <v>125.3</v>
      </c>
      <c r="P1637">
        <f t="shared" si="101"/>
        <v>67.73</v>
      </c>
      <c r="Q1637" t="s">
        <v>8325</v>
      </c>
      <c r="R1637" t="s">
        <v>8326</v>
      </c>
      <c r="S1637" s="9">
        <f t="shared" si="102"/>
        <v>42502.868761574078</v>
      </c>
      <c r="T1637" s="10">
        <f t="shared" si="103"/>
        <v>42562.868761574078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4"/>
        <v>103.56</v>
      </c>
      <c r="P1638">
        <f t="shared" si="101"/>
        <v>53.56</v>
      </c>
      <c r="Q1638" t="s">
        <v>8325</v>
      </c>
      <c r="R1638" t="s">
        <v>8326</v>
      </c>
      <c r="S1638" s="9">
        <f t="shared" si="102"/>
        <v>40663.08666666667</v>
      </c>
      <c r="T1638" s="10">
        <f t="shared" si="103"/>
        <v>40706.166666666664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4"/>
        <v>103.8</v>
      </c>
      <c r="P1639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10">
        <f t="shared" si="103"/>
        <v>40178.98541666667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4"/>
        <v>105</v>
      </c>
      <c r="P1640">
        <f t="shared" si="101"/>
        <v>38.89</v>
      </c>
      <c r="Q1640" t="s">
        <v>8325</v>
      </c>
      <c r="R1640" t="s">
        <v>8326</v>
      </c>
      <c r="S1640" s="9">
        <f t="shared" si="102"/>
        <v>41288.68712962963</v>
      </c>
      <c r="T1640" s="10">
        <f t="shared" si="103"/>
        <v>41333.892361111109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4"/>
        <v>100</v>
      </c>
      <c r="P1641">
        <f t="shared" si="101"/>
        <v>94.74</v>
      </c>
      <c r="Q1641" t="s">
        <v>8325</v>
      </c>
      <c r="R1641" t="s">
        <v>8326</v>
      </c>
      <c r="S1641" s="9">
        <f t="shared" si="102"/>
        <v>40941.652372685188</v>
      </c>
      <c r="T1641" s="10">
        <f t="shared" si="103"/>
        <v>40971.652372685188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4"/>
        <v>169.86</v>
      </c>
      <c r="P1642">
        <f t="shared" si="101"/>
        <v>39.97</v>
      </c>
      <c r="Q1642" t="s">
        <v>8325</v>
      </c>
      <c r="R1642" t="s">
        <v>8326</v>
      </c>
      <c r="S1642" s="9">
        <f t="shared" si="102"/>
        <v>40379.23096064815</v>
      </c>
      <c r="T1642" s="10">
        <f t="shared" si="103"/>
        <v>40393.082638888889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4"/>
        <v>101.4</v>
      </c>
      <c r="P1643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10">
        <f t="shared" si="103"/>
        <v>41992.596574074079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4"/>
        <v>100</v>
      </c>
      <c r="P1644">
        <f t="shared" si="101"/>
        <v>42.86</v>
      </c>
      <c r="Q1644" t="s">
        <v>8325</v>
      </c>
      <c r="R1644" t="s">
        <v>8346</v>
      </c>
      <c r="S1644" s="9">
        <f t="shared" si="102"/>
        <v>40688.024618055555</v>
      </c>
      <c r="T1644" s="10">
        <f t="shared" si="103"/>
        <v>40708.024618055555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4"/>
        <v>124.7</v>
      </c>
      <c r="P1645">
        <f t="shared" si="101"/>
        <v>168.51</v>
      </c>
      <c r="Q1645" t="s">
        <v>8325</v>
      </c>
      <c r="R1645" t="s">
        <v>8346</v>
      </c>
      <c r="S1645" s="9">
        <f t="shared" si="102"/>
        <v>41146.824212962965</v>
      </c>
      <c r="T1645" s="10">
        <f t="shared" si="103"/>
        <v>41176.824212962965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4"/>
        <v>109.5</v>
      </c>
      <c r="P1646">
        <f t="shared" si="101"/>
        <v>85.55</v>
      </c>
      <c r="Q1646" t="s">
        <v>8325</v>
      </c>
      <c r="R1646" t="s">
        <v>8346</v>
      </c>
      <c r="S1646" s="9">
        <f t="shared" si="102"/>
        <v>41175.05972222222</v>
      </c>
      <c r="T1646" s="10">
        <f t="shared" si="103"/>
        <v>41235.101388888892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4"/>
        <v>110.8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10">
        <f t="shared" si="103"/>
        <v>41535.617361111108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4"/>
        <v>110.2</v>
      </c>
      <c r="P1648">
        <f t="shared" si="101"/>
        <v>26.55</v>
      </c>
      <c r="Q1648" t="s">
        <v>8325</v>
      </c>
      <c r="R1648" t="s">
        <v>8346</v>
      </c>
      <c r="S1648" s="9">
        <f t="shared" si="102"/>
        <v>41833.450266203705</v>
      </c>
      <c r="T1648" s="10">
        <f t="shared" si="103"/>
        <v>41865.757638888892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4"/>
        <v>104.72</v>
      </c>
      <c r="P1649">
        <f t="shared" si="101"/>
        <v>113.83</v>
      </c>
      <c r="Q1649" t="s">
        <v>8325</v>
      </c>
      <c r="R1649" t="s">
        <v>8346</v>
      </c>
      <c r="S1649" s="9">
        <f t="shared" si="102"/>
        <v>41039.409456018519</v>
      </c>
      <c r="T1649" s="10">
        <f t="shared" si="103"/>
        <v>41069.409456018519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4"/>
        <v>125.26</v>
      </c>
      <c r="P1650">
        <f t="shared" si="101"/>
        <v>32.01</v>
      </c>
      <c r="Q1650" t="s">
        <v>8325</v>
      </c>
      <c r="R1650" t="s">
        <v>8346</v>
      </c>
      <c r="S1650" s="9">
        <f t="shared" si="102"/>
        <v>40592.704652777778</v>
      </c>
      <c r="T1650" s="10">
        <f t="shared" si="103"/>
        <v>40622.662986111114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4"/>
        <v>100.59</v>
      </c>
      <c r="P1651">
        <f t="shared" si="101"/>
        <v>47.19</v>
      </c>
      <c r="Q1651" t="s">
        <v>8325</v>
      </c>
      <c r="R1651" t="s">
        <v>8346</v>
      </c>
      <c r="S1651" s="9">
        <f t="shared" si="102"/>
        <v>41737.684664351851</v>
      </c>
      <c r="T1651" s="10">
        <f t="shared" si="103"/>
        <v>41782.684664351851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4"/>
        <v>141.55000000000001</v>
      </c>
      <c r="P1652">
        <f t="shared" si="101"/>
        <v>88.47</v>
      </c>
      <c r="Q1652" t="s">
        <v>8325</v>
      </c>
      <c r="R1652" t="s">
        <v>8346</v>
      </c>
      <c r="S1652" s="9">
        <f t="shared" si="102"/>
        <v>41526.435613425929</v>
      </c>
      <c r="T1652" s="10">
        <f t="shared" si="103"/>
        <v>41556.435613425929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4"/>
        <v>100.75</v>
      </c>
      <c r="P1653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10">
        <f t="shared" si="103"/>
        <v>40659.290972222225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4"/>
        <v>100.67</v>
      </c>
      <c r="P1654">
        <f t="shared" si="101"/>
        <v>64.709999999999994</v>
      </c>
      <c r="Q1654" t="s">
        <v>8325</v>
      </c>
      <c r="R1654" t="s">
        <v>8346</v>
      </c>
      <c r="S1654" s="9">
        <f t="shared" si="102"/>
        <v>41572.492974537039</v>
      </c>
      <c r="T1654" s="10">
        <f t="shared" si="103"/>
        <v>41602.534641203703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4"/>
        <v>174.23</v>
      </c>
      <c r="P1655">
        <f t="shared" si="101"/>
        <v>51.85</v>
      </c>
      <c r="Q1655" t="s">
        <v>8325</v>
      </c>
      <c r="R1655" t="s">
        <v>8346</v>
      </c>
      <c r="S1655" s="9">
        <f t="shared" si="102"/>
        <v>40626.834444444445</v>
      </c>
      <c r="T1655" s="10">
        <f t="shared" si="103"/>
        <v>40657.834444444445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4"/>
        <v>119.91</v>
      </c>
      <c r="P1656">
        <f t="shared" si="101"/>
        <v>38.79</v>
      </c>
      <c r="Q1656" t="s">
        <v>8325</v>
      </c>
      <c r="R1656" t="s">
        <v>8346</v>
      </c>
      <c r="S1656" s="9">
        <f t="shared" si="102"/>
        <v>40987.890740740739</v>
      </c>
      <c r="T1656" s="10">
        <f t="shared" si="103"/>
        <v>41017.890740740739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4"/>
        <v>142.87</v>
      </c>
      <c r="P1657">
        <f t="shared" si="101"/>
        <v>44.65</v>
      </c>
      <c r="Q1657" t="s">
        <v>8325</v>
      </c>
      <c r="R1657" t="s">
        <v>8346</v>
      </c>
      <c r="S1657" s="9">
        <f t="shared" si="102"/>
        <v>40974.791898148149</v>
      </c>
      <c r="T1657" s="10">
        <f t="shared" si="103"/>
        <v>41004.750231481477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4"/>
        <v>100.33</v>
      </c>
      <c r="P1658">
        <f t="shared" si="101"/>
        <v>156.77000000000001</v>
      </c>
      <c r="Q1658" t="s">
        <v>8325</v>
      </c>
      <c r="R1658" t="s">
        <v>8346</v>
      </c>
      <c r="S1658" s="9">
        <f t="shared" si="102"/>
        <v>41226.928842592592</v>
      </c>
      <c r="T1658" s="10">
        <f t="shared" si="103"/>
        <v>41256.928842592592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4"/>
        <v>104.93</v>
      </c>
      <c r="P1659">
        <f t="shared" si="101"/>
        <v>118.7</v>
      </c>
      <c r="Q1659" t="s">
        <v>8325</v>
      </c>
      <c r="R1659" t="s">
        <v>8346</v>
      </c>
      <c r="S1659" s="9">
        <f t="shared" si="102"/>
        <v>41023.782037037039</v>
      </c>
      <c r="T1659" s="10">
        <f t="shared" si="103"/>
        <v>41053.782037037039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4"/>
        <v>132.22999999999999</v>
      </c>
      <c r="P1660">
        <f t="shared" si="101"/>
        <v>74.150000000000006</v>
      </c>
      <c r="Q1660" t="s">
        <v>8325</v>
      </c>
      <c r="R1660" t="s">
        <v>8346</v>
      </c>
      <c r="S1660" s="9">
        <f t="shared" si="102"/>
        <v>41223.22184027778</v>
      </c>
      <c r="T1660" s="10">
        <f t="shared" si="103"/>
        <v>41261.597222222219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4"/>
        <v>112.8</v>
      </c>
      <c r="P1661">
        <f t="shared" si="101"/>
        <v>12.53</v>
      </c>
      <c r="Q1661" t="s">
        <v>8325</v>
      </c>
      <c r="R1661" t="s">
        <v>8346</v>
      </c>
      <c r="S1661" s="9">
        <f t="shared" si="102"/>
        <v>41596.913437499999</v>
      </c>
      <c r="T1661" s="10">
        <f t="shared" si="103"/>
        <v>41625.5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4"/>
        <v>1253.75</v>
      </c>
      <c r="P1662">
        <f t="shared" si="101"/>
        <v>27.86</v>
      </c>
      <c r="Q1662" t="s">
        <v>8325</v>
      </c>
      <c r="R1662" t="s">
        <v>8346</v>
      </c>
      <c r="S1662" s="9">
        <f t="shared" si="102"/>
        <v>42459.693865740745</v>
      </c>
      <c r="T1662" s="10">
        <f t="shared" si="103"/>
        <v>42490.915972222225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4"/>
        <v>102.51</v>
      </c>
      <c r="P1663">
        <f t="shared" si="101"/>
        <v>80.180000000000007</v>
      </c>
      <c r="Q1663" t="s">
        <v>8325</v>
      </c>
      <c r="R1663" t="s">
        <v>8346</v>
      </c>
      <c r="S1663" s="9">
        <f t="shared" si="102"/>
        <v>42343.998043981483</v>
      </c>
      <c r="T1663" s="10">
        <f t="shared" si="103"/>
        <v>42386.875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4"/>
        <v>102.64</v>
      </c>
      <c r="P1664">
        <f t="shared" si="101"/>
        <v>132.44</v>
      </c>
      <c r="Q1664" t="s">
        <v>8325</v>
      </c>
      <c r="R1664" t="s">
        <v>8346</v>
      </c>
      <c r="S1664" s="9">
        <f t="shared" si="102"/>
        <v>40848.198333333334</v>
      </c>
      <c r="T1664" s="10">
        <f t="shared" si="103"/>
        <v>40908.239999999998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4"/>
        <v>108</v>
      </c>
      <c r="P1665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10">
        <f t="shared" si="103"/>
        <v>42036.02207175926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4"/>
        <v>122.41</v>
      </c>
      <c r="P1666">
        <f t="shared" si="101"/>
        <v>34.380000000000003</v>
      </c>
      <c r="Q1666" t="s">
        <v>8325</v>
      </c>
      <c r="R1666" t="s">
        <v>8346</v>
      </c>
      <c r="S1666" s="9">
        <f t="shared" si="102"/>
        <v>40939.761782407404</v>
      </c>
      <c r="T1666" s="10">
        <f t="shared" si="103"/>
        <v>40984.165972222225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04"/>
        <v>119.46</v>
      </c>
      <c r="P1667">
        <f t="shared" ref="P1667:P1730" si="105">ROUND((E1667/L1667), 2)</f>
        <v>44.96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</v>
      </c>
      <c r="Q1668" t="s">
        <v>8325</v>
      </c>
      <c r="R1668" t="s">
        <v>8346</v>
      </c>
      <c r="S1668" s="9">
        <f t="shared" si="106"/>
        <v>41331.253159722226</v>
      </c>
      <c r="T1668" s="10">
        <f t="shared" si="107"/>
        <v>41361.211493055554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</v>
      </c>
      <c r="P1669">
        <f t="shared" si="105"/>
        <v>52.6</v>
      </c>
      <c r="Q1669" t="s">
        <v>8325</v>
      </c>
      <c r="R1669" t="s">
        <v>8346</v>
      </c>
      <c r="S1669" s="9">
        <f t="shared" si="106"/>
        <v>41682.0705787037</v>
      </c>
      <c r="T1669" s="10">
        <f t="shared" si="107"/>
        <v>41709.290972222225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102.64</v>
      </c>
      <c r="P1670">
        <f t="shared" si="105"/>
        <v>70.78</v>
      </c>
      <c r="Q1670" t="s">
        <v>8325</v>
      </c>
      <c r="R1670" t="s">
        <v>8346</v>
      </c>
      <c r="S1670" s="9">
        <f t="shared" si="106"/>
        <v>40845.14975694444</v>
      </c>
      <c r="T1670" s="10">
        <f t="shared" si="107"/>
        <v>40875.191423611112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10">
        <f t="shared" si="107"/>
        <v>42521.885138888887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</v>
      </c>
      <c r="P1672">
        <f t="shared" si="105"/>
        <v>44.61</v>
      </c>
      <c r="Q1672" t="s">
        <v>8325</v>
      </c>
      <c r="R1672" t="s">
        <v>8346</v>
      </c>
      <c r="S1672" s="9">
        <f t="shared" si="106"/>
        <v>40313.930543981485</v>
      </c>
      <c r="T1672" s="10">
        <f t="shared" si="107"/>
        <v>40364.166666666664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</v>
      </c>
      <c r="P1673">
        <f t="shared" si="105"/>
        <v>26.15</v>
      </c>
      <c r="Q1673" t="s">
        <v>8325</v>
      </c>
      <c r="R1673" t="s">
        <v>8346</v>
      </c>
      <c r="S1673" s="9">
        <f t="shared" si="106"/>
        <v>42553.54414351852</v>
      </c>
      <c r="T1673" s="10">
        <f t="shared" si="107"/>
        <v>42583.54414351852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</v>
      </c>
      <c r="P1674">
        <f t="shared" si="105"/>
        <v>39.18</v>
      </c>
      <c r="Q1674" t="s">
        <v>8325</v>
      </c>
      <c r="R1674" t="s">
        <v>8346</v>
      </c>
      <c r="S1674" s="9">
        <f t="shared" si="106"/>
        <v>41034.656597222223</v>
      </c>
      <c r="T1674" s="10">
        <f t="shared" si="107"/>
        <v>41064.656597222223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128.1</v>
      </c>
      <c r="P1675">
        <f t="shared" si="105"/>
        <v>45.59</v>
      </c>
      <c r="Q1675" t="s">
        <v>8325</v>
      </c>
      <c r="R1675" t="s">
        <v>8346</v>
      </c>
      <c r="S1675" s="9">
        <f t="shared" si="106"/>
        <v>42039.878379629634</v>
      </c>
      <c r="T1675" s="10">
        <f t="shared" si="107"/>
        <v>42069.878379629634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89.25</v>
      </c>
      <c r="Q1676" t="s">
        <v>8325</v>
      </c>
      <c r="R1676" t="s">
        <v>8346</v>
      </c>
      <c r="S1676" s="9">
        <f t="shared" si="106"/>
        <v>42569.605393518519</v>
      </c>
      <c r="T1676" s="10">
        <f t="shared" si="107"/>
        <v>42600.290972222225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137.41999999999999</v>
      </c>
      <c r="P1677">
        <f t="shared" si="105"/>
        <v>40.42</v>
      </c>
      <c r="Q1677" t="s">
        <v>8325</v>
      </c>
      <c r="R1677" t="s">
        <v>8346</v>
      </c>
      <c r="S1677" s="9">
        <f t="shared" si="106"/>
        <v>40802.733101851853</v>
      </c>
      <c r="T1677" s="10">
        <f t="shared" si="107"/>
        <v>40832.918749999997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</v>
      </c>
      <c r="P1678">
        <f t="shared" si="105"/>
        <v>82.38</v>
      </c>
      <c r="Q1678" t="s">
        <v>8325</v>
      </c>
      <c r="R1678" t="s">
        <v>8346</v>
      </c>
      <c r="S1678" s="9">
        <f t="shared" si="106"/>
        <v>40973.72623842593</v>
      </c>
      <c r="T1678" s="10">
        <f t="shared" si="107"/>
        <v>41020.165972222225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111.67</v>
      </c>
      <c r="P1679">
        <f t="shared" si="105"/>
        <v>159.52000000000001</v>
      </c>
      <c r="Q1679" t="s">
        <v>8325</v>
      </c>
      <c r="R1679" t="s">
        <v>8346</v>
      </c>
      <c r="S1679" s="9">
        <f t="shared" si="106"/>
        <v>42416.407129629632</v>
      </c>
      <c r="T1679" s="10">
        <f t="shared" si="107"/>
        <v>42476.249305555553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118.4</v>
      </c>
      <c r="P1680">
        <f t="shared" si="105"/>
        <v>36.24</v>
      </c>
      <c r="Q1680" t="s">
        <v>8325</v>
      </c>
      <c r="R1680" t="s">
        <v>8346</v>
      </c>
      <c r="S1680" s="9">
        <f t="shared" si="106"/>
        <v>41662.854988425926</v>
      </c>
      <c r="T1680" s="10">
        <f t="shared" si="107"/>
        <v>41676.854988425926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10">
        <f t="shared" si="107"/>
        <v>40746.068807870368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ref="O1682:O1745" si="108">ROUND((E1682/D1682)*100,2)</f>
        <v>117.5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10">
        <f t="shared" si="107"/>
        <v>41832.757719907408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8"/>
        <v>101.42</v>
      </c>
      <c r="P1683">
        <f t="shared" si="105"/>
        <v>74.58</v>
      </c>
      <c r="Q1683" t="s">
        <v>8325</v>
      </c>
      <c r="R1683" t="s">
        <v>8347</v>
      </c>
      <c r="S1683" s="9">
        <f t="shared" si="106"/>
        <v>42774.121342592596</v>
      </c>
      <c r="T1683" s="10">
        <f t="shared" si="107"/>
        <v>42823.083333333328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8"/>
        <v>0</v>
      </c>
      <c r="P1684" t="e">
        <f t="shared" si="105"/>
        <v>#DIV/0!</v>
      </c>
      <c r="Q1684" t="s">
        <v>8325</v>
      </c>
      <c r="R1684" t="s">
        <v>8347</v>
      </c>
      <c r="S1684" s="9">
        <f t="shared" si="106"/>
        <v>42779.21365740741</v>
      </c>
      <c r="T1684" s="10">
        <f t="shared" si="107"/>
        <v>42839.171990740739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8"/>
        <v>21.71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10">
        <f t="shared" si="107"/>
        <v>42832.781689814816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8"/>
        <v>109.13</v>
      </c>
      <c r="P1686">
        <f t="shared" si="105"/>
        <v>86.44</v>
      </c>
      <c r="Q1686" t="s">
        <v>8325</v>
      </c>
      <c r="R1686" t="s">
        <v>8347</v>
      </c>
      <c r="S1686" s="9">
        <f t="shared" si="106"/>
        <v>42783.815289351856</v>
      </c>
      <c r="T1686" s="10">
        <f t="shared" si="107"/>
        <v>42811.773622685185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8"/>
        <v>102.86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10">
        <f t="shared" si="107"/>
        <v>42818.208599537036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8"/>
        <v>0.36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10">
        <f t="shared" si="107"/>
        <v>42852.802303240736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8"/>
        <v>31.25</v>
      </c>
      <c r="P1689">
        <f t="shared" si="105"/>
        <v>80.13</v>
      </c>
      <c r="Q1689" t="s">
        <v>8325</v>
      </c>
      <c r="R1689" t="s">
        <v>8347</v>
      </c>
      <c r="S1689" s="9">
        <f t="shared" si="106"/>
        <v>42802.046817129631</v>
      </c>
      <c r="T1689" s="10">
        <f t="shared" si="107"/>
        <v>42835.84375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8"/>
        <v>44.3</v>
      </c>
      <c r="P1690">
        <f t="shared" si="105"/>
        <v>253.14</v>
      </c>
      <c r="Q1690" t="s">
        <v>8325</v>
      </c>
      <c r="R1690" t="s">
        <v>8347</v>
      </c>
      <c r="S1690" s="9">
        <f t="shared" si="106"/>
        <v>42804.534652777773</v>
      </c>
      <c r="T1690" s="10">
        <f t="shared" si="107"/>
        <v>42834.492986111116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8"/>
        <v>100</v>
      </c>
      <c r="P1691">
        <f t="shared" si="105"/>
        <v>171.43</v>
      </c>
      <c r="Q1691" t="s">
        <v>8325</v>
      </c>
      <c r="R1691" t="s">
        <v>8347</v>
      </c>
      <c r="S1691" s="9">
        <f t="shared" si="106"/>
        <v>42780.942476851851</v>
      </c>
      <c r="T1691" s="10">
        <f t="shared" si="107"/>
        <v>42810.900810185187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8"/>
        <v>25.4</v>
      </c>
      <c r="P1692">
        <f t="shared" si="105"/>
        <v>57.73</v>
      </c>
      <c r="Q1692" t="s">
        <v>8325</v>
      </c>
      <c r="R1692" t="s">
        <v>8347</v>
      </c>
      <c r="S1692" s="9">
        <f t="shared" si="106"/>
        <v>42801.43104166667</v>
      </c>
      <c r="T1692" s="10">
        <f t="shared" si="107"/>
        <v>42831.389374999999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8"/>
        <v>33.47</v>
      </c>
      <c r="P1693">
        <f t="shared" si="105"/>
        <v>264.26</v>
      </c>
      <c r="Q1693" t="s">
        <v>8325</v>
      </c>
      <c r="R1693" t="s">
        <v>8347</v>
      </c>
      <c r="S1693" s="9">
        <f t="shared" si="106"/>
        <v>42795.701481481476</v>
      </c>
      <c r="T1693" s="10">
        <f t="shared" si="107"/>
        <v>42828.041666666672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8"/>
        <v>47.8</v>
      </c>
      <c r="P1694">
        <f t="shared" si="105"/>
        <v>159.33000000000001</v>
      </c>
      <c r="Q1694" t="s">
        <v>8325</v>
      </c>
      <c r="R1694" t="s">
        <v>8347</v>
      </c>
      <c r="S1694" s="9">
        <f t="shared" si="106"/>
        <v>42788.151238425926</v>
      </c>
      <c r="T1694" s="10">
        <f t="shared" si="107"/>
        <v>42820.999305555553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8"/>
        <v>9.33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10">
        <f t="shared" si="107"/>
        <v>42834.833333333328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8"/>
        <v>0.05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10">
        <f t="shared" si="107"/>
        <v>42821.191666666666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8"/>
        <v>11.71</v>
      </c>
      <c r="P1697">
        <f t="shared" si="105"/>
        <v>61.09</v>
      </c>
      <c r="Q1697" t="s">
        <v>8325</v>
      </c>
      <c r="R1697" t="s">
        <v>8347</v>
      </c>
      <c r="S1697" s="9">
        <f t="shared" si="106"/>
        <v>42801.031412037039</v>
      </c>
      <c r="T1697" s="10">
        <f t="shared" si="107"/>
        <v>42835.041666666672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8"/>
        <v>0</v>
      </c>
      <c r="P1698" t="e">
        <f t="shared" si="105"/>
        <v>#DIV/0!</v>
      </c>
      <c r="Q1698" t="s">
        <v>8325</v>
      </c>
      <c r="R1698" t="s">
        <v>8347</v>
      </c>
      <c r="S1698" s="9">
        <f t="shared" si="106"/>
        <v>42796.069571759261</v>
      </c>
      <c r="T1698" s="10">
        <f t="shared" si="107"/>
        <v>42826.027905092589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8"/>
        <v>20.21</v>
      </c>
      <c r="P1699">
        <f t="shared" si="105"/>
        <v>114.82</v>
      </c>
      <c r="Q1699" t="s">
        <v>8325</v>
      </c>
      <c r="R1699" t="s">
        <v>8347</v>
      </c>
      <c r="S1699" s="9">
        <f t="shared" si="106"/>
        <v>42805.032962962956</v>
      </c>
      <c r="T1699" s="10">
        <f t="shared" si="107"/>
        <v>42834.991296296299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8"/>
        <v>0</v>
      </c>
      <c r="P1700" t="e">
        <f t="shared" si="105"/>
        <v>#DIV/0!</v>
      </c>
      <c r="Q1700" t="s">
        <v>8325</v>
      </c>
      <c r="R1700" t="s">
        <v>8347</v>
      </c>
      <c r="S1700" s="9">
        <f t="shared" si="106"/>
        <v>42796.207870370374</v>
      </c>
      <c r="T1700" s="10">
        <f t="shared" si="107"/>
        <v>42820.147916666669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8"/>
        <v>4.2300000000000004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10">
        <f t="shared" si="107"/>
        <v>42836.863946759258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8"/>
        <v>26.06</v>
      </c>
      <c r="P1702">
        <f t="shared" si="105"/>
        <v>65.97</v>
      </c>
      <c r="Q1702" t="s">
        <v>8325</v>
      </c>
      <c r="R1702" t="s">
        <v>8347</v>
      </c>
      <c r="S1702" s="9">
        <f t="shared" si="106"/>
        <v>42796.071643518517</v>
      </c>
      <c r="T1702" s="10">
        <f t="shared" si="107"/>
        <v>42826.166666666672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8"/>
        <v>0.2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10">
        <f t="shared" si="107"/>
        <v>42019.664409722223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8"/>
        <v>0.01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10">
        <f t="shared" si="107"/>
        <v>42093.828125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8"/>
        <v>1.02</v>
      </c>
      <c r="P1705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10">
        <f t="shared" si="107"/>
        <v>42247.281678240746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8"/>
        <v>65.099999999999994</v>
      </c>
      <c r="P1706">
        <f t="shared" si="105"/>
        <v>118.36</v>
      </c>
      <c r="Q1706" t="s">
        <v>8325</v>
      </c>
      <c r="R1706" t="s">
        <v>8347</v>
      </c>
      <c r="S1706" s="9">
        <f t="shared" si="106"/>
        <v>42021.139733796299</v>
      </c>
      <c r="T1706" s="10">
        <f t="shared" si="107"/>
        <v>42051.139733796299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8"/>
        <v>0</v>
      </c>
      <c r="P1707" t="e">
        <f t="shared" si="105"/>
        <v>#DIV/0!</v>
      </c>
      <c r="Q1707" t="s">
        <v>8325</v>
      </c>
      <c r="R1707" t="s">
        <v>8347</v>
      </c>
      <c r="S1707" s="9">
        <f t="shared" si="106"/>
        <v>42245.016736111109</v>
      </c>
      <c r="T1707" s="10">
        <f t="shared" si="107"/>
        <v>42256.666666666672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8"/>
        <v>0</v>
      </c>
      <c r="P1708" t="e">
        <f t="shared" si="105"/>
        <v>#DIV/0!</v>
      </c>
      <c r="Q1708" t="s">
        <v>8325</v>
      </c>
      <c r="R1708" t="s">
        <v>8347</v>
      </c>
      <c r="S1708" s="9">
        <f t="shared" si="106"/>
        <v>42179.306388888886</v>
      </c>
      <c r="T1708" s="10">
        <f t="shared" si="107"/>
        <v>42239.306388888886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8"/>
        <v>9.74</v>
      </c>
      <c r="P1709">
        <f t="shared" si="105"/>
        <v>54.11</v>
      </c>
      <c r="Q1709" t="s">
        <v>8325</v>
      </c>
      <c r="R1709" t="s">
        <v>8347</v>
      </c>
      <c r="S1709" s="9">
        <f t="shared" si="106"/>
        <v>42427.721006944441</v>
      </c>
      <c r="T1709" s="10">
        <f t="shared" si="107"/>
        <v>42457.679340277777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8"/>
        <v>0</v>
      </c>
      <c r="P1710" t="e">
        <f t="shared" si="105"/>
        <v>#DIV/0!</v>
      </c>
      <c r="Q1710" t="s">
        <v>8325</v>
      </c>
      <c r="R1710" t="s">
        <v>8347</v>
      </c>
      <c r="S1710" s="9">
        <f t="shared" si="106"/>
        <v>42451.866967592592</v>
      </c>
      <c r="T1710" s="10">
        <f t="shared" si="107"/>
        <v>42491.866967592592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8"/>
        <v>4.8600000000000003</v>
      </c>
      <c r="P1711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10">
        <f t="shared" si="107"/>
        <v>41882.818749999999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8"/>
        <v>0.68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10">
        <f t="shared" si="107"/>
        <v>42387.541666666672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8"/>
        <v>10.5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10">
        <f t="shared" si="107"/>
        <v>41883.646226851852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8"/>
        <v>0</v>
      </c>
      <c r="P1714" t="e">
        <f t="shared" si="105"/>
        <v>#DIV/0!</v>
      </c>
      <c r="Q1714" t="s">
        <v>8325</v>
      </c>
      <c r="R1714" t="s">
        <v>8347</v>
      </c>
      <c r="S1714" s="9">
        <f t="shared" si="106"/>
        <v>42125.913807870369</v>
      </c>
      <c r="T1714" s="10">
        <f t="shared" si="107"/>
        <v>42185.913807870369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8"/>
        <v>1.67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10">
        <f t="shared" si="107"/>
        <v>41917.801064814819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8"/>
        <v>7.87</v>
      </c>
      <c r="P1716">
        <f t="shared" si="105"/>
        <v>115.71</v>
      </c>
      <c r="Q1716" t="s">
        <v>8325</v>
      </c>
      <c r="R1716" t="s">
        <v>8347</v>
      </c>
      <c r="S1716" s="9">
        <f t="shared" si="106"/>
        <v>42095.918530092589</v>
      </c>
      <c r="T1716" s="10">
        <f t="shared" si="107"/>
        <v>42125.918530092589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8"/>
        <v>0.22</v>
      </c>
      <c r="P1717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10">
        <f t="shared" si="107"/>
        <v>42094.140277777777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8"/>
        <v>7.5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10">
        <f t="shared" si="107"/>
        <v>42713.619201388887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8"/>
        <v>42.73</v>
      </c>
      <c r="P1719">
        <f t="shared" si="105"/>
        <v>34.020000000000003</v>
      </c>
      <c r="Q1719" t="s">
        <v>8325</v>
      </c>
      <c r="R1719" t="s">
        <v>8347</v>
      </c>
      <c r="S1719" s="9">
        <f t="shared" si="106"/>
        <v>42460.98192129629</v>
      </c>
      <c r="T1719" s="10">
        <f t="shared" si="107"/>
        <v>42481.166666666672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8"/>
        <v>0.21</v>
      </c>
      <c r="P1720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10">
        <f t="shared" si="107"/>
        <v>42504.207638888889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8"/>
        <v>0.88</v>
      </c>
      <c r="P1721">
        <f t="shared" si="105"/>
        <v>11.67</v>
      </c>
      <c r="Q1721" t="s">
        <v>8325</v>
      </c>
      <c r="R1721" t="s">
        <v>8347</v>
      </c>
      <c r="S1721" s="9">
        <f t="shared" si="106"/>
        <v>41869.534618055557</v>
      </c>
      <c r="T1721" s="10">
        <f t="shared" si="107"/>
        <v>41899.534618055557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8"/>
        <v>5.63</v>
      </c>
      <c r="P1722">
        <f t="shared" si="105"/>
        <v>28.13</v>
      </c>
      <c r="Q1722" t="s">
        <v>8325</v>
      </c>
      <c r="R1722" t="s">
        <v>8347</v>
      </c>
      <c r="S1722" s="9">
        <f t="shared" si="106"/>
        <v>41922.783229166671</v>
      </c>
      <c r="T1722" s="10">
        <f t="shared" si="107"/>
        <v>41952.824895833335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8"/>
        <v>0</v>
      </c>
      <c r="P1723" t="e">
        <f t="shared" si="105"/>
        <v>#DIV/0!</v>
      </c>
      <c r="Q1723" t="s">
        <v>8325</v>
      </c>
      <c r="R1723" t="s">
        <v>8347</v>
      </c>
      <c r="S1723" s="9">
        <f t="shared" si="106"/>
        <v>42319.461377314816</v>
      </c>
      <c r="T1723" s="10">
        <f t="shared" si="107"/>
        <v>42349.461377314816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8"/>
        <v>0.03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10">
        <f t="shared" si="107"/>
        <v>42463.006944444445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8"/>
        <v>6.5</v>
      </c>
      <c r="P1725">
        <f t="shared" si="105"/>
        <v>216.67</v>
      </c>
      <c r="Q1725" t="s">
        <v>8325</v>
      </c>
      <c r="R1725" t="s">
        <v>8347</v>
      </c>
      <c r="S1725" s="9">
        <f t="shared" si="106"/>
        <v>42129.82540509259</v>
      </c>
      <c r="T1725" s="10">
        <f t="shared" si="107"/>
        <v>42186.25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8"/>
        <v>0.57999999999999996</v>
      </c>
      <c r="P1726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10">
        <f t="shared" si="107"/>
        <v>41942.932430555556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8"/>
        <v>10.18</v>
      </c>
      <c r="P1727">
        <f t="shared" si="105"/>
        <v>62.22</v>
      </c>
      <c r="Q1727" t="s">
        <v>8325</v>
      </c>
      <c r="R1727" t="s">
        <v>8347</v>
      </c>
      <c r="S1727" s="9">
        <f t="shared" si="106"/>
        <v>41845.968159722222</v>
      </c>
      <c r="T1727" s="10">
        <f t="shared" si="107"/>
        <v>41875.968159722222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8"/>
        <v>33.78</v>
      </c>
      <c r="P1728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10">
        <f t="shared" si="107"/>
        <v>41817.919722222221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8"/>
        <v>0.03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10">
        <f t="shared" si="107"/>
        <v>42099.458333333328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8"/>
        <v>68.400000000000006</v>
      </c>
      <c r="P1730">
        <f t="shared" si="105"/>
        <v>122.14</v>
      </c>
      <c r="Q1730" t="s">
        <v>8325</v>
      </c>
      <c r="R1730" t="s">
        <v>8347</v>
      </c>
      <c r="S1730" s="9">
        <f t="shared" si="106"/>
        <v>42268.625856481478</v>
      </c>
      <c r="T1730" s="10">
        <f t="shared" si="107"/>
        <v>42298.625856481478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08"/>
        <v>0</v>
      </c>
      <c r="P1731" t="e">
        <f t="shared" ref="P1731:P1794" si="109">ROUND((E1731/L1731), 2)</f>
        <v>#DIV/0!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9">
        <f t="shared" si="110"/>
        <v>42272.087766203709</v>
      </c>
      <c r="T1732" s="10">
        <f t="shared" si="111"/>
        <v>42302.087766203709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10">
        <f t="shared" si="111"/>
        <v>42166.625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10">
        <f t="shared" si="111"/>
        <v>42385.208333333328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10">
        <f t="shared" si="111"/>
        <v>42626.895833333328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0.02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10">
        <f t="shared" si="111"/>
        <v>42132.036527777775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10">
        <f t="shared" si="111"/>
        <v>42589.814178240747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10">
        <f t="shared" si="111"/>
        <v>42316.90315972222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56.67</v>
      </c>
      <c r="Q1739" t="s">
        <v>8325</v>
      </c>
      <c r="R1739" t="s">
        <v>8347</v>
      </c>
      <c r="S1739" s="9">
        <f t="shared" si="110"/>
        <v>42175.948981481488</v>
      </c>
      <c r="T1739" s="10">
        <f t="shared" si="111"/>
        <v>42205.948981481488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10">
        <f t="shared" si="111"/>
        <v>41914.874328703707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10">
        <f t="shared" si="111"/>
        <v>42494.832546296297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9">
        <f t="shared" si="110"/>
        <v>42171.817384259266</v>
      </c>
      <c r="T1742" s="10">
        <f t="shared" si="111"/>
        <v>42201.817384259266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</v>
      </c>
      <c r="P1743">
        <f t="shared" si="109"/>
        <v>25.58</v>
      </c>
      <c r="Q1743" t="s">
        <v>8338</v>
      </c>
      <c r="R1743" t="s">
        <v>8339</v>
      </c>
      <c r="S1743" s="9">
        <f t="shared" si="110"/>
        <v>42120.628136574072</v>
      </c>
      <c r="T1743" s="10">
        <f t="shared" si="111"/>
        <v>42165.628136574072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108.75</v>
      </c>
      <c r="P1744">
        <f t="shared" si="109"/>
        <v>63.97</v>
      </c>
      <c r="Q1744" t="s">
        <v>8338</v>
      </c>
      <c r="R1744" t="s">
        <v>8339</v>
      </c>
      <c r="S1744" s="9">
        <f t="shared" si="110"/>
        <v>42710.876967592587</v>
      </c>
      <c r="T1744" s="10">
        <f t="shared" si="111"/>
        <v>42742.875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100.42</v>
      </c>
      <c r="P1745">
        <f t="shared" si="109"/>
        <v>89.93</v>
      </c>
      <c r="Q1745" t="s">
        <v>8338</v>
      </c>
      <c r="R1745" t="s">
        <v>8339</v>
      </c>
      <c r="S1745" s="9">
        <f t="shared" si="110"/>
        <v>42586.925636574073</v>
      </c>
      <c r="T1745" s="10">
        <f t="shared" si="111"/>
        <v>42609.165972222225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ref="O1746:O1809" si="112">ROUND((E1746/D1746)*100,2)</f>
        <v>118.45</v>
      </c>
      <c r="P1746">
        <f t="shared" si="109"/>
        <v>93.07</v>
      </c>
      <c r="Q1746" t="s">
        <v>8338</v>
      </c>
      <c r="R1746" t="s">
        <v>8339</v>
      </c>
      <c r="S1746" s="9">
        <f t="shared" si="110"/>
        <v>42026.605057870373</v>
      </c>
      <c r="T1746" s="10">
        <f t="shared" si="111"/>
        <v>42071.563391203701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12"/>
        <v>114.01</v>
      </c>
      <c r="P1747">
        <f t="shared" si="109"/>
        <v>89.67</v>
      </c>
      <c r="Q1747" t="s">
        <v>8338</v>
      </c>
      <c r="R1747" t="s">
        <v>8339</v>
      </c>
      <c r="S1747" s="9">
        <f t="shared" si="110"/>
        <v>42690.259699074071</v>
      </c>
      <c r="T1747" s="10">
        <f t="shared" si="111"/>
        <v>42726.083333333328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12"/>
        <v>148.1</v>
      </c>
      <c r="P1748">
        <f t="shared" si="109"/>
        <v>207.62</v>
      </c>
      <c r="Q1748" t="s">
        <v>8338</v>
      </c>
      <c r="R1748" t="s">
        <v>8339</v>
      </c>
      <c r="S1748" s="9">
        <f t="shared" si="110"/>
        <v>42668.176701388889</v>
      </c>
      <c r="T1748" s="10">
        <f t="shared" si="111"/>
        <v>42698.083333333328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12"/>
        <v>104.96</v>
      </c>
      <c r="P1749">
        <f t="shared" si="109"/>
        <v>59.41</v>
      </c>
      <c r="Q1749" t="s">
        <v>8338</v>
      </c>
      <c r="R1749" t="s">
        <v>8339</v>
      </c>
      <c r="S1749" s="9">
        <f t="shared" si="110"/>
        <v>42292.435532407413</v>
      </c>
      <c r="T1749" s="10">
        <f t="shared" si="111"/>
        <v>42321.625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12"/>
        <v>129.94999999999999</v>
      </c>
      <c r="P1750">
        <f t="shared" si="109"/>
        <v>358.97</v>
      </c>
      <c r="Q1750" t="s">
        <v>8338</v>
      </c>
      <c r="R1750" t="s">
        <v>8339</v>
      </c>
      <c r="S1750" s="9">
        <f t="shared" si="110"/>
        <v>42219.950729166667</v>
      </c>
      <c r="T1750" s="10">
        <f t="shared" si="111"/>
        <v>42249.950729166667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12"/>
        <v>123.49</v>
      </c>
      <c r="P1751">
        <f t="shared" si="109"/>
        <v>94.74</v>
      </c>
      <c r="Q1751" t="s">
        <v>8338</v>
      </c>
      <c r="R1751" t="s">
        <v>8339</v>
      </c>
      <c r="S1751" s="9">
        <f t="shared" si="110"/>
        <v>42758.975937499999</v>
      </c>
      <c r="T1751" s="10">
        <f t="shared" si="111"/>
        <v>42795.791666666672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12"/>
        <v>201.62</v>
      </c>
      <c r="P1752">
        <f t="shared" si="109"/>
        <v>80.650000000000006</v>
      </c>
      <c r="Q1752" t="s">
        <v>8338</v>
      </c>
      <c r="R1752" t="s">
        <v>8339</v>
      </c>
      <c r="S1752" s="9">
        <f t="shared" si="110"/>
        <v>42454.836851851855</v>
      </c>
      <c r="T1752" s="10">
        <f t="shared" si="111"/>
        <v>42479.836851851855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12"/>
        <v>102.9</v>
      </c>
      <c r="P1753">
        <f t="shared" si="109"/>
        <v>168.69</v>
      </c>
      <c r="Q1753" t="s">
        <v>8338</v>
      </c>
      <c r="R1753" t="s">
        <v>8339</v>
      </c>
      <c r="S1753" s="9">
        <f t="shared" si="110"/>
        <v>42052.7815162037</v>
      </c>
      <c r="T1753" s="10">
        <f t="shared" si="111"/>
        <v>42082.739849537036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12"/>
        <v>260.17</v>
      </c>
      <c r="P1754">
        <f t="shared" si="109"/>
        <v>34.69</v>
      </c>
      <c r="Q1754" t="s">
        <v>8338</v>
      </c>
      <c r="R1754" t="s">
        <v>8339</v>
      </c>
      <c r="S1754" s="9">
        <f t="shared" si="110"/>
        <v>42627.253263888888</v>
      </c>
      <c r="T1754" s="10">
        <f t="shared" si="111"/>
        <v>42657.253263888888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12"/>
        <v>108</v>
      </c>
      <c r="P1755">
        <f t="shared" si="109"/>
        <v>462.86</v>
      </c>
      <c r="Q1755" t="s">
        <v>8338</v>
      </c>
      <c r="R1755" t="s">
        <v>8339</v>
      </c>
      <c r="S1755" s="9">
        <f t="shared" si="110"/>
        <v>42420.74962962963</v>
      </c>
      <c r="T1755" s="10">
        <f t="shared" si="111"/>
        <v>42450.707962962959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12"/>
        <v>110.53</v>
      </c>
      <c r="P1756">
        <f t="shared" si="109"/>
        <v>104.39</v>
      </c>
      <c r="Q1756" t="s">
        <v>8338</v>
      </c>
      <c r="R1756" t="s">
        <v>8339</v>
      </c>
      <c r="S1756" s="9">
        <f t="shared" si="110"/>
        <v>42067.876770833333</v>
      </c>
      <c r="T1756" s="10">
        <f t="shared" si="111"/>
        <v>42097.835104166668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12"/>
        <v>120</v>
      </c>
      <c r="P1757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10">
        <f t="shared" si="111"/>
        <v>42282.788900462961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12"/>
        <v>102.83</v>
      </c>
      <c r="P1758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10">
        <f t="shared" si="111"/>
        <v>42611.167465277773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12"/>
        <v>116</v>
      </c>
      <c r="P1759">
        <f t="shared" si="109"/>
        <v>414.29</v>
      </c>
      <c r="Q1759" t="s">
        <v>8338</v>
      </c>
      <c r="R1759" t="s">
        <v>8339</v>
      </c>
      <c r="S1759" s="9">
        <f t="shared" si="110"/>
        <v>42733.827349537038</v>
      </c>
      <c r="T1759" s="10">
        <f t="shared" si="111"/>
        <v>42763.811805555553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12"/>
        <v>114.7</v>
      </c>
      <c r="P1760">
        <f t="shared" si="109"/>
        <v>42.48</v>
      </c>
      <c r="Q1760" t="s">
        <v>8338</v>
      </c>
      <c r="R1760" t="s">
        <v>8339</v>
      </c>
      <c r="S1760" s="9">
        <f t="shared" si="110"/>
        <v>42505.955925925926</v>
      </c>
      <c r="T1760" s="10">
        <f t="shared" si="111"/>
        <v>42565.955925925926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12"/>
        <v>106.6</v>
      </c>
      <c r="P1761">
        <f t="shared" si="109"/>
        <v>108.78</v>
      </c>
      <c r="Q1761" t="s">
        <v>8338</v>
      </c>
      <c r="R1761" t="s">
        <v>8339</v>
      </c>
      <c r="S1761" s="9">
        <f t="shared" si="110"/>
        <v>42068.829039351855</v>
      </c>
      <c r="T1761" s="10">
        <f t="shared" si="111"/>
        <v>42088.787372685183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12"/>
        <v>165.44</v>
      </c>
      <c r="P1762">
        <f t="shared" si="109"/>
        <v>81.099999999999994</v>
      </c>
      <c r="Q1762" t="s">
        <v>8338</v>
      </c>
      <c r="R1762" t="s">
        <v>8339</v>
      </c>
      <c r="S1762" s="9">
        <f t="shared" si="110"/>
        <v>42405.67260416667</v>
      </c>
      <c r="T1762" s="10">
        <f t="shared" si="111"/>
        <v>42425.67260416667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12"/>
        <v>155</v>
      </c>
      <c r="P1763">
        <f t="shared" si="109"/>
        <v>51.67</v>
      </c>
      <c r="Q1763" t="s">
        <v>8338</v>
      </c>
      <c r="R1763" t="s">
        <v>8339</v>
      </c>
      <c r="S1763" s="9">
        <f t="shared" si="110"/>
        <v>42209.567824074074</v>
      </c>
      <c r="T1763" s="10">
        <f t="shared" si="111"/>
        <v>42259.567824074074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12"/>
        <v>885</v>
      </c>
      <c r="P1764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10">
        <f t="shared" si="111"/>
        <v>42440.982002314813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12"/>
        <v>101.91</v>
      </c>
      <c r="P1765">
        <f t="shared" si="109"/>
        <v>103.64</v>
      </c>
      <c r="Q1765" t="s">
        <v>8338</v>
      </c>
      <c r="R1765" t="s">
        <v>8339</v>
      </c>
      <c r="S1765" s="9">
        <f t="shared" si="110"/>
        <v>42636.868518518517</v>
      </c>
      <c r="T1765" s="10">
        <f t="shared" si="111"/>
        <v>42666.868518518517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12"/>
        <v>19.600000000000001</v>
      </c>
      <c r="P1766">
        <f t="shared" si="109"/>
        <v>55.28</v>
      </c>
      <c r="Q1766" t="s">
        <v>8338</v>
      </c>
      <c r="R1766" t="s">
        <v>8339</v>
      </c>
      <c r="S1766" s="9">
        <f t="shared" si="110"/>
        <v>41825.485868055555</v>
      </c>
      <c r="T1766" s="10">
        <f t="shared" si="111"/>
        <v>41854.485868055555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12"/>
        <v>59.47</v>
      </c>
      <c r="P1767">
        <f t="shared" si="109"/>
        <v>72.17</v>
      </c>
      <c r="Q1767" t="s">
        <v>8338</v>
      </c>
      <c r="R1767" t="s">
        <v>8339</v>
      </c>
      <c r="S1767" s="9">
        <f t="shared" si="110"/>
        <v>41834.980462962965</v>
      </c>
      <c r="T1767" s="10">
        <f t="shared" si="111"/>
        <v>41864.980462962965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12"/>
        <v>0</v>
      </c>
      <c r="P1768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10">
        <f t="shared" si="111"/>
        <v>41876.859814814816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12"/>
        <v>45.72</v>
      </c>
      <c r="P1769">
        <f t="shared" si="109"/>
        <v>58.62</v>
      </c>
      <c r="Q1769" t="s">
        <v>8338</v>
      </c>
      <c r="R1769" t="s">
        <v>8339</v>
      </c>
      <c r="S1769" s="9">
        <f t="shared" si="110"/>
        <v>41824.658379629633</v>
      </c>
      <c r="T1769" s="10">
        <f t="shared" si="111"/>
        <v>41854.658379629633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12"/>
        <v>3.74</v>
      </c>
      <c r="P1770">
        <f t="shared" si="109"/>
        <v>12.47</v>
      </c>
      <c r="Q1770" t="s">
        <v>8338</v>
      </c>
      <c r="R1770" t="s">
        <v>8339</v>
      </c>
      <c r="S1770" s="9">
        <f t="shared" si="110"/>
        <v>41849.560694444444</v>
      </c>
      <c r="T1770" s="10">
        <f t="shared" si="111"/>
        <v>41909.560694444444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12"/>
        <v>2.7</v>
      </c>
      <c r="P1771">
        <f t="shared" si="109"/>
        <v>49.14</v>
      </c>
      <c r="Q1771" t="s">
        <v>8338</v>
      </c>
      <c r="R1771" t="s">
        <v>8339</v>
      </c>
      <c r="S1771" s="9">
        <f t="shared" si="110"/>
        <v>41987.818969907406</v>
      </c>
      <c r="T1771" s="10">
        <f t="shared" si="111"/>
        <v>42017.818969907406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12"/>
        <v>56.51</v>
      </c>
      <c r="P1772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10">
        <f t="shared" si="111"/>
        <v>41926.780023148152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12"/>
        <v>21.31</v>
      </c>
      <c r="P1773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10">
        <f t="shared" si="111"/>
        <v>41935.979629629634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12"/>
        <v>15.6</v>
      </c>
      <c r="P1774">
        <f t="shared" si="109"/>
        <v>45.16</v>
      </c>
      <c r="Q1774" t="s">
        <v>8338</v>
      </c>
      <c r="R1774" t="s">
        <v>8339</v>
      </c>
      <c r="S1774" s="9">
        <f t="shared" si="110"/>
        <v>41766.718009259261</v>
      </c>
      <c r="T1774" s="10">
        <f t="shared" si="111"/>
        <v>41826.718009259261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12"/>
        <v>6.26</v>
      </c>
      <c r="P1775">
        <f t="shared" si="109"/>
        <v>98.79</v>
      </c>
      <c r="Q1775" t="s">
        <v>8338</v>
      </c>
      <c r="R1775" t="s">
        <v>8339</v>
      </c>
      <c r="S1775" s="9">
        <f t="shared" si="110"/>
        <v>41978.760393518518</v>
      </c>
      <c r="T1775" s="10">
        <f t="shared" si="111"/>
        <v>42023.760393518518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12"/>
        <v>45.92</v>
      </c>
      <c r="P1776">
        <f t="shared" si="109"/>
        <v>88.31</v>
      </c>
      <c r="Q1776" t="s">
        <v>8338</v>
      </c>
      <c r="R1776" t="s">
        <v>8339</v>
      </c>
      <c r="S1776" s="9">
        <f t="shared" si="110"/>
        <v>41930.218657407408</v>
      </c>
      <c r="T1776" s="10">
        <f t="shared" si="111"/>
        <v>41972.624305555553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12"/>
        <v>65.099999999999994</v>
      </c>
      <c r="P1777">
        <f t="shared" si="109"/>
        <v>170.63</v>
      </c>
      <c r="Q1777" t="s">
        <v>8338</v>
      </c>
      <c r="R1777" t="s">
        <v>8339</v>
      </c>
      <c r="S1777" s="9">
        <f t="shared" si="110"/>
        <v>41891.976388888892</v>
      </c>
      <c r="T1777" s="10">
        <f t="shared" si="111"/>
        <v>41936.976388888892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12"/>
        <v>6.7</v>
      </c>
      <c r="P1778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10">
        <f t="shared" si="111"/>
        <v>41941.95684027778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12"/>
        <v>13.56</v>
      </c>
      <c r="P1779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10">
        <f t="shared" si="111"/>
        <v>42055.357094907406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12"/>
        <v>1.99</v>
      </c>
      <c r="P1780">
        <f t="shared" si="109"/>
        <v>66.33</v>
      </c>
      <c r="Q1780" t="s">
        <v>8338</v>
      </c>
      <c r="R1780" t="s">
        <v>8339</v>
      </c>
      <c r="S1780" s="9">
        <f t="shared" si="110"/>
        <v>42045.86336805555</v>
      </c>
      <c r="T1780" s="10">
        <f t="shared" si="111"/>
        <v>42090.821701388893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12"/>
        <v>36.24</v>
      </c>
      <c r="P1781">
        <f t="shared" si="109"/>
        <v>104.89</v>
      </c>
      <c r="Q1781" t="s">
        <v>8338</v>
      </c>
      <c r="R1781" t="s">
        <v>8339</v>
      </c>
      <c r="S1781" s="9">
        <f t="shared" si="110"/>
        <v>42585.691898148143</v>
      </c>
      <c r="T1781" s="10">
        <f t="shared" si="111"/>
        <v>42615.691898148143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12"/>
        <v>39.74</v>
      </c>
      <c r="P1782">
        <f t="shared" si="109"/>
        <v>78.44</v>
      </c>
      <c r="Q1782" t="s">
        <v>8338</v>
      </c>
      <c r="R1782" t="s">
        <v>8339</v>
      </c>
      <c r="S1782" s="9">
        <f t="shared" si="110"/>
        <v>42493.600810185191</v>
      </c>
      <c r="T1782" s="10">
        <f t="shared" si="111"/>
        <v>42553.600810185191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12"/>
        <v>25.76</v>
      </c>
      <c r="P1783">
        <f t="shared" si="109"/>
        <v>59.04</v>
      </c>
      <c r="Q1783" t="s">
        <v>8338</v>
      </c>
      <c r="R1783" t="s">
        <v>8339</v>
      </c>
      <c r="S1783" s="9">
        <f t="shared" si="110"/>
        <v>42597.617418981477</v>
      </c>
      <c r="T1783" s="10">
        <f t="shared" si="111"/>
        <v>42628.617418981477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12"/>
        <v>15.49</v>
      </c>
      <c r="P1784">
        <f t="shared" si="109"/>
        <v>71.34</v>
      </c>
      <c r="Q1784" t="s">
        <v>8338</v>
      </c>
      <c r="R1784" t="s">
        <v>8339</v>
      </c>
      <c r="S1784" s="9">
        <f t="shared" si="110"/>
        <v>42388.575104166666</v>
      </c>
      <c r="T1784" s="10">
        <f t="shared" si="111"/>
        <v>42421.575104166666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12"/>
        <v>23.69</v>
      </c>
      <c r="P1785">
        <f t="shared" si="109"/>
        <v>51.23</v>
      </c>
      <c r="Q1785" t="s">
        <v>8338</v>
      </c>
      <c r="R1785" t="s">
        <v>8339</v>
      </c>
      <c r="S1785" s="9">
        <f t="shared" si="110"/>
        <v>42115.949976851851</v>
      </c>
      <c r="T1785" s="10">
        <f t="shared" si="111"/>
        <v>42145.949976851851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12"/>
        <v>39.76</v>
      </c>
      <c r="P1786">
        <f t="shared" si="109"/>
        <v>60.24</v>
      </c>
      <c r="Q1786" t="s">
        <v>8338</v>
      </c>
      <c r="R1786" t="s">
        <v>8339</v>
      </c>
      <c r="S1786" s="9">
        <f t="shared" si="110"/>
        <v>42003.655555555553</v>
      </c>
      <c r="T1786" s="10">
        <f t="shared" si="111"/>
        <v>42035.142361111109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12"/>
        <v>20.22</v>
      </c>
      <c r="P1787">
        <f t="shared" si="109"/>
        <v>44.94</v>
      </c>
      <c r="Q1787" t="s">
        <v>8338</v>
      </c>
      <c r="R1787" t="s">
        <v>8339</v>
      </c>
      <c r="S1787" s="9">
        <f t="shared" si="110"/>
        <v>41897.134895833333</v>
      </c>
      <c r="T1787" s="10">
        <f t="shared" si="111"/>
        <v>41928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12"/>
        <v>47.63</v>
      </c>
      <c r="P1788">
        <f t="shared" si="109"/>
        <v>31.21</v>
      </c>
      <c r="Q1788" t="s">
        <v>8338</v>
      </c>
      <c r="R1788" t="s">
        <v>8339</v>
      </c>
      <c r="S1788" s="9">
        <f t="shared" si="110"/>
        <v>41958.550659722227</v>
      </c>
      <c r="T1788" s="10">
        <f t="shared" si="111"/>
        <v>41988.550659722227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12"/>
        <v>15.33</v>
      </c>
      <c r="P1789">
        <f t="shared" si="109"/>
        <v>63.88</v>
      </c>
      <c r="Q1789" t="s">
        <v>8338</v>
      </c>
      <c r="R1789" t="s">
        <v>8339</v>
      </c>
      <c r="S1789" s="9">
        <f t="shared" si="110"/>
        <v>42068.65552083333</v>
      </c>
      <c r="T1789" s="10">
        <f t="shared" si="111"/>
        <v>42098.613854166666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12"/>
        <v>1.38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10">
        <f t="shared" si="111"/>
        <v>41943.94840277778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12"/>
        <v>0.5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10">
        <f t="shared" si="111"/>
        <v>42016.250034722223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12"/>
        <v>4.96</v>
      </c>
      <c r="P1792">
        <f t="shared" si="109"/>
        <v>109.07</v>
      </c>
      <c r="Q1792" t="s">
        <v>8338</v>
      </c>
      <c r="R1792" t="s">
        <v>8339</v>
      </c>
      <c r="S1792" s="9">
        <f t="shared" si="110"/>
        <v>42010.674513888895</v>
      </c>
      <c r="T1792" s="10">
        <f t="shared" si="111"/>
        <v>42040.674513888895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12"/>
        <v>3.57</v>
      </c>
      <c r="P1793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10">
        <f t="shared" si="111"/>
        <v>42033.740335648152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12"/>
        <v>61.12</v>
      </c>
      <c r="P1794">
        <f t="shared" si="109"/>
        <v>109.94</v>
      </c>
      <c r="Q1794" t="s">
        <v>8338</v>
      </c>
      <c r="R1794" t="s">
        <v>8339</v>
      </c>
      <c r="S1794" s="9">
        <f t="shared" si="110"/>
        <v>42189.031041666662</v>
      </c>
      <c r="T1794" s="10">
        <f t="shared" si="111"/>
        <v>42226.290972222225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12"/>
        <v>1.33</v>
      </c>
      <c r="P1795">
        <f t="shared" ref="P1795:P1858" si="113">ROUND((E1795/L1795), 2)</f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11.08</v>
      </c>
      <c r="P1796">
        <f t="shared" si="113"/>
        <v>55.39</v>
      </c>
      <c r="Q1796" t="s">
        <v>8338</v>
      </c>
      <c r="R1796" t="s">
        <v>8339</v>
      </c>
      <c r="S1796" s="9">
        <f t="shared" si="114"/>
        <v>42011.551180555558</v>
      </c>
      <c r="T1796" s="10">
        <f t="shared" si="115"/>
        <v>42046.551180555558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38.74</v>
      </c>
      <c r="P1797">
        <f t="shared" si="113"/>
        <v>133.9</v>
      </c>
      <c r="Q1797" t="s">
        <v>8338</v>
      </c>
      <c r="R1797" t="s">
        <v>8339</v>
      </c>
      <c r="S1797" s="9">
        <f t="shared" si="114"/>
        <v>42628.288668981477</v>
      </c>
      <c r="T1797" s="10">
        <f t="shared" si="115"/>
        <v>42657.666666666672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</v>
      </c>
      <c r="P1798">
        <f t="shared" si="113"/>
        <v>48.72</v>
      </c>
      <c r="Q1798" t="s">
        <v>8338</v>
      </c>
      <c r="R1798" t="s">
        <v>8339</v>
      </c>
      <c r="S1798" s="9">
        <f t="shared" si="114"/>
        <v>42515.439421296294</v>
      </c>
      <c r="T1798" s="10">
        <f t="shared" si="115"/>
        <v>42575.439421296294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10">
        <f t="shared" si="115"/>
        <v>42719.56931712963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13.64</v>
      </c>
      <c r="P1800">
        <f t="shared" si="113"/>
        <v>58.97</v>
      </c>
      <c r="Q1800" t="s">
        <v>8338</v>
      </c>
      <c r="R1800" t="s">
        <v>8339</v>
      </c>
      <c r="S1800" s="9">
        <f t="shared" si="114"/>
        <v>42344.32677083333</v>
      </c>
      <c r="T1800" s="10">
        <f t="shared" si="115"/>
        <v>42404.32677083333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1.75</v>
      </c>
      <c r="P1801">
        <f t="shared" si="113"/>
        <v>11.64</v>
      </c>
      <c r="Q1801" t="s">
        <v>8338</v>
      </c>
      <c r="R1801" t="s">
        <v>8339</v>
      </c>
      <c r="S1801" s="9">
        <f t="shared" si="114"/>
        <v>41934.842685185184</v>
      </c>
      <c r="T1801" s="10">
        <f t="shared" si="115"/>
        <v>41954.884351851855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20.45</v>
      </c>
      <c r="P1802">
        <f t="shared" si="113"/>
        <v>83.72</v>
      </c>
      <c r="Q1802" t="s">
        <v>8338</v>
      </c>
      <c r="R1802" t="s">
        <v>8339</v>
      </c>
      <c r="S1802" s="9">
        <f t="shared" si="114"/>
        <v>42623.606134259258</v>
      </c>
      <c r="T1802" s="10">
        <f t="shared" si="115"/>
        <v>42653.606134259258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</v>
      </c>
      <c r="P1803">
        <f t="shared" si="113"/>
        <v>63.65</v>
      </c>
      <c r="Q1803" t="s">
        <v>8338</v>
      </c>
      <c r="R1803" t="s">
        <v>8339</v>
      </c>
      <c r="S1803" s="9">
        <f t="shared" si="114"/>
        <v>42321.660509259258</v>
      </c>
      <c r="T1803" s="10">
        <f t="shared" si="115"/>
        <v>42353.506944444445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48.49</v>
      </c>
      <c r="P1804">
        <f t="shared" si="113"/>
        <v>94.28</v>
      </c>
      <c r="Q1804" t="s">
        <v>8338</v>
      </c>
      <c r="R1804" t="s">
        <v>8339</v>
      </c>
      <c r="S1804" s="9">
        <f t="shared" si="114"/>
        <v>42159.47256944445</v>
      </c>
      <c r="T1804" s="10">
        <f t="shared" si="115"/>
        <v>42182.915972222225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71.87</v>
      </c>
      <c r="Q1805" t="s">
        <v>8338</v>
      </c>
      <c r="R1805" t="s">
        <v>8339</v>
      </c>
      <c r="S1805" s="9">
        <f t="shared" si="114"/>
        <v>42018.071550925932</v>
      </c>
      <c r="T1805" s="10">
        <f t="shared" si="115"/>
        <v>42049.071550925932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</v>
      </c>
      <c r="P1806">
        <f t="shared" si="113"/>
        <v>104.85</v>
      </c>
      <c r="Q1806" t="s">
        <v>8338</v>
      </c>
      <c r="R1806" t="s">
        <v>8339</v>
      </c>
      <c r="S1806" s="9">
        <f t="shared" si="114"/>
        <v>42282.678287037037</v>
      </c>
      <c r="T1806" s="10">
        <f t="shared" si="115"/>
        <v>42322.719953703709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</v>
      </c>
      <c r="P1807">
        <f t="shared" si="113"/>
        <v>67.14</v>
      </c>
      <c r="Q1807" t="s">
        <v>8338</v>
      </c>
      <c r="R1807" t="s">
        <v>8339</v>
      </c>
      <c r="S1807" s="9">
        <f t="shared" si="114"/>
        <v>42247.803912037038</v>
      </c>
      <c r="T1807" s="10">
        <f t="shared" si="115"/>
        <v>42279.75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2.96</v>
      </c>
      <c r="P1808">
        <f t="shared" si="113"/>
        <v>73.88</v>
      </c>
      <c r="Q1808" t="s">
        <v>8338</v>
      </c>
      <c r="R1808" t="s">
        <v>8339</v>
      </c>
      <c r="S1808" s="9">
        <f t="shared" si="114"/>
        <v>41877.638298611113</v>
      </c>
      <c r="T1808" s="10">
        <f t="shared" si="115"/>
        <v>41912.638298611113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69.13</v>
      </c>
      <c r="Q1809" t="s">
        <v>8338</v>
      </c>
      <c r="R1809" t="s">
        <v>8339</v>
      </c>
      <c r="S1809" s="9">
        <f t="shared" si="114"/>
        <v>41880.068437499998</v>
      </c>
      <c r="T1809" s="10">
        <f t="shared" si="115"/>
        <v>41910.068437499998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ref="O1810:O1873" si="116">ROUND((E1810/D1810)*100,2)</f>
        <v>41.41</v>
      </c>
      <c r="P1810">
        <f t="shared" si="113"/>
        <v>120.77</v>
      </c>
      <c r="Q1810" t="s">
        <v>8338</v>
      </c>
      <c r="R1810" t="s">
        <v>8339</v>
      </c>
      <c r="S1810" s="9">
        <f t="shared" si="114"/>
        <v>42742.680902777778</v>
      </c>
      <c r="T1810" s="10">
        <f t="shared" si="115"/>
        <v>42777.680902777778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6"/>
        <v>10.86</v>
      </c>
      <c r="P1811">
        <f t="shared" si="113"/>
        <v>42.22</v>
      </c>
      <c r="Q1811" t="s">
        <v>8338</v>
      </c>
      <c r="R1811" t="s">
        <v>8339</v>
      </c>
      <c r="S1811" s="9">
        <f t="shared" si="114"/>
        <v>42029.907858796301</v>
      </c>
      <c r="T1811" s="10">
        <f t="shared" si="115"/>
        <v>42064.907858796301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6"/>
        <v>3.33</v>
      </c>
      <c r="P1812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10">
        <f t="shared" si="115"/>
        <v>41872.91002314815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6"/>
        <v>7.0000000000000007E-2</v>
      </c>
      <c r="P1813">
        <f t="shared" si="113"/>
        <v>1.54</v>
      </c>
      <c r="Q1813" t="s">
        <v>8338</v>
      </c>
      <c r="R1813" t="s">
        <v>8339</v>
      </c>
      <c r="S1813" s="9">
        <f t="shared" si="114"/>
        <v>41876.433680555558</v>
      </c>
      <c r="T1813" s="10">
        <f t="shared" si="115"/>
        <v>41936.166666666664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6"/>
        <v>13.31</v>
      </c>
      <c r="P1814">
        <f t="shared" si="113"/>
        <v>37.61</v>
      </c>
      <c r="Q1814" t="s">
        <v>8338</v>
      </c>
      <c r="R1814" t="s">
        <v>8339</v>
      </c>
      <c r="S1814" s="9">
        <f t="shared" si="114"/>
        <v>42524.318703703699</v>
      </c>
      <c r="T1814" s="10">
        <f t="shared" si="115"/>
        <v>42554.318703703699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6"/>
        <v>0</v>
      </c>
      <c r="P1815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10">
        <f t="shared" si="115"/>
        <v>41859.889027777775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6"/>
        <v>49.18</v>
      </c>
      <c r="P1816">
        <f t="shared" si="113"/>
        <v>42.16</v>
      </c>
      <c r="Q1816" t="s">
        <v>8338</v>
      </c>
      <c r="R1816" t="s">
        <v>8339</v>
      </c>
      <c r="S1816" s="9">
        <f t="shared" si="114"/>
        <v>42033.314074074078</v>
      </c>
      <c r="T1816" s="10">
        <f t="shared" si="115"/>
        <v>42063.314074074078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6"/>
        <v>0</v>
      </c>
      <c r="P1817" t="e">
        <f t="shared" si="113"/>
        <v>#DIV/0!</v>
      </c>
      <c r="Q1817" t="s">
        <v>8338</v>
      </c>
      <c r="R1817" t="s">
        <v>8339</v>
      </c>
      <c r="S1817" s="9">
        <f t="shared" si="114"/>
        <v>42172.906678240746</v>
      </c>
      <c r="T1817" s="10">
        <f t="shared" si="115"/>
        <v>42186.906678240746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6"/>
        <v>2.04</v>
      </c>
      <c r="P1818">
        <f t="shared" si="113"/>
        <v>84.83</v>
      </c>
      <c r="Q1818" t="s">
        <v>8338</v>
      </c>
      <c r="R1818" t="s">
        <v>8339</v>
      </c>
      <c r="S1818" s="9">
        <f t="shared" si="114"/>
        <v>42548.876192129625</v>
      </c>
      <c r="T1818" s="10">
        <f t="shared" si="115"/>
        <v>42576.791666666672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6"/>
        <v>52.33</v>
      </c>
      <c r="P1819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10">
        <f t="shared" si="115"/>
        <v>42765.290972222225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6"/>
        <v>0</v>
      </c>
      <c r="P1820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10">
        <f t="shared" si="115"/>
        <v>42097.192708333328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6"/>
        <v>2.08</v>
      </c>
      <c r="P1821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10">
        <f t="shared" si="115"/>
        <v>41850.752268518518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6"/>
        <v>6.57</v>
      </c>
      <c r="P1822">
        <f t="shared" si="113"/>
        <v>213.38</v>
      </c>
      <c r="Q1822" t="s">
        <v>8338</v>
      </c>
      <c r="R1822" t="s">
        <v>8339</v>
      </c>
      <c r="S1822" s="9">
        <f t="shared" si="114"/>
        <v>42065.084375000006</v>
      </c>
      <c r="T1822" s="10">
        <f t="shared" si="115"/>
        <v>42095.042708333334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6"/>
        <v>134.88999999999999</v>
      </c>
      <c r="P1823">
        <f t="shared" si="113"/>
        <v>59.16</v>
      </c>
      <c r="Q1823" t="s">
        <v>8325</v>
      </c>
      <c r="R1823" t="s">
        <v>8326</v>
      </c>
      <c r="S1823" s="9">
        <f t="shared" si="114"/>
        <v>40926.319062499999</v>
      </c>
      <c r="T1823" s="10">
        <f t="shared" si="115"/>
        <v>40971.319062499999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6"/>
        <v>100</v>
      </c>
      <c r="P1824">
        <f t="shared" si="113"/>
        <v>27.27</v>
      </c>
      <c r="Q1824" t="s">
        <v>8325</v>
      </c>
      <c r="R1824" t="s">
        <v>8326</v>
      </c>
      <c r="S1824" s="9">
        <f t="shared" si="114"/>
        <v>41634.797013888885</v>
      </c>
      <c r="T1824" s="10">
        <f t="shared" si="115"/>
        <v>41670.792361111111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6"/>
        <v>115.86</v>
      </c>
      <c r="P1825">
        <f t="shared" si="113"/>
        <v>24.58</v>
      </c>
      <c r="Q1825" t="s">
        <v>8325</v>
      </c>
      <c r="R1825" t="s">
        <v>8326</v>
      </c>
      <c r="S1825" s="9">
        <f t="shared" si="114"/>
        <v>41176.684907407405</v>
      </c>
      <c r="T1825" s="10">
        <f t="shared" si="115"/>
        <v>41206.684907407405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6"/>
        <v>100.07</v>
      </c>
      <c r="P1826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10">
        <f t="shared" si="115"/>
        <v>41647.088888888888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6"/>
        <v>105.05</v>
      </c>
      <c r="P1827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10">
        <f t="shared" si="115"/>
        <v>41466.83452546296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6"/>
        <v>101</v>
      </c>
      <c r="P1828">
        <f t="shared" si="113"/>
        <v>53.16</v>
      </c>
      <c r="Q1828" t="s">
        <v>8325</v>
      </c>
      <c r="R1828" t="s">
        <v>8326</v>
      </c>
      <c r="S1828" s="9">
        <f t="shared" si="114"/>
        <v>41657.923807870371</v>
      </c>
      <c r="T1828" s="10">
        <f t="shared" si="115"/>
        <v>41687.923807870371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6"/>
        <v>100.66</v>
      </c>
      <c r="P1829">
        <f t="shared" si="113"/>
        <v>83.89</v>
      </c>
      <c r="Q1829" t="s">
        <v>8325</v>
      </c>
      <c r="R1829" t="s">
        <v>8326</v>
      </c>
      <c r="S1829" s="9">
        <f t="shared" si="114"/>
        <v>40555.325937499998</v>
      </c>
      <c r="T1829" s="10">
        <f t="shared" si="115"/>
        <v>40605.325937499998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6"/>
        <v>100.16</v>
      </c>
      <c r="P1830">
        <f t="shared" si="113"/>
        <v>417.33</v>
      </c>
      <c r="Q1830" t="s">
        <v>8325</v>
      </c>
      <c r="R1830" t="s">
        <v>8326</v>
      </c>
      <c r="S1830" s="9">
        <f t="shared" si="114"/>
        <v>41736.899652777778</v>
      </c>
      <c r="T1830" s="10">
        <f t="shared" si="115"/>
        <v>41768.916666666664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6"/>
        <v>166.68</v>
      </c>
      <c r="P1831">
        <f t="shared" si="113"/>
        <v>75.77</v>
      </c>
      <c r="Q1831" t="s">
        <v>8325</v>
      </c>
      <c r="R1831" t="s">
        <v>8326</v>
      </c>
      <c r="S1831" s="9">
        <f t="shared" si="114"/>
        <v>40516.087627314817</v>
      </c>
      <c r="T1831" s="10">
        <f t="shared" si="115"/>
        <v>40564.916666666664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6"/>
        <v>101.53</v>
      </c>
      <c r="P1832">
        <f t="shared" si="113"/>
        <v>67.39</v>
      </c>
      <c r="Q1832" t="s">
        <v>8325</v>
      </c>
      <c r="R1832" t="s">
        <v>8326</v>
      </c>
      <c r="S1832" s="9">
        <f t="shared" si="114"/>
        <v>41664.684108796297</v>
      </c>
      <c r="T1832" s="10">
        <f t="shared" si="115"/>
        <v>41694.684108796297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6"/>
        <v>103</v>
      </c>
      <c r="P1833">
        <f t="shared" si="113"/>
        <v>73.569999999999993</v>
      </c>
      <c r="Q1833" t="s">
        <v>8325</v>
      </c>
      <c r="R1833" t="s">
        <v>8326</v>
      </c>
      <c r="S1833" s="9">
        <f t="shared" si="114"/>
        <v>41026.996099537035</v>
      </c>
      <c r="T1833" s="10">
        <f t="shared" si="115"/>
        <v>41041.996099537035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6"/>
        <v>142.86000000000001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10">
        <f t="shared" si="115"/>
        <v>40606.539664351854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6"/>
        <v>262.5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10">
        <f t="shared" si="115"/>
        <v>41335.332638888889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6"/>
        <v>118.05</v>
      </c>
      <c r="P1836">
        <f t="shared" si="113"/>
        <v>131.16999999999999</v>
      </c>
      <c r="Q1836" t="s">
        <v>8325</v>
      </c>
      <c r="R1836" t="s">
        <v>8326</v>
      </c>
      <c r="S1836" s="9">
        <f t="shared" si="114"/>
        <v>41988.964062500003</v>
      </c>
      <c r="T1836" s="10">
        <f t="shared" si="115"/>
        <v>42028.964062500003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6"/>
        <v>104</v>
      </c>
      <c r="P1837">
        <f t="shared" si="113"/>
        <v>47.27</v>
      </c>
      <c r="Q1837" t="s">
        <v>8325</v>
      </c>
      <c r="R1837" t="s">
        <v>8326</v>
      </c>
      <c r="S1837" s="9">
        <f t="shared" si="114"/>
        <v>42430.702210648145</v>
      </c>
      <c r="T1837" s="10">
        <f t="shared" si="115"/>
        <v>42460.660543981481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6"/>
        <v>200.34</v>
      </c>
      <c r="P1838">
        <f t="shared" si="113"/>
        <v>182.13</v>
      </c>
      <c r="Q1838" t="s">
        <v>8325</v>
      </c>
      <c r="R1838" t="s">
        <v>8326</v>
      </c>
      <c r="S1838" s="9">
        <f t="shared" si="114"/>
        <v>41305.809363425928</v>
      </c>
      <c r="T1838" s="10">
        <f t="shared" si="115"/>
        <v>41322.809363425928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6"/>
        <v>306.83</v>
      </c>
      <c r="P1839">
        <f t="shared" si="113"/>
        <v>61.37</v>
      </c>
      <c r="Q1839" t="s">
        <v>8325</v>
      </c>
      <c r="R1839" t="s">
        <v>8326</v>
      </c>
      <c r="S1839" s="9">
        <f t="shared" si="114"/>
        <v>40926.047858796301</v>
      </c>
      <c r="T1839" s="10">
        <f t="shared" si="115"/>
        <v>40986.006192129629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6"/>
        <v>100.15</v>
      </c>
      <c r="P1840">
        <f t="shared" si="113"/>
        <v>35.770000000000003</v>
      </c>
      <c r="Q1840" t="s">
        <v>8325</v>
      </c>
      <c r="R1840" t="s">
        <v>8326</v>
      </c>
      <c r="S1840" s="9">
        <f t="shared" si="114"/>
        <v>40788.786539351851</v>
      </c>
      <c r="T1840" s="10">
        <f t="shared" si="115"/>
        <v>40817.125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6"/>
        <v>205.3</v>
      </c>
      <c r="P1841">
        <f t="shared" si="113"/>
        <v>45.62</v>
      </c>
      <c r="Q1841" t="s">
        <v>8325</v>
      </c>
      <c r="R1841" t="s">
        <v>8326</v>
      </c>
      <c r="S1841" s="9">
        <f t="shared" si="114"/>
        <v>42614.722013888888</v>
      </c>
      <c r="T1841" s="10">
        <f t="shared" si="115"/>
        <v>42644.722013888888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6"/>
        <v>108.89</v>
      </c>
      <c r="P1842">
        <f t="shared" si="113"/>
        <v>75.38</v>
      </c>
      <c r="Q1842" t="s">
        <v>8325</v>
      </c>
      <c r="R1842" t="s">
        <v>8326</v>
      </c>
      <c r="S1842" s="9">
        <f t="shared" si="114"/>
        <v>41382.096180555556</v>
      </c>
      <c r="T1842" s="10">
        <f t="shared" si="115"/>
        <v>41401.207638888889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6"/>
        <v>101.75</v>
      </c>
      <c r="P1843">
        <f t="shared" si="113"/>
        <v>50.88</v>
      </c>
      <c r="Q1843" t="s">
        <v>8325</v>
      </c>
      <c r="R1843" t="s">
        <v>8326</v>
      </c>
      <c r="S1843" s="9">
        <f t="shared" si="114"/>
        <v>41745.84542824074</v>
      </c>
      <c r="T1843" s="10">
        <f t="shared" si="115"/>
        <v>41779.207638888889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6"/>
        <v>125.25</v>
      </c>
      <c r="P1844">
        <f t="shared" si="113"/>
        <v>119.29</v>
      </c>
      <c r="Q1844" t="s">
        <v>8325</v>
      </c>
      <c r="R1844" t="s">
        <v>8326</v>
      </c>
      <c r="S1844" s="9">
        <f t="shared" si="114"/>
        <v>42031.631724537037</v>
      </c>
      <c r="T1844" s="10">
        <f t="shared" si="115"/>
        <v>42065.249305555553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6"/>
        <v>124.01</v>
      </c>
      <c r="P1845">
        <f t="shared" si="113"/>
        <v>92.54</v>
      </c>
      <c r="Q1845" t="s">
        <v>8325</v>
      </c>
      <c r="R1845" t="s">
        <v>8326</v>
      </c>
      <c r="S1845" s="9">
        <f t="shared" si="114"/>
        <v>40564.994837962964</v>
      </c>
      <c r="T1845" s="10">
        <f t="shared" si="115"/>
        <v>40594.994837962964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6"/>
        <v>101.4</v>
      </c>
      <c r="P1846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10">
        <f t="shared" si="115"/>
        <v>40705.125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6"/>
        <v>100</v>
      </c>
      <c r="P1847">
        <f t="shared" si="113"/>
        <v>52.63</v>
      </c>
      <c r="Q1847" t="s">
        <v>8325</v>
      </c>
      <c r="R1847" t="s">
        <v>8326</v>
      </c>
      <c r="S1847" s="9">
        <f t="shared" si="114"/>
        <v>42523.333310185189</v>
      </c>
      <c r="T1847" s="10">
        <f t="shared" si="115"/>
        <v>42538.204861111109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6"/>
        <v>137.93</v>
      </c>
      <c r="P1848">
        <f t="shared" si="113"/>
        <v>98.99</v>
      </c>
      <c r="Q1848" t="s">
        <v>8325</v>
      </c>
      <c r="R1848" t="s">
        <v>8326</v>
      </c>
      <c r="S1848" s="9">
        <f t="shared" si="114"/>
        <v>41228.650196759263</v>
      </c>
      <c r="T1848" s="10">
        <f t="shared" si="115"/>
        <v>41258.650196759263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6"/>
        <v>120.88</v>
      </c>
      <c r="P1849">
        <f t="shared" si="113"/>
        <v>79.53</v>
      </c>
      <c r="Q1849" t="s">
        <v>8325</v>
      </c>
      <c r="R1849" t="s">
        <v>8326</v>
      </c>
      <c r="S1849" s="9">
        <f t="shared" si="114"/>
        <v>42094.236481481479</v>
      </c>
      <c r="T1849" s="10">
        <f t="shared" si="115"/>
        <v>42115.236481481479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6"/>
        <v>107.37</v>
      </c>
      <c r="P1850">
        <f t="shared" si="113"/>
        <v>134.21</v>
      </c>
      <c r="Q1850" t="s">
        <v>8325</v>
      </c>
      <c r="R1850" t="s">
        <v>8326</v>
      </c>
      <c r="S1850" s="9">
        <f t="shared" si="114"/>
        <v>40691.788055555553</v>
      </c>
      <c r="T1850" s="10">
        <f t="shared" si="115"/>
        <v>40755.290972222225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6"/>
        <v>100.33</v>
      </c>
      <c r="P1851">
        <f t="shared" si="113"/>
        <v>37.630000000000003</v>
      </c>
      <c r="Q1851" t="s">
        <v>8325</v>
      </c>
      <c r="R1851" t="s">
        <v>8326</v>
      </c>
      <c r="S1851" s="9">
        <f t="shared" si="114"/>
        <v>41169.845590277779</v>
      </c>
      <c r="T1851" s="10">
        <f t="shared" si="115"/>
        <v>41199.845590277779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6"/>
        <v>101.52</v>
      </c>
      <c r="P1852">
        <f t="shared" si="113"/>
        <v>51.04</v>
      </c>
      <c r="Q1852" t="s">
        <v>8325</v>
      </c>
      <c r="R1852" t="s">
        <v>8326</v>
      </c>
      <c r="S1852" s="9">
        <f t="shared" si="114"/>
        <v>41800.959490740745</v>
      </c>
      <c r="T1852" s="10">
        <f t="shared" si="115"/>
        <v>41830.959490740745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6"/>
        <v>100.08</v>
      </c>
      <c r="P1853">
        <f t="shared" si="113"/>
        <v>50.04</v>
      </c>
      <c r="Q1853" t="s">
        <v>8325</v>
      </c>
      <c r="R1853" t="s">
        <v>8326</v>
      </c>
      <c r="S1853" s="9">
        <f t="shared" si="114"/>
        <v>41827.906689814816</v>
      </c>
      <c r="T1853" s="10">
        <f t="shared" si="115"/>
        <v>41848.041666666664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6"/>
        <v>116.97</v>
      </c>
      <c r="P1854">
        <f t="shared" si="113"/>
        <v>133.93</v>
      </c>
      <c r="Q1854" t="s">
        <v>8325</v>
      </c>
      <c r="R1854" t="s">
        <v>8326</v>
      </c>
      <c r="S1854" s="9">
        <f t="shared" si="114"/>
        <v>42081.77143518519</v>
      </c>
      <c r="T1854" s="10">
        <f t="shared" si="115"/>
        <v>42119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6"/>
        <v>101.88</v>
      </c>
      <c r="P1855">
        <f t="shared" si="113"/>
        <v>58.21</v>
      </c>
      <c r="Q1855" t="s">
        <v>8325</v>
      </c>
      <c r="R1855" t="s">
        <v>8326</v>
      </c>
      <c r="S1855" s="9">
        <f t="shared" si="114"/>
        <v>41177.060381944444</v>
      </c>
      <c r="T1855" s="10">
        <f t="shared" si="115"/>
        <v>41227.102048611108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6"/>
        <v>102.12</v>
      </c>
      <c r="P1856">
        <f t="shared" si="113"/>
        <v>88.04</v>
      </c>
      <c r="Q1856" t="s">
        <v>8325</v>
      </c>
      <c r="R1856" t="s">
        <v>8326</v>
      </c>
      <c r="S1856" s="9">
        <f t="shared" si="114"/>
        <v>41388.021261574075</v>
      </c>
      <c r="T1856" s="10">
        <f t="shared" si="115"/>
        <v>41418.021261574075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6"/>
        <v>154.06</v>
      </c>
      <c r="P1857">
        <f t="shared" si="113"/>
        <v>70.58</v>
      </c>
      <c r="Q1857" t="s">
        <v>8325</v>
      </c>
      <c r="R1857" t="s">
        <v>8326</v>
      </c>
      <c r="S1857" s="9">
        <f t="shared" si="114"/>
        <v>41600.538657407407</v>
      </c>
      <c r="T1857" s="10">
        <f t="shared" si="115"/>
        <v>41645.538657407407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6"/>
        <v>101.25</v>
      </c>
      <c r="P1858">
        <f t="shared" si="113"/>
        <v>53.29</v>
      </c>
      <c r="Q1858" t="s">
        <v>8325</v>
      </c>
      <c r="R1858" t="s">
        <v>8326</v>
      </c>
      <c r="S1858" s="9">
        <f t="shared" si="114"/>
        <v>41817.854999999996</v>
      </c>
      <c r="T1858" s="10">
        <f t="shared" si="115"/>
        <v>41838.854999999996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16"/>
        <v>100</v>
      </c>
      <c r="P1859">
        <f t="shared" ref="P1859:P1922" si="117">ROUND((E1859/L1859), 2)</f>
        <v>136.36000000000001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108.75</v>
      </c>
      <c r="P1860">
        <f t="shared" si="117"/>
        <v>40.549999999999997</v>
      </c>
      <c r="Q1860" t="s">
        <v>8325</v>
      </c>
      <c r="R1860" t="s">
        <v>8326</v>
      </c>
      <c r="S1860" s="9">
        <f t="shared" si="118"/>
        <v>40833.200474537036</v>
      </c>
      <c r="T1860" s="10">
        <f t="shared" si="119"/>
        <v>40893.242141203707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131.83000000000001</v>
      </c>
      <c r="P1861">
        <f t="shared" si="117"/>
        <v>70.63</v>
      </c>
      <c r="Q1861" t="s">
        <v>8325</v>
      </c>
      <c r="R1861" t="s">
        <v>8326</v>
      </c>
      <c r="S1861" s="9">
        <f t="shared" si="118"/>
        <v>40778.770011574074</v>
      </c>
      <c r="T1861" s="10">
        <f t="shared" si="119"/>
        <v>40808.770011574074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133.47</v>
      </c>
      <c r="P1862">
        <f t="shared" si="117"/>
        <v>52.68</v>
      </c>
      <c r="Q1862" t="s">
        <v>8325</v>
      </c>
      <c r="R1862" t="s">
        <v>8326</v>
      </c>
      <c r="S1862" s="9">
        <f t="shared" si="118"/>
        <v>41655.709305555552</v>
      </c>
      <c r="T1862" s="10">
        <f t="shared" si="119"/>
        <v>41676.709305555552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10">
        <f t="shared" si="119"/>
        <v>42030.300243055557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</v>
      </c>
      <c r="P1864">
        <f t="shared" si="117"/>
        <v>90.94</v>
      </c>
      <c r="Q1864" t="s">
        <v>8333</v>
      </c>
      <c r="R1864" t="s">
        <v>8335</v>
      </c>
      <c r="S1864" s="9">
        <f t="shared" si="118"/>
        <v>42755.492754629624</v>
      </c>
      <c r="T1864" s="10">
        <f t="shared" si="119"/>
        <v>42802.3125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10">
        <f t="shared" si="119"/>
        <v>41802.797280092593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</v>
      </c>
      <c r="P1866">
        <f t="shared" si="117"/>
        <v>58.08</v>
      </c>
      <c r="Q1866" t="s">
        <v>8333</v>
      </c>
      <c r="R1866" t="s">
        <v>8335</v>
      </c>
      <c r="S1866" s="9">
        <f t="shared" si="118"/>
        <v>41733.716435185182</v>
      </c>
      <c r="T1866" s="10">
        <f t="shared" si="119"/>
        <v>41763.716435185182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10">
        <f t="shared" si="119"/>
        <v>42680.409108796302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10">
        <f t="shared" si="119"/>
        <v>42795.166666666672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10">
        <f t="shared" si="119"/>
        <v>42679.924907407403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4.87</v>
      </c>
      <c r="P1870">
        <f t="shared" si="117"/>
        <v>71.59</v>
      </c>
      <c r="Q1870" t="s">
        <v>8333</v>
      </c>
      <c r="R1870" t="s">
        <v>8335</v>
      </c>
      <c r="S1870" s="9">
        <f t="shared" si="118"/>
        <v>42328.779224537036</v>
      </c>
      <c r="T1870" s="10">
        <f t="shared" si="119"/>
        <v>42353.332638888889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10">
        <f t="shared" si="119"/>
        <v>42739.002881944441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</v>
      </c>
      <c r="P1872">
        <f t="shared" si="117"/>
        <v>32.82</v>
      </c>
      <c r="Q1872" t="s">
        <v>8333</v>
      </c>
      <c r="R1872" t="s">
        <v>8335</v>
      </c>
      <c r="S1872" s="9">
        <f t="shared" si="118"/>
        <v>42371.355729166666</v>
      </c>
      <c r="T1872" s="10">
        <f t="shared" si="119"/>
        <v>42400.178472222222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</v>
      </c>
      <c r="P1873">
        <f t="shared" si="117"/>
        <v>49.12</v>
      </c>
      <c r="Q1873" t="s">
        <v>8333</v>
      </c>
      <c r="R1873" t="s">
        <v>8335</v>
      </c>
      <c r="S1873" s="9">
        <f t="shared" si="118"/>
        <v>41923.783576388887</v>
      </c>
      <c r="T1873" s="10">
        <f t="shared" si="119"/>
        <v>41963.825243055559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ref="O1874:O1937" si="120">ROUND((E1874/D1874)*100,2)</f>
        <v>1.06</v>
      </c>
      <c r="P1874">
        <f t="shared" si="117"/>
        <v>16.309999999999999</v>
      </c>
      <c r="Q1874" t="s">
        <v>8333</v>
      </c>
      <c r="R1874" t="s">
        <v>8335</v>
      </c>
      <c r="S1874" s="9">
        <f t="shared" si="118"/>
        <v>42155.129652777774</v>
      </c>
      <c r="T1874" s="10">
        <f t="shared" si="119"/>
        <v>42185.129652777774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20"/>
        <v>0.45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10">
        <f t="shared" si="119"/>
        <v>42193.697916666672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20"/>
        <v>0.02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10">
        <f t="shared" si="119"/>
        <v>42549.969131944439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20"/>
        <v>0.51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10">
        <f t="shared" si="119"/>
        <v>42588.899398148147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20"/>
        <v>0</v>
      </c>
      <c r="P1878" t="e">
        <f t="shared" si="117"/>
        <v>#DIV/0!</v>
      </c>
      <c r="Q1878" t="s">
        <v>8333</v>
      </c>
      <c r="R1878" t="s">
        <v>8335</v>
      </c>
      <c r="S1878" s="9">
        <f t="shared" si="118"/>
        <v>41776.284780092588</v>
      </c>
      <c r="T1878" s="10">
        <f t="shared" si="119"/>
        <v>41806.284780092588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20"/>
        <v>0</v>
      </c>
      <c r="P1879" t="e">
        <f t="shared" si="117"/>
        <v>#DIV/0!</v>
      </c>
      <c r="Q1879" t="s">
        <v>8333</v>
      </c>
      <c r="R1879" t="s">
        <v>8335</v>
      </c>
      <c r="S1879" s="9">
        <f t="shared" si="118"/>
        <v>42035.029224537036</v>
      </c>
      <c r="T1879" s="10">
        <f t="shared" si="119"/>
        <v>42064.029224537036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20"/>
        <v>0</v>
      </c>
      <c r="P1880" t="e">
        <f t="shared" si="117"/>
        <v>#DIV/0!</v>
      </c>
      <c r="Q1880" t="s">
        <v>8333</v>
      </c>
      <c r="R1880" t="s">
        <v>8335</v>
      </c>
      <c r="S1880" s="9">
        <f t="shared" si="118"/>
        <v>41773.008738425924</v>
      </c>
      <c r="T1880" s="10">
        <f t="shared" si="119"/>
        <v>41803.008738425924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20"/>
        <v>0.12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10">
        <f t="shared" si="119"/>
        <v>42443.607974537037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20"/>
        <v>20.079999999999998</v>
      </c>
      <c r="P1882">
        <f t="shared" si="117"/>
        <v>41.83</v>
      </c>
      <c r="Q1882" t="s">
        <v>8333</v>
      </c>
      <c r="R1882" t="s">
        <v>8335</v>
      </c>
      <c r="S1882" s="9">
        <f t="shared" si="118"/>
        <v>42430.566898148143</v>
      </c>
      <c r="T1882" s="10">
        <f t="shared" si="119"/>
        <v>42459.525231481486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20"/>
        <v>172.68</v>
      </c>
      <c r="P1883">
        <f t="shared" si="117"/>
        <v>49.34</v>
      </c>
      <c r="Q1883" t="s">
        <v>8325</v>
      </c>
      <c r="R1883" t="s">
        <v>8329</v>
      </c>
      <c r="S1883" s="9">
        <f t="shared" si="118"/>
        <v>42043.152650462958</v>
      </c>
      <c r="T1883" s="10">
        <f t="shared" si="119"/>
        <v>42073.110983796301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20"/>
        <v>100.9</v>
      </c>
      <c r="P1884">
        <f t="shared" si="117"/>
        <v>41.73</v>
      </c>
      <c r="Q1884" t="s">
        <v>8325</v>
      </c>
      <c r="R1884" t="s">
        <v>8329</v>
      </c>
      <c r="S1884" s="9">
        <f t="shared" si="118"/>
        <v>41067.949212962965</v>
      </c>
      <c r="T1884" s="10">
        <f t="shared" si="119"/>
        <v>41100.991666666669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20"/>
        <v>104.8</v>
      </c>
      <c r="P1885">
        <f t="shared" si="117"/>
        <v>32.72</v>
      </c>
      <c r="Q1885" t="s">
        <v>8325</v>
      </c>
      <c r="R1885" t="s">
        <v>8329</v>
      </c>
      <c r="S1885" s="9">
        <f t="shared" si="118"/>
        <v>40977.948009259257</v>
      </c>
      <c r="T1885" s="10">
        <f t="shared" si="119"/>
        <v>41007.906342592592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20"/>
        <v>135.1</v>
      </c>
      <c r="P1886">
        <f t="shared" si="117"/>
        <v>51.96</v>
      </c>
      <c r="Q1886" t="s">
        <v>8325</v>
      </c>
      <c r="R1886" t="s">
        <v>8329</v>
      </c>
      <c r="S1886" s="9">
        <f t="shared" si="118"/>
        <v>41205.198321759257</v>
      </c>
      <c r="T1886" s="10">
        <f t="shared" si="119"/>
        <v>41240.5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20"/>
        <v>116.33</v>
      </c>
      <c r="P1887">
        <f t="shared" si="117"/>
        <v>50.69</v>
      </c>
      <c r="Q1887" t="s">
        <v>8325</v>
      </c>
      <c r="R1887" t="s">
        <v>8329</v>
      </c>
      <c r="S1887" s="9">
        <f t="shared" si="118"/>
        <v>41099.093865740739</v>
      </c>
      <c r="T1887" s="10">
        <f t="shared" si="119"/>
        <v>41131.916666666664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20"/>
        <v>102.08</v>
      </c>
      <c r="P1888">
        <f t="shared" si="117"/>
        <v>42.24</v>
      </c>
      <c r="Q1888" t="s">
        <v>8325</v>
      </c>
      <c r="R1888" t="s">
        <v>8329</v>
      </c>
      <c r="S1888" s="9">
        <f t="shared" si="118"/>
        <v>41925.906689814816</v>
      </c>
      <c r="T1888" s="10">
        <f t="shared" si="119"/>
        <v>41955.94835648148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20"/>
        <v>111.17</v>
      </c>
      <c r="P1889">
        <f t="shared" si="117"/>
        <v>416.88</v>
      </c>
      <c r="Q1889" t="s">
        <v>8325</v>
      </c>
      <c r="R1889" t="s">
        <v>8329</v>
      </c>
      <c r="S1889" s="9">
        <f t="shared" si="118"/>
        <v>42323.800138888888</v>
      </c>
      <c r="T1889" s="10">
        <f t="shared" si="119"/>
        <v>42341.895833333328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20"/>
        <v>166.08</v>
      </c>
      <c r="P1890">
        <f t="shared" si="117"/>
        <v>46.65</v>
      </c>
      <c r="Q1890" t="s">
        <v>8325</v>
      </c>
      <c r="R1890" t="s">
        <v>8329</v>
      </c>
      <c r="S1890" s="9">
        <f t="shared" si="118"/>
        <v>40299.239953703705</v>
      </c>
      <c r="T1890" s="10">
        <f t="shared" si="119"/>
        <v>40330.207638888889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20"/>
        <v>106.6</v>
      </c>
      <c r="P1891">
        <f t="shared" si="117"/>
        <v>48.45</v>
      </c>
      <c r="Q1891" t="s">
        <v>8325</v>
      </c>
      <c r="R1891" t="s">
        <v>8329</v>
      </c>
      <c r="S1891" s="9">
        <f t="shared" si="118"/>
        <v>41299.793356481481</v>
      </c>
      <c r="T1891" s="10">
        <f t="shared" si="119"/>
        <v>41344.751689814817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20"/>
        <v>144.58000000000001</v>
      </c>
      <c r="P1892">
        <f t="shared" si="117"/>
        <v>70.53</v>
      </c>
      <c r="Q1892" t="s">
        <v>8325</v>
      </c>
      <c r="R1892" t="s">
        <v>8329</v>
      </c>
      <c r="S1892" s="9">
        <f t="shared" si="118"/>
        <v>41228.786203703705</v>
      </c>
      <c r="T1892" s="10">
        <f t="shared" si="119"/>
        <v>41258.786203703705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20"/>
        <v>105.55</v>
      </c>
      <c r="P1893">
        <f t="shared" si="117"/>
        <v>87.96</v>
      </c>
      <c r="Q1893" t="s">
        <v>8325</v>
      </c>
      <c r="R1893" t="s">
        <v>8329</v>
      </c>
      <c r="S1893" s="9">
        <f t="shared" si="118"/>
        <v>40335.798078703701</v>
      </c>
      <c r="T1893" s="10">
        <f t="shared" si="119"/>
        <v>40381.25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20"/>
        <v>136.6</v>
      </c>
      <c r="P1894">
        <f t="shared" si="117"/>
        <v>26.27</v>
      </c>
      <c r="Q1894" t="s">
        <v>8325</v>
      </c>
      <c r="R1894" t="s">
        <v>8329</v>
      </c>
      <c r="S1894" s="9">
        <f t="shared" si="118"/>
        <v>40671.637511574074</v>
      </c>
      <c r="T1894" s="10">
        <f t="shared" si="119"/>
        <v>40701.637511574074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20"/>
        <v>104</v>
      </c>
      <c r="P1895">
        <f t="shared" si="117"/>
        <v>57.78</v>
      </c>
      <c r="Q1895" t="s">
        <v>8325</v>
      </c>
      <c r="R1895" t="s">
        <v>8329</v>
      </c>
      <c r="S1895" s="9">
        <f t="shared" si="118"/>
        <v>40632.94195601852</v>
      </c>
      <c r="T1895" s="10">
        <f t="shared" si="119"/>
        <v>40649.165972222225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20"/>
        <v>114.5</v>
      </c>
      <c r="P1896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10">
        <f t="shared" si="119"/>
        <v>40951.904895833337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20"/>
        <v>101.72</v>
      </c>
      <c r="P1897">
        <f t="shared" si="117"/>
        <v>196.34</v>
      </c>
      <c r="Q1897" t="s">
        <v>8325</v>
      </c>
      <c r="R1897" t="s">
        <v>8329</v>
      </c>
      <c r="S1897" s="9">
        <f t="shared" si="118"/>
        <v>42267.746782407412</v>
      </c>
      <c r="T1897" s="10">
        <f t="shared" si="119"/>
        <v>42297.746782407412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20"/>
        <v>123.95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10">
        <f t="shared" si="119"/>
        <v>41011.710243055553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20"/>
        <v>102.46</v>
      </c>
      <c r="P1899">
        <f t="shared" si="117"/>
        <v>35.549999999999997</v>
      </c>
      <c r="Q1899" t="s">
        <v>8325</v>
      </c>
      <c r="R1899" t="s">
        <v>8329</v>
      </c>
      <c r="S1899" s="9">
        <f t="shared" si="118"/>
        <v>41680.583402777782</v>
      </c>
      <c r="T1899" s="10">
        <f t="shared" si="119"/>
        <v>41702.875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20"/>
        <v>144.5</v>
      </c>
      <c r="P1900">
        <f t="shared" si="117"/>
        <v>68.81</v>
      </c>
      <c r="Q1900" t="s">
        <v>8325</v>
      </c>
      <c r="R1900" t="s">
        <v>8329</v>
      </c>
      <c r="S1900" s="9">
        <f t="shared" si="118"/>
        <v>42366.192974537036</v>
      </c>
      <c r="T1900" s="10">
        <f t="shared" si="119"/>
        <v>42401.75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20"/>
        <v>133.33000000000001</v>
      </c>
      <c r="P1901">
        <f t="shared" si="117"/>
        <v>28.57</v>
      </c>
      <c r="Q1901" t="s">
        <v>8325</v>
      </c>
      <c r="R1901" t="s">
        <v>8329</v>
      </c>
      <c r="S1901" s="9">
        <f t="shared" si="118"/>
        <v>42058.941736111112</v>
      </c>
      <c r="T1901" s="10">
        <f t="shared" si="119"/>
        <v>42088.90006944444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20"/>
        <v>109.36</v>
      </c>
      <c r="P1902">
        <f t="shared" si="117"/>
        <v>50.63</v>
      </c>
      <c r="Q1902" t="s">
        <v>8325</v>
      </c>
      <c r="R1902" t="s">
        <v>8329</v>
      </c>
      <c r="S1902" s="9">
        <f t="shared" si="118"/>
        <v>41160.871886574074</v>
      </c>
      <c r="T1902" s="10">
        <f t="shared" si="119"/>
        <v>41188.415972222225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20"/>
        <v>2.7</v>
      </c>
      <c r="P1903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10">
        <f t="shared" si="119"/>
        <v>42146.541666666672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20"/>
        <v>1.2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10">
        <f t="shared" si="119"/>
        <v>42067.789895833332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20"/>
        <v>46.6</v>
      </c>
      <c r="P1905">
        <f t="shared" si="117"/>
        <v>34.1</v>
      </c>
      <c r="Q1905" t="s">
        <v>8319</v>
      </c>
      <c r="R1905" t="s">
        <v>8348</v>
      </c>
      <c r="S1905" s="9">
        <f t="shared" si="118"/>
        <v>42702.770729166667</v>
      </c>
      <c r="T1905" s="10">
        <f t="shared" si="119"/>
        <v>42762.770729166667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20"/>
        <v>0.1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10">
        <f t="shared" si="119"/>
        <v>42371.685428240744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20"/>
        <v>0.17</v>
      </c>
      <c r="P1907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10">
        <f t="shared" si="119"/>
        <v>41889.925856481481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20"/>
        <v>42.76</v>
      </c>
      <c r="P1908">
        <f t="shared" si="117"/>
        <v>215.96</v>
      </c>
      <c r="Q1908" t="s">
        <v>8319</v>
      </c>
      <c r="R1908" t="s">
        <v>8348</v>
      </c>
      <c r="S1908" s="9">
        <f t="shared" si="118"/>
        <v>42514.671099537038</v>
      </c>
      <c r="T1908" s="10">
        <f t="shared" si="119"/>
        <v>42544.671099537038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20"/>
        <v>0.28000000000000003</v>
      </c>
      <c r="P1909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10">
        <f t="shared" si="119"/>
        <v>41782.587094907409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20"/>
        <v>1.73</v>
      </c>
      <c r="P1910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10">
        <f t="shared" si="119"/>
        <v>42733.917824074073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20"/>
        <v>14.11</v>
      </c>
      <c r="P1911">
        <f t="shared" si="117"/>
        <v>129.97</v>
      </c>
      <c r="Q1911" t="s">
        <v>8319</v>
      </c>
      <c r="R1911" t="s">
        <v>8348</v>
      </c>
      <c r="S1911" s="9">
        <f t="shared" si="118"/>
        <v>41905.429155092592</v>
      </c>
      <c r="T1911" s="10">
        <f t="shared" si="119"/>
        <v>41935.429155092592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20"/>
        <v>39.4</v>
      </c>
      <c r="P1912">
        <f t="shared" si="117"/>
        <v>117.49</v>
      </c>
      <c r="Q1912" t="s">
        <v>8319</v>
      </c>
      <c r="R1912" t="s">
        <v>8348</v>
      </c>
      <c r="S1912" s="9">
        <f t="shared" si="118"/>
        <v>42264.963159722218</v>
      </c>
      <c r="T1912" s="10">
        <f t="shared" si="119"/>
        <v>42308.947916666672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20"/>
        <v>0.02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10">
        <f t="shared" si="119"/>
        <v>41860.033958333333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20"/>
        <v>59.3</v>
      </c>
      <c r="P1914">
        <f t="shared" si="117"/>
        <v>70.599999999999994</v>
      </c>
      <c r="Q1914" t="s">
        <v>8319</v>
      </c>
      <c r="R1914" t="s">
        <v>8348</v>
      </c>
      <c r="S1914" s="9">
        <f t="shared" si="118"/>
        <v>42129.226388888885</v>
      </c>
      <c r="T1914" s="10">
        <f t="shared" si="119"/>
        <v>42159.226388888885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20"/>
        <v>1.33</v>
      </c>
      <c r="P1915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10">
        <f t="shared" si="119"/>
        <v>41920.511319444442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20"/>
        <v>9.01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10">
        <f t="shared" si="119"/>
        <v>41944.165972222225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20"/>
        <v>1.6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10">
        <f t="shared" si="119"/>
        <v>41884.04886574074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20"/>
        <v>0.51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10">
        <f t="shared" si="119"/>
        <v>42681.758969907409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20"/>
        <v>52.57</v>
      </c>
      <c r="P1919">
        <f t="shared" si="117"/>
        <v>2928.93</v>
      </c>
      <c r="Q1919" t="s">
        <v>8319</v>
      </c>
      <c r="R1919" t="s">
        <v>8348</v>
      </c>
      <c r="S1919" s="9">
        <f t="shared" si="118"/>
        <v>42746.270057870366</v>
      </c>
      <c r="T1919" s="10">
        <f t="shared" si="119"/>
        <v>42776.270057870366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20"/>
        <v>1.04</v>
      </c>
      <c r="P1920">
        <f t="shared" si="117"/>
        <v>28.89</v>
      </c>
      <c r="Q1920" t="s">
        <v>8319</v>
      </c>
      <c r="R1920" t="s">
        <v>8348</v>
      </c>
      <c r="S1920" s="9">
        <f t="shared" si="118"/>
        <v>41828.789942129632</v>
      </c>
      <c r="T1920" s="10">
        <f t="shared" si="119"/>
        <v>41863.789942129632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20"/>
        <v>47.4</v>
      </c>
      <c r="P1921">
        <f t="shared" si="117"/>
        <v>29.63</v>
      </c>
      <c r="Q1921" t="s">
        <v>8319</v>
      </c>
      <c r="R1921" t="s">
        <v>8348</v>
      </c>
      <c r="S1921" s="9">
        <f t="shared" si="118"/>
        <v>42113.875567129624</v>
      </c>
      <c r="T1921" s="10">
        <f t="shared" si="119"/>
        <v>42143.875567129624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20"/>
        <v>43.03</v>
      </c>
      <c r="P1922">
        <f t="shared" si="117"/>
        <v>40.98</v>
      </c>
      <c r="Q1922" t="s">
        <v>8319</v>
      </c>
      <c r="R1922" t="s">
        <v>8348</v>
      </c>
      <c r="S1922" s="9">
        <f t="shared" si="118"/>
        <v>42270.875706018516</v>
      </c>
      <c r="T1922" s="10">
        <f t="shared" si="119"/>
        <v>42298.958333333328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20"/>
        <v>136.80000000000001</v>
      </c>
      <c r="P1923">
        <f t="shared" ref="P1923:P1986" si="121">ROUND((E1923/L1923), 2)</f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36.11</v>
      </c>
      <c r="Q1924" t="s">
        <v>8325</v>
      </c>
      <c r="R1924" t="s">
        <v>8329</v>
      </c>
      <c r="S1924" s="9">
        <f t="shared" si="122"/>
        <v>41590.255868055552</v>
      </c>
      <c r="T1924" s="10">
        <f t="shared" si="123"/>
        <v>41620.255868055552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240.8</v>
      </c>
      <c r="P1925">
        <f t="shared" si="121"/>
        <v>23.15</v>
      </c>
      <c r="Q1925" t="s">
        <v>8325</v>
      </c>
      <c r="R1925" t="s">
        <v>8329</v>
      </c>
      <c r="S1925" s="9">
        <f t="shared" si="122"/>
        <v>40772.848749999997</v>
      </c>
      <c r="T1925" s="10">
        <f t="shared" si="123"/>
        <v>40813.207638888889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114.4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10">
        <f t="shared" si="123"/>
        <v>41654.814583333333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</v>
      </c>
      <c r="P1927">
        <f t="shared" si="121"/>
        <v>31.83</v>
      </c>
      <c r="Q1927" t="s">
        <v>8325</v>
      </c>
      <c r="R1927" t="s">
        <v>8329</v>
      </c>
      <c r="S1927" s="9">
        <f t="shared" si="122"/>
        <v>41535.90148148148</v>
      </c>
      <c r="T1927" s="10">
        <f t="shared" si="123"/>
        <v>41558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195.38</v>
      </c>
      <c r="P1928">
        <f t="shared" si="121"/>
        <v>27.39</v>
      </c>
      <c r="Q1928" t="s">
        <v>8325</v>
      </c>
      <c r="R1928" t="s">
        <v>8329</v>
      </c>
      <c r="S1928" s="9">
        <f t="shared" si="122"/>
        <v>40456.954351851848</v>
      </c>
      <c r="T1928" s="10">
        <f t="shared" si="123"/>
        <v>40484.018055555556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</v>
      </c>
      <c r="P1929">
        <f t="shared" si="121"/>
        <v>56.36</v>
      </c>
      <c r="Q1929" t="s">
        <v>8325</v>
      </c>
      <c r="R1929" t="s">
        <v>8329</v>
      </c>
      <c r="S1929" s="9">
        <f t="shared" si="122"/>
        <v>40960.861562500002</v>
      </c>
      <c r="T1929" s="10">
        <f t="shared" si="123"/>
        <v>40976.207638888889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103.14</v>
      </c>
      <c r="P1930">
        <f t="shared" si="121"/>
        <v>77.349999999999994</v>
      </c>
      <c r="Q1930" t="s">
        <v>8325</v>
      </c>
      <c r="R1930" t="s">
        <v>8329</v>
      </c>
      <c r="S1930" s="9">
        <f t="shared" si="122"/>
        <v>41371.648078703707</v>
      </c>
      <c r="T1930" s="10">
        <f t="shared" si="123"/>
        <v>41401.648078703707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</v>
      </c>
      <c r="P1931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10">
        <f t="shared" si="123"/>
        <v>40729.021597222221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8325</v>
      </c>
      <c r="R1932" t="s">
        <v>8329</v>
      </c>
      <c r="S1932" s="9">
        <f t="shared" si="122"/>
        <v>41402.558819444443</v>
      </c>
      <c r="T1932" s="10">
        <f t="shared" si="123"/>
        <v>41462.558819444443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</v>
      </c>
      <c r="P1933">
        <f t="shared" si="121"/>
        <v>48.24</v>
      </c>
      <c r="Q1933" t="s">
        <v>8325</v>
      </c>
      <c r="R1933" t="s">
        <v>8329</v>
      </c>
      <c r="S1933" s="9">
        <f t="shared" si="122"/>
        <v>41037.892465277779</v>
      </c>
      <c r="T1933" s="10">
        <f t="shared" si="123"/>
        <v>41051.145833333336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</v>
      </c>
      <c r="P1934">
        <f t="shared" si="121"/>
        <v>70.209999999999994</v>
      </c>
      <c r="Q1934" t="s">
        <v>8325</v>
      </c>
      <c r="R1934" t="s">
        <v>8329</v>
      </c>
      <c r="S1934" s="9">
        <f t="shared" si="122"/>
        <v>40911.809872685182</v>
      </c>
      <c r="T1934" s="10">
        <f t="shared" si="123"/>
        <v>40932.809872685182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</v>
      </c>
      <c r="P1935">
        <f t="shared" si="121"/>
        <v>94.05</v>
      </c>
      <c r="Q1935" t="s">
        <v>8325</v>
      </c>
      <c r="R1935" t="s">
        <v>8329</v>
      </c>
      <c r="S1935" s="9">
        <f t="shared" si="122"/>
        <v>41879.130868055552</v>
      </c>
      <c r="T1935" s="10">
        <f t="shared" si="123"/>
        <v>41909.130868055552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123.62</v>
      </c>
      <c r="P1936">
        <f t="shared" si="121"/>
        <v>80.27</v>
      </c>
      <c r="Q1936" t="s">
        <v>8325</v>
      </c>
      <c r="R1936" t="s">
        <v>8329</v>
      </c>
      <c r="S1936" s="9">
        <f t="shared" si="122"/>
        <v>40865.867141203707</v>
      </c>
      <c r="T1936" s="10">
        <f t="shared" si="123"/>
        <v>40902.208333333336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10">
        <f t="shared" si="123"/>
        <v>41811.207638888889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ref="O1938:O2001" si="124">ROUND((E1938/D1938)*100,2)</f>
        <v>116.52</v>
      </c>
      <c r="P1938">
        <f t="shared" si="121"/>
        <v>60.27</v>
      </c>
      <c r="Q1938" t="s">
        <v>8325</v>
      </c>
      <c r="R1938" t="s">
        <v>8329</v>
      </c>
      <c r="S1938" s="9">
        <f t="shared" si="122"/>
        <v>40852.889699074076</v>
      </c>
      <c r="T1938" s="10">
        <f t="shared" si="123"/>
        <v>40883.249305555553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4"/>
        <v>187.25</v>
      </c>
      <c r="P1939">
        <f t="shared" si="121"/>
        <v>38.74</v>
      </c>
      <c r="Q1939" t="s">
        <v>8325</v>
      </c>
      <c r="R1939" t="s">
        <v>8329</v>
      </c>
      <c r="S1939" s="9">
        <f t="shared" si="122"/>
        <v>41059.118993055556</v>
      </c>
      <c r="T1939" s="10">
        <f t="shared" si="123"/>
        <v>41075.165972222225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4"/>
        <v>115.93</v>
      </c>
      <c r="P1940">
        <f t="shared" si="121"/>
        <v>152.54</v>
      </c>
      <c r="Q1940" t="s">
        <v>8325</v>
      </c>
      <c r="R1940" t="s">
        <v>8329</v>
      </c>
      <c r="S1940" s="9">
        <f t="shared" si="122"/>
        <v>41426.259618055556</v>
      </c>
      <c r="T1940" s="10">
        <f t="shared" si="123"/>
        <v>41457.208333333336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4"/>
        <v>110.7</v>
      </c>
      <c r="P1941">
        <f t="shared" si="121"/>
        <v>115.31</v>
      </c>
      <c r="Q1941" t="s">
        <v>8325</v>
      </c>
      <c r="R1941" t="s">
        <v>8329</v>
      </c>
      <c r="S1941" s="9">
        <f t="shared" si="122"/>
        <v>41313.985046296293</v>
      </c>
      <c r="T1941" s="10">
        <f t="shared" si="123"/>
        <v>41343.943379629629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4"/>
        <v>170.92</v>
      </c>
      <c r="P1942">
        <f t="shared" si="121"/>
        <v>35.840000000000003</v>
      </c>
      <c r="Q1942" t="s">
        <v>8325</v>
      </c>
      <c r="R1942" t="s">
        <v>8329</v>
      </c>
      <c r="S1942" s="9">
        <f t="shared" si="122"/>
        <v>40670.507326388892</v>
      </c>
      <c r="T1942" s="10">
        <f t="shared" si="123"/>
        <v>40709.165972222225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4"/>
        <v>126.12</v>
      </c>
      <c r="P1943">
        <f t="shared" si="121"/>
        <v>64.569999999999993</v>
      </c>
      <c r="Q1943" t="s">
        <v>8319</v>
      </c>
      <c r="R1943" t="s">
        <v>8349</v>
      </c>
      <c r="S1943" s="9">
        <f t="shared" si="122"/>
        <v>41744.290868055556</v>
      </c>
      <c r="T1943" s="10">
        <f t="shared" si="123"/>
        <v>41774.290868055556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4"/>
        <v>138.44</v>
      </c>
      <c r="P1944">
        <f t="shared" si="121"/>
        <v>87.44</v>
      </c>
      <c r="Q1944" t="s">
        <v>8319</v>
      </c>
      <c r="R1944" t="s">
        <v>8349</v>
      </c>
      <c r="S1944" s="9">
        <f t="shared" si="122"/>
        <v>40638.828009259261</v>
      </c>
      <c r="T1944" s="10">
        <f t="shared" si="123"/>
        <v>40728.828009259261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4"/>
        <v>1705.25</v>
      </c>
      <c r="P1945">
        <f t="shared" si="121"/>
        <v>68.819999999999993</v>
      </c>
      <c r="Q1945" t="s">
        <v>8319</v>
      </c>
      <c r="R1945" t="s">
        <v>8349</v>
      </c>
      <c r="S1945" s="9">
        <f t="shared" si="122"/>
        <v>42548.269861111112</v>
      </c>
      <c r="T1945" s="10">
        <f t="shared" si="123"/>
        <v>42593.269861111112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4"/>
        <v>788.06</v>
      </c>
      <c r="P1946">
        <f t="shared" si="121"/>
        <v>176.2</v>
      </c>
      <c r="Q1946" t="s">
        <v>8319</v>
      </c>
      <c r="R1946" t="s">
        <v>8349</v>
      </c>
      <c r="S1946" s="9">
        <f t="shared" si="122"/>
        <v>41730.584374999999</v>
      </c>
      <c r="T1946" s="10">
        <f t="shared" si="123"/>
        <v>41760.584374999999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4"/>
        <v>348.02</v>
      </c>
      <c r="P1947">
        <f t="shared" si="121"/>
        <v>511.79</v>
      </c>
      <c r="Q1947" t="s">
        <v>8319</v>
      </c>
      <c r="R1947" t="s">
        <v>8349</v>
      </c>
      <c r="S1947" s="9">
        <f t="shared" si="122"/>
        <v>42157.251828703709</v>
      </c>
      <c r="T1947" s="10">
        <f t="shared" si="123"/>
        <v>42197.251828703709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4"/>
        <v>149.75</v>
      </c>
      <c r="P1948">
        <f t="shared" si="121"/>
        <v>160.44</v>
      </c>
      <c r="Q1948" t="s">
        <v>8319</v>
      </c>
      <c r="R1948" t="s">
        <v>8349</v>
      </c>
      <c r="S1948" s="9">
        <f t="shared" si="122"/>
        <v>41689.150011574071</v>
      </c>
      <c r="T1948" s="10">
        <f t="shared" si="123"/>
        <v>41749.108344907407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4"/>
        <v>100.63</v>
      </c>
      <c r="P1949">
        <f t="shared" si="121"/>
        <v>35</v>
      </c>
      <c r="Q1949" t="s">
        <v>8319</v>
      </c>
      <c r="R1949" t="s">
        <v>8349</v>
      </c>
      <c r="S1949" s="9">
        <f t="shared" si="122"/>
        <v>40102.918055555558</v>
      </c>
      <c r="T1949" s="10">
        <f t="shared" si="123"/>
        <v>40140.249305555553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4"/>
        <v>800.21</v>
      </c>
      <c r="P1950">
        <f t="shared" si="121"/>
        <v>188.51</v>
      </c>
      <c r="Q1950" t="s">
        <v>8319</v>
      </c>
      <c r="R1950" t="s">
        <v>8349</v>
      </c>
      <c r="S1950" s="9">
        <f t="shared" si="122"/>
        <v>42473.604270833333</v>
      </c>
      <c r="T1950" s="10">
        <f t="shared" si="123"/>
        <v>42527.709722222222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4"/>
        <v>106</v>
      </c>
      <c r="P1951">
        <f t="shared" si="121"/>
        <v>56.2</v>
      </c>
      <c r="Q1951" t="s">
        <v>8319</v>
      </c>
      <c r="R1951" t="s">
        <v>8349</v>
      </c>
      <c r="S1951" s="9">
        <f t="shared" si="122"/>
        <v>41800.423043981478</v>
      </c>
      <c r="T1951" s="10">
        <f t="shared" si="123"/>
        <v>41830.423043981478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4"/>
        <v>200.52</v>
      </c>
      <c r="P1952">
        <f t="shared" si="121"/>
        <v>51.31</v>
      </c>
      <c r="Q1952" t="s">
        <v>8319</v>
      </c>
      <c r="R1952" t="s">
        <v>8349</v>
      </c>
      <c r="S1952" s="9">
        <f t="shared" si="122"/>
        <v>40624.181400462963</v>
      </c>
      <c r="T1952" s="10">
        <f t="shared" si="123"/>
        <v>40655.181400462963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4"/>
        <v>212.44</v>
      </c>
      <c r="P1953">
        <f t="shared" si="121"/>
        <v>127.36</v>
      </c>
      <c r="Q1953" t="s">
        <v>8319</v>
      </c>
      <c r="R1953" t="s">
        <v>8349</v>
      </c>
      <c r="S1953" s="9">
        <f t="shared" si="122"/>
        <v>42651.420567129629</v>
      </c>
      <c r="T1953" s="10">
        <f t="shared" si="123"/>
        <v>42681.462233796294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4"/>
        <v>198.47</v>
      </c>
      <c r="P1954">
        <f t="shared" si="121"/>
        <v>101.86</v>
      </c>
      <c r="Q1954" t="s">
        <v>8319</v>
      </c>
      <c r="R1954" t="s">
        <v>8349</v>
      </c>
      <c r="S1954" s="9">
        <f t="shared" si="122"/>
        <v>41526.60665509259</v>
      </c>
      <c r="T1954" s="10">
        <f t="shared" si="123"/>
        <v>41563.60665509259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4"/>
        <v>225.95</v>
      </c>
      <c r="P1955">
        <f t="shared" si="121"/>
        <v>230.56</v>
      </c>
      <c r="Q1955" t="s">
        <v>8319</v>
      </c>
      <c r="R1955" t="s">
        <v>8349</v>
      </c>
      <c r="S1955" s="9">
        <f t="shared" si="122"/>
        <v>40941.199826388889</v>
      </c>
      <c r="T1955" s="10">
        <f t="shared" si="123"/>
        <v>40970.125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4"/>
        <v>698.95</v>
      </c>
      <c r="P1956">
        <f t="shared" si="121"/>
        <v>842.11</v>
      </c>
      <c r="Q1956" t="s">
        <v>8319</v>
      </c>
      <c r="R1956" t="s">
        <v>8349</v>
      </c>
      <c r="S1956" s="9">
        <f t="shared" si="122"/>
        <v>42394.580740740741</v>
      </c>
      <c r="T1956" s="10">
        <f t="shared" si="123"/>
        <v>42441.208333333328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4"/>
        <v>398.6</v>
      </c>
      <c r="P1957">
        <f t="shared" si="121"/>
        <v>577.28</v>
      </c>
      <c r="Q1957" t="s">
        <v>8319</v>
      </c>
      <c r="R1957" t="s">
        <v>8349</v>
      </c>
      <c r="S1957" s="9">
        <f t="shared" si="122"/>
        <v>41020.271770833337</v>
      </c>
      <c r="T1957" s="10">
        <f t="shared" si="123"/>
        <v>41052.791666666664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4"/>
        <v>294.02999999999997</v>
      </c>
      <c r="P1958">
        <f t="shared" si="121"/>
        <v>483.34</v>
      </c>
      <c r="Q1958" t="s">
        <v>8319</v>
      </c>
      <c r="R1958" t="s">
        <v>8349</v>
      </c>
      <c r="S1958" s="9">
        <f t="shared" si="122"/>
        <v>42067.923668981486</v>
      </c>
      <c r="T1958" s="10">
        <f t="shared" si="123"/>
        <v>42112.882002314815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4"/>
        <v>167.5</v>
      </c>
      <c r="P1959">
        <f t="shared" si="121"/>
        <v>76.14</v>
      </c>
      <c r="Q1959" t="s">
        <v>8319</v>
      </c>
      <c r="R1959" t="s">
        <v>8349</v>
      </c>
      <c r="S1959" s="9">
        <f t="shared" si="122"/>
        <v>41179.098530092589</v>
      </c>
      <c r="T1959" s="10">
        <f t="shared" si="123"/>
        <v>41209.098530092589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4"/>
        <v>1435.57</v>
      </c>
      <c r="P1960">
        <f t="shared" si="121"/>
        <v>74.11</v>
      </c>
      <c r="Q1960" t="s">
        <v>8319</v>
      </c>
      <c r="R1960" t="s">
        <v>8349</v>
      </c>
      <c r="S1960" s="9">
        <f t="shared" si="122"/>
        <v>41326.987974537034</v>
      </c>
      <c r="T1960" s="10">
        <f t="shared" si="123"/>
        <v>41356.94630787037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4"/>
        <v>156.72999999999999</v>
      </c>
      <c r="P1961">
        <f t="shared" si="121"/>
        <v>36.97</v>
      </c>
      <c r="Q1961" t="s">
        <v>8319</v>
      </c>
      <c r="R1961" t="s">
        <v>8349</v>
      </c>
      <c r="S1961" s="9">
        <f t="shared" si="122"/>
        <v>41871.845601851855</v>
      </c>
      <c r="T1961" s="10">
        <f t="shared" si="123"/>
        <v>41913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4"/>
        <v>117.9</v>
      </c>
      <c r="P1962">
        <f t="shared" si="121"/>
        <v>2500.9699999999998</v>
      </c>
      <c r="Q1962" t="s">
        <v>8319</v>
      </c>
      <c r="R1962" t="s">
        <v>8349</v>
      </c>
      <c r="S1962" s="9">
        <f t="shared" si="122"/>
        <v>41964.362743055557</v>
      </c>
      <c r="T1962" s="10">
        <f t="shared" si="123"/>
        <v>41994.362743055557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4"/>
        <v>1105.3800000000001</v>
      </c>
      <c r="P1963">
        <f t="shared" si="121"/>
        <v>67.69</v>
      </c>
      <c r="Q1963" t="s">
        <v>8319</v>
      </c>
      <c r="R1963" t="s">
        <v>8349</v>
      </c>
      <c r="S1963" s="9">
        <f t="shared" si="122"/>
        <v>41148.194641203707</v>
      </c>
      <c r="T1963" s="10">
        <f t="shared" si="123"/>
        <v>41188.165972222225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4"/>
        <v>192.93</v>
      </c>
      <c r="P1964">
        <f t="shared" si="121"/>
        <v>63.05</v>
      </c>
      <c r="Q1964" t="s">
        <v>8319</v>
      </c>
      <c r="R1964" t="s">
        <v>8349</v>
      </c>
      <c r="S1964" s="9">
        <f t="shared" si="122"/>
        <v>41742.780509259261</v>
      </c>
      <c r="T1964" s="10">
        <f t="shared" si="123"/>
        <v>41772.780509259261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4"/>
        <v>126.88</v>
      </c>
      <c r="P1965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10">
        <f t="shared" si="123"/>
        <v>41898.429791666669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4"/>
        <v>259.58</v>
      </c>
      <c r="P1966">
        <f t="shared" si="121"/>
        <v>180.75</v>
      </c>
      <c r="Q1966" t="s">
        <v>8319</v>
      </c>
      <c r="R1966" t="s">
        <v>8349</v>
      </c>
      <c r="S1966" s="9">
        <f t="shared" si="122"/>
        <v>42452.272824074069</v>
      </c>
      <c r="T1966" s="10">
        <f t="shared" si="123"/>
        <v>42482.272824074069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4"/>
        <v>262.27999999999997</v>
      </c>
      <c r="P1967">
        <f t="shared" si="121"/>
        <v>127.32</v>
      </c>
      <c r="Q1967" t="s">
        <v>8319</v>
      </c>
      <c r="R1967" t="s">
        <v>8349</v>
      </c>
      <c r="S1967" s="9">
        <f t="shared" si="122"/>
        <v>40898.089236111111</v>
      </c>
      <c r="T1967" s="10">
        <f t="shared" si="123"/>
        <v>40920.041666666664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4"/>
        <v>206.74</v>
      </c>
      <c r="P1968">
        <f t="shared" si="121"/>
        <v>136.63999999999999</v>
      </c>
      <c r="Q1968" t="s">
        <v>8319</v>
      </c>
      <c r="R1968" t="s">
        <v>8349</v>
      </c>
      <c r="S1968" s="9">
        <f t="shared" si="122"/>
        <v>41835.540486111109</v>
      </c>
      <c r="T1968" s="10">
        <f t="shared" si="123"/>
        <v>41865.540486111109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4"/>
        <v>370.13</v>
      </c>
      <c r="P1969">
        <f t="shared" si="121"/>
        <v>182.78</v>
      </c>
      <c r="Q1969" t="s">
        <v>8319</v>
      </c>
      <c r="R1969" t="s">
        <v>8349</v>
      </c>
      <c r="S1969" s="9">
        <f t="shared" si="122"/>
        <v>41730.663530092592</v>
      </c>
      <c r="T1969" s="10">
        <f t="shared" si="123"/>
        <v>41760.663530092592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4"/>
        <v>284.97000000000003</v>
      </c>
      <c r="P1970">
        <f t="shared" si="121"/>
        <v>279.38</v>
      </c>
      <c r="Q1970" t="s">
        <v>8319</v>
      </c>
      <c r="R1970" t="s">
        <v>8349</v>
      </c>
      <c r="S1970" s="9">
        <f t="shared" si="122"/>
        <v>42676.586979166663</v>
      </c>
      <c r="T1970" s="10">
        <f t="shared" si="123"/>
        <v>42707.628645833334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4"/>
        <v>579.08000000000004</v>
      </c>
      <c r="P1971">
        <f t="shared" si="121"/>
        <v>61.38</v>
      </c>
      <c r="Q1971" t="s">
        <v>8319</v>
      </c>
      <c r="R1971" t="s">
        <v>8349</v>
      </c>
      <c r="S1971" s="9">
        <f t="shared" si="122"/>
        <v>42557.792453703703</v>
      </c>
      <c r="T1971" s="10">
        <f t="shared" si="123"/>
        <v>42587.792453703703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4"/>
        <v>1131.8</v>
      </c>
      <c r="P1972">
        <f t="shared" si="121"/>
        <v>80.73</v>
      </c>
      <c r="Q1972" t="s">
        <v>8319</v>
      </c>
      <c r="R1972" t="s">
        <v>8349</v>
      </c>
      <c r="S1972" s="9">
        <f t="shared" si="122"/>
        <v>41324.193298611113</v>
      </c>
      <c r="T1972" s="10">
        <f t="shared" si="123"/>
        <v>41384.151631944449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4"/>
        <v>263.02999999999997</v>
      </c>
      <c r="P1973">
        <f t="shared" si="121"/>
        <v>272.36</v>
      </c>
      <c r="Q1973" t="s">
        <v>8319</v>
      </c>
      <c r="R1973" t="s">
        <v>8349</v>
      </c>
      <c r="S1973" s="9">
        <f t="shared" si="122"/>
        <v>41561.500706018516</v>
      </c>
      <c r="T1973" s="10">
        <f t="shared" si="123"/>
        <v>41593.166666666664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4"/>
        <v>674.48</v>
      </c>
      <c r="P1974">
        <f t="shared" si="121"/>
        <v>70.849999999999994</v>
      </c>
      <c r="Q1974" t="s">
        <v>8319</v>
      </c>
      <c r="R1974" t="s">
        <v>8349</v>
      </c>
      <c r="S1974" s="9">
        <f t="shared" si="122"/>
        <v>41201.012083333335</v>
      </c>
      <c r="T1974" s="10">
        <f t="shared" si="123"/>
        <v>41231.053749999999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4"/>
        <v>256.83</v>
      </c>
      <c r="P1975">
        <f t="shared" si="121"/>
        <v>247.94</v>
      </c>
      <c r="Q1975" t="s">
        <v>8319</v>
      </c>
      <c r="R1975" t="s">
        <v>8349</v>
      </c>
      <c r="S1975" s="9">
        <f t="shared" si="122"/>
        <v>42549.722962962958</v>
      </c>
      <c r="T1975" s="10">
        <f t="shared" si="123"/>
        <v>42588.291666666672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4"/>
        <v>375.5</v>
      </c>
      <c r="P1976">
        <f t="shared" si="121"/>
        <v>186.81</v>
      </c>
      <c r="Q1976" t="s">
        <v>8319</v>
      </c>
      <c r="R1976" t="s">
        <v>8349</v>
      </c>
      <c r="S1976" s="9">
        <f t="shared" si="122"/>
        <v>41445.334131944444</v>
      </c>
      <c r="T1976" s="10">
        <f t="shared" si="123"/>
        <v>41505.334131944444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4"/>
        <v>208.71</v>
      </c>
      <c r="P1977">
        <f t="shared" si="121"/>
        <v>131.99</v>
      </c>
      <c r="Q1977" t="s">
        <v>8319</v>
      </c>
      <c r="R1977" t="s">
        <v>8349</v>
      </c>
      <c r="S1977" s="9">
        <f t="shared" si="122"/>
        <v>41313.755219907405</v>
      </c>
      <c r="T1977" s="10">
        <f t="shared" si="123"/>
        <v>41343.755219907405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4"/>
        <v>346.6</v>
      </c>
      <c r="P1978">
        <f t="shared" si="121"/>
        <v>29.31</v>
      </c>
      <c r="Q1978" t="s">
        <v>8319</v>
      </c>
      <c r="R1978" t="s">
        <v>8349</v>
      </c>
      <c r="S1978" s="9">
        <f t="shared" si="122"/>
        <v>41438.899594907409</v>
      </c>
      <c r="T1978" s="10">
        <f t="shared" si="123"/>
        <v>41468.899594907409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4"/>
        <v>402.33</v>
      </c>
      <c r="P1979">
        <f t="shared" si="121"/>
        <v>245.02</v>
      </c>
      <c r="Q1979" t="s">
        <v>8319</v>
      </c>
      <c r="R1979" t="s">
        <v>8349</v>
      </c>
      <c r="S1979" s="9">
        <f t="shared" si="122"/>
        <v>42311.216898148152</v>
      </c>
      <c r="T1979" s="10">
        <f t="shared" si="123"/>
        <v>42357.332638888889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4"/>
        <v>1026.8499999999999</v>
      </c>
      <c r="P1980">
        <f t="shared" si="121"/>
        <v>1323.25</v>
      </c>
      <c r="Q1980" t="s">
        <v>8319</v>
      </c>
      <c r="R1980" t="s">
        <v>8349</v>
      </c>
      <c r="S1980" s="9">
        <f t="shared" si="122"/>
        <v>41039.225601851853</v>
      </c>
      <c r="T1980" s="10">
        <f t="shared" si="123"/>
        <v>41072.291666666664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4"/>
        <v>114.9</v>
      </c>
      <c r="P1981">
        <f t="shared" si="121"/>
        <v>282.66000000000003</v>
      </c>
      <c r="Q1981" t="s">
        <v>8319</v>
      </c>
      <c r="R1981" t="s">
        <v>8349</v>
      </c>
      <c r="S1981" s="9">
        <f t="shared" si="122"/>
        <v>42290.460023148145</v>
      </c>
      <c r="T1981" s="10">
        <f t="shared" si="123"/>
        <v>42327.207638888889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4"/>
        <v>354.82</v>
      </c>
      <c r="P1982">
        <f t="shared" si="121"/>
        <v>91.21</v>
      </c>
      <c r="Q1982" t="s">
        <v>8319</v>
      </c>
      <c r="R1982" t="s">
        <v>8349</v>
      </c>
      <c r="S1982" s="9">
        <f t="shared" si="122"/>
        <v>42423.542384259257</v>
      </c>
      <c r="T1982" s="10">
        <f t="shared" si="123"/>
        <v>42463.500717592593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4"/>
        <v>5.08</v>
      </c>
      <c r="P1983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10">
        <f t="shared" si="123"/>
        <v>41829.725289351853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4"/>
        <v>0</v>
      </c>
      <c r="P1984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10">
        <f t="shared" si="123"/>
        <v>42708.628321759257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4"/>
        <v>4.3</v>
      </c>
      <c r="P1985">
        <f t="shared" si="121"/>
        <v>88.69</v>
      </c>
      <c r="Q1985" t="s">
        <v>8338</v>
      </c>
      <c r="R1985" t="s">
        <v>8350</v>
      </c>
      <c r="S1985" s="9">
        <f t="shared" si="122"/>
        <v>42593.011782407411</v>
      </c>
      <c r="T1985" s="10">
        <f t="shared" si="123"/>
        <v>42615.291666666672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4"/>
        <v>21.15</v>
      </c>
      <c r="P1986">
        <f t="shared" si="121"/>
        <v>453.14</v>
      </c>
      <c r="Q1986" t="s">
        <v>8338</v>
      </c>
      <c r="R1986" t="s">
        <v>8350</v>
      </c>
      <c r="S1986" s="9">
        <f t="shared" si="122"/>
        <v>41913.790289351848</v>
      </c>
      <c r="T1986" s="10">
        <f t="shared" si="123"/>
        <v>41973.831956018519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24"/>
        <v>3.19</v>
      </c>
      <c r="P1987">
        <f t="shared" ref="P1987:P2050" si="125">ROUND((E1987/L1987), 2)</f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10">
        <f t="shared" si="127"/>
        <v>42443.392164351855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</v>
      </c>
      <c r="P1989">
        <f t="shared" si="125"/>
        <v>83.43</v>
      </c>
      <c r="Q1989" t="s">
        <v>8338</v>
      </c>
      <c r="R1989" t="s">
        <v>8350</v>
      </c>
      <c r="S1989" s="9">
        <f t="shared" si="126"/>
        <v>42034.639768518522</v>
      </c>
      <c r="T1989" s="10">
        <f t="shared" si="127"/>
        <v>42064.639768518522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0.42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10">
        <f t="shared" si="127"/>
        <v>42236.763217592597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10">
        <f t="shared" si="127"/>
        <v>42715.680648148147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16.97</v>
      </c>
      <c r="P1992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10">
        <f t="shared" si="127"/>
        <v>42413.195972222224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t="s">
        <v>8338</v>
      </c>
      <c r="R1993" t="s">
        <v>8350</v>
      </c>
      <c r="S1993" s="9">
        <f t="shared" si="126"/>
        <v>42167.89335648148</v>
      </c>
      <c r="T1993" s="10">
        <f t="shared" si="127"/>
        <v>42188.89335648148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10">
        <f t="shared" si="127"/>
        <v>42053.143414351856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9">
        <f t="shared" si="126"/>
        <v>42329.58839120371</v>
      </c>
      <c r="T1995" s="10">
        <f t="shared" si="127"/>
        <v>42359.58839120371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10">
        <f t="shared" si="127"/>
        <v>42711.047939814816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10">
        <f t="shared" si="127"/>
        <v>42201.902037037042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10">
        <f t="shared" si="127"/>
        <v>41830.819571759261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10">
        <f t="shared" si="127"/>
        <v>41877.930694444447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</v>
      </c>
      <c r="P2000">
        <f t="shared" si="125"/>
        <v>218.33</v>
      </c>
      <c r="Q2000" t="s">
        <v>8338</v>
      </c>
      <c r="R2000" t="s">
        <v>8350</v>
      </c>
      <c r="S2000" s="9">
        <f t="shared" si="126"/>
        <v>41807.118495370371</v>
      </c>
      <c r="T2000" s="10">
        <f t="shared" si="127"/>
        <v>41852.118495370371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</v>
      </c>
      <c r="P2001">
        <f t="shared" si="125"/>
        <v>33.71</v>
      </c>
      <c r="Q2001" t="s">
        <v>8338</v>
      </c>
      <c r="R2001" t="s">
        <v>8350</v>
      </c>
      <c r="S2001" s="9">
        <f t="shared" si="126"/>
        <v>41926.482731481483</v>
      </c>
      <c r="T2001" s="10">
        <f t="shared" si="127"/>
        <v>41956.524398148147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ref="O2002:O2065" si="128">ROUND((E2002/D2002)*100,2)</f>
        <v>12.5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10">
        <f t="shared" si="127"/>
        <v>42375.951539351852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8"/>
        <v>382.13</v>
      </c>
      <c r="P2003">
        <f t="shared" si="125"/>
        <v>128.38999999999999</v>
      </c>
      <c r="Q2003" t="s">
        <v>8319</v>
      </c>
      <c r="R2003" t="s">
        <v>8349</v>
      </c>
      <c r="S2003" s="9">
        <f t="shared" si="126"/>
        <v>42136.209675925929</v>
      </c>
      <c r="T2003" s="10">
        <f t="shared" si="127"/>
        <v>42167.833333333328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8"/>
        <v>216.79</v>
      </c>
      <c r="P2004">
        <f t="shared" si="125"/>
        <v>78.83</v>
      </c>
      <c r="Q2004" t="s">
        <v>8319</v>
      </c>
      <c r="R2004" t="s">
        <v>8349</v>
      </c>
      <c r="S2004" s="9">
        <f t="shared" si="126"/>
        <v>42728.71230324074</v>
      </c>
      <c r="T2004" s="10">
        <f t="shared" si="127"/>
        <v>42758.71230324074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8"/>
        <v>312</v>
      </c>
      <c r="P2005">
        <f t="shared" si="125"/>
        <v>91.76</v>
      </c>
      <c r="Q2005" t="s">
        <v>8319</v>
      </c>
      <c r="R2005" t="s">
        <v>8349</v>
      </c>
      <c r="S2005" s="9">
        <f t="shared" si="126"/>
        <v>40347.125601851854</v>
      </c>
      <c r="T2005" s="10">
        <f t="shared" si="127"/>
        <v>40361.958333333336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8"/>
        <v>234.42</v>
      </c>
      <c r="P2006">
        <f t="shared" si="125"/>
        <v>331.1</v>
      </c>
      <c r="Q2006" t="s">
        <v>8319</v>
      </c>
      <c r="R2006" t="s">
        <v>8349</v>
      </c>
      <c r="S2006" s="9">
        <f t="shared" si="126"/>
        <v>41800.604895833334</v>
      </c>
      <c r="T2006" s="10">
        <f t="shared" si="127"/>
        <v>41830.604895833334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8"/>
        <v>123.68</v>
      </c>
      <c r="P2007">
        <f t="shared" si="125"/>
        <v>194.26</v>
      </c>
      <c r="Q2007" t="s">
        <v>8319</v>
      </c>
      <c r="R2007" t="s">
        <v>8349</v>
      </c>
      <c r="S2007" s="9">
        <f t="shared" si="126"/>
        <v>41535.812708333331</v>
      </c>
      <c r="T2007" s="10">
        <f t="shared" si="127"/>
        <v>41563.165972222225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8"/>
        <v>247.84</v>
      </c>
      <c r="P2008">
        <f t="shared" si="125"/>
        <v>408.98</v>
      </c>
      <c r="Q2008" t="s">
        <v>8319</v>
      </c>
      <c r="R2008" t="s">
        <v>8349</v>
      </c>
      <c r="S2008" s="9">
        <f t="shared" si="126"/>
        <v>41941.500520833331</v>
      </c>
      <c r="T2008" s="10">
        <f t="shared" si="127"/>
        <v>41976.542187500003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8"/>
        <v>115.71</v>
      </c>
      <c r="P2009">
        <f t="shared" si="125"/>
        <v>84.46</v>
      </c>
      <c r="Q2009" t="s">
        <v>8319</v>
      </c>
      <c r="R2009" t="s">
        <v>8349</v>
      </c>
      <c r="S2009" s="9">
        <f t="shared" si="126"/>
        <v>40347.837800925925</v>
      </c>
      <c r="T2009" s="10">
        <f t="shared" si="127"/>
        <v>40414.166666666664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8"/>
        <v>117.07</v>
      </c>
      <c r="P2010">
        <f t="shared" si="125"/>
        <v>44.85</v>
      </c>
      <c r="Q2010" t="s">
        <v>8319</v>
      </c>
      <c r="R2010" t="s">
        <v>8349</v>
      </c>
      <c r="S2010" s="9">
        <f t="shared" si="126"/>
        <v>40761.604421296295</v>
      </c>
      <c r="T2010" s="10">
        <f t="shared" si="127"/>
        <v>40805.604421296295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8"/>
        <v>305.16000000000003</v>
      </c>
      <c r="P2011">
        <f t="shared" si="125"/>
        <v>383.36</v>
      </c>
      <c r="Q2011" t="s">
        <v>8319</v>
      </c>
      <c r="R2011" t="s">
        <v>8349</v>
      </c>
      <c r="S2011" s="9">
        <f t="shared" si="126"/>
        <v>42661.323414351849</v>
      </c>
      <c r="T2011" s="10">
        <f t="shared" si="127"/>
        <v>42697.365081018521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8"/>
        <v>320.05</v>
      </c>
      <c r="P2012">
        <f t="shared" si="125"/>
        <v>55.28</v>
      </c>
      <c r="Q2012" t="s">
        <v>8319</v>
      </c>
      <c r="R2012" t="s">
        <v>8349</v>
      </c>
      <c r="S2012" s="9">
        <f t="shared" si="126"/>
        <v>42570.996423611112</v>
      </c>
      <c r="T2012" s="10">
        <f t="shared" si="127"/>
        <v>42600.996423611112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8"/>
        <v>819.56</v>
      </c>
      <c r="P2013">
        <f t="shared" si="125"/>
        <v>422.02</v>
      </c>
      <c r="Q2013" t="s">
        <v>8319</v>
      </c>
      <c r="R2013" t="s">
        <v>8349</v>
      </c>
      <c r="S2013" s="9">
        <f t="shared" si="126"/>
        <v>42347.358483796299</v>
      </c>
      <c r="T2013" s="10">
        <f t="shared" si="127"/>
        <v>42380.958333333328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8"/>
        <v>234.9</v>
      </c>
      <c r="P2014">
        <f t="shared" si="125"/>
        <v>64.180000000000007</v>
      </c>
      <c r="Q2014" t="s">
        <v>8319</v>
      </c>
      <c r="R2014" t="s">
        <v>8349</v>
      </c>
      <c r="S2014" s="9">
        <f t="shared" si="126"/>
        <v>42010.822233796294</v>
      </c>
      <c r="T2014" s="10">
        <f t="shared" si="127"/>
        <v>42040.822233796294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8"/>
        <v>494.91</v>
      </c>
      <c r="P2015">
        <f t="shared" si="125"/>
        <v>173.58</v>
      </c>
      <c r="Q2015" t="s">
        <v>8319</v>
      </c>
      <c r="R2015" t="s">
        <v>8349</v>
      </c>
      <c r="S2015" s="9">
        <f t="shared" si="126"/>
        <v>42499.960810185185</v>
      </c>
      <c r="T2015" s="10">
        <f t="shared" si="127"/>
        <v>42559.960810185185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8"/>
        <v>7813.78</v>
      </c>
      <c r="P2016">
        <f t="shared" si="125"/>
        <v>88.6</v>
      </c>
      <c r="Q2016" t="s">
        <v>8319</v>
      </c>
      <c r="R2016" t="s">
        <v>8349</v>
      </c>
      <c r="S2016" s="9">
        <f t="shared" si="126"/>
        <v>41324.214571759258</v>
      </c>
      <c r="T2016" s="10">
        <f t="shared" si="127"/>
        <v>41358.172905092593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8"/>
        <v>113</v>
      </c>
      <c r="P2017">
        <f t="shared" si="125"/>
        <v>50.22</v>
      </c>
      <c r="Q2017" t="s">
        <v>8319</v>
      </c>
      <c r="R2017" t="s">
        <v>8349</v>
      </c>
      <c r="S2017" s="9">
        <f t="shared" si="126"/>
        <v>40765.876886574071</v>
      </c>
      <c r="T2017" s="10">
        <f t="shared" si="127"/>
        <v>40795.876886574071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8"/>
        <v>921.54</v>
      </c>
      <c r="P2018">
        <f t="shared" si="125"/>
        <v>192.39</v>
      </c>
      <c r="Q2018" t="s">
        <v>8319</v>
      </c>
      <c r="R2018" t="s">
        <v>8349</v>
      </c>
      <c r="S2018" s="9">
        <f t="shared" si="126"/>
        <v>41312.88077546296</v>
      </c>
      <c r="T2018" s="10">
        <f t="shared" si="127"/>
        <v>41342.88077546296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8"/>
        <v>125.1</v>
      </c>
      <c r="P2019">
        <f t="shared" si="125"/>
        <v>73.42</v>
      </c>
      <c r="Q2019" t="s">
        <v>8319</v>
      </c>
      <c r="R2019" t="s">
        <v>8349</v>
      </c>
      <c r="S2019" s="9">
        <f t="shared" si="126"/>
        <v>40961.057349537034</v>
      </c>
      <c r="T2019" s="10">
        <f t="shared" si="127"/>
        <v>40992.166666666664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8"/>
        <v>102.24</v>
      </c>
      <c r="P2020">
        <f t="shared" si="125"/>
        <v>147.68</v>
      </c>
      <c r="Q2020" t="s">
        <v>8319</v>
      </c>
      <c r="R2020" t="s">
        <v>8349</v>
      </c>
      <c r="S2020" s="9">
        <f t="shared" si="126"/>
        <v>42199.365844907406</v>
      </c>
      <c r="T2020" s="10">
        <f t="shared" si="127"/>
        <v>42229.365844907406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8"/>
        <v>484.91</v>
      </c>
      <c r="P2021">
        <f t="shared" si="125"/>
        <v>108.97</v>
      </c>
      <c r="Q2021" t="s">
        <v>8319</v>
      </c>
      <c r="R2021" t="s">
        <v>8349</v>
      </c>
      <c r="S2021" s="9">
        <f t="shared" si="126"/>
        <v>42605.70857638889</v>
      </c>
      <c r="T2021" s="10">
        <f t="shared" si="127"/>
        <v>42635.70857638889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8"/>
        <v>192.33</v>
      </c>
      <c r="P2022">
        <f t="shared" si="125"/>
        <v>23.65</v>
      </c>
      <c r="Q2022" t="s">
        <v>8319</v>
      </c>
      <c r="R2022" t="s">
        <v>8349</v>
      </c>
      <c r="S2022" s="9">
        <f t="shared" si="126"/>
        <v>41737.097499999996</v>
      </c>
      <c r="T2022" s="10">
        <f t="shared" si="127"/>
        <v>41773.961111111108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8"/>
        <v>281.10000000000002</v>
      </c>
      <c r="P2023">
        <f t="shared" si="125"/>
        <v>147.94999999999999</v>
      </c>
      <c r="Q2023" t="s">
        <v>8319</v>
      </c>
      <c r="R2023" t="s">
        <v>8349</v>
      </c>
      <c r="S2023" s="9">
        <f t="shared" si="126"/>
        <v>41861.070567129631</v>
      </c>
      <c r="T2023" s="10">
        <f t="shared" si="127"/>
        <v>41906.070567129631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8"/>
        <v>125.14</v>
      </c>
      <c r="P2024">
        <f t="shared" si="125"/>
        <v>385.04</v>
      </c>
      <c r="Q2024" t="s">
        <v>8319</v>
      </c>
      <c r="R2024" t="s">
        <v>8349</v>
      </c>
      <c r="S2024" s="9">
        <f t="shared" si="126"/>
        <v>42502.569120370375</v>
      </c>
      <c r="T2024" s="10">
        <f t="shared" si="127"/>
        <v>42532.569120370375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8"/>
        <v>161.46</v>
      </c>
      <c r="P2025">
        <f t="shared" si="125"/>
        <v>457.39</v>
      </c>
      <c r="Q2025" t="s">
        <v>8319</v>
      </c>
      <c r="R2025" t="s">
        <v>8349</v>
      </c>
      <c r="S2025" s="9">
        <f t="shared" si="126"/>
        <v>42136.420752314814</v>
      </c>
      <c r="T2025" s="10">
        <f t="shared" si="127"/>
        <v>42166.420752314814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8"/>
        <v>585.35</v>
      </c>
      <c r="P2026">
        <f t="shared" si="125"/>
        <v>222.99</v>
      </c>
      <c r="Q2026" t="s">
        <v>8319</v>
      </c>
      <c r="R2026" t="s">
        <v>8349</v>
      </c>
      <c r="S2026" s="9">
        <f t="shared" si="126"/>
        <v>41099.966944444444</v>
      </c>
      <c r="T2026" s="10">
        <f t="shared" si="127"/>
        <v>41134.125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8"/>
        <v>201.15</v>
      </c>
      <c r="P2027">
        <f t="shared" si="125"/>
        <v>220.74</v>
      </c>
      <c r="Q2027" t="s">
        <v>8319</v>
      </c>
      <c r="R2027" t="s">
        <v>8349</v>
      </c>
      <c r="S2027" s="9">
        <f t="shared" si="126"/>
        <v>42136.184560185182</v>
      </c>
      <c r="T2027" s="10">
        <f t="shared" si="127"/>
        <v>42166.184560185182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8"/>
        <v>133.47999999999999</v>
      </c>
      <c r="P2028">
        <f t="shared" si="125"/>
        <v>73.5</v>
      </c>
      <c r="Q2028" t="s">
        <v>8319</v>
      </c>
      <c r="R2028" t="s">
        <v>8349</v>
      </c>
      <c r="S2028" s="9">
        <f t="shared" si="126"/>
        <v>41704.735937500001</v>
      </c>
      <c r="T2028" s="10">
        <f t="shared" si="127"/>
        <v>41750.165972222225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8"/>
        <v>120.25</v>
      </c>
      <c r="P2029">
        <f t="shared" si="125"/>
        <v>223.1</v>
      </c>
      <c r="Q2029" t="s">
        <v>8319</v>
      </c>
      <c r="R2029" t="s">
        <v>8349</v>
      </c>
      <c r="S2029" s="9">
        <f t="shared" si="126"/>
        <v>42048.813877314817</v>
      </c>
      <c r="T2029" s="10">
        <f t="shared" si="127"/>
        <v>42093.772210648152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8"/>
        <v>126.17</v>
      </c>
      <c r="P2030">
        <f t="shared" si="125"/>
        <v>47.91</v>
      </c>
      <c r="Q2030" t="s">
        <v>8319</v>
      </c>
      <c r="R2030" t="s">
        <v>8349</v>
      </c>
      <c r="S2030" s="9">
        <f t="shared" si="126"/>
        <v>40215.919050925928</v>
      </c>
      <c r="T2030" s="10">
        <f t="shared" si="127"/>
        <v>40252.913194444445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8"/>
        <v>361.2</v>
      </c>
      <c r="P2031">
        <f t="shared" si="125"/>
        <v>96.06</v>
      </c>
      <c r="Q2031" t="s">
        <v>8319</v>
      </c>
      <c r="R2031" t="s">
        <v>8349</v>
      </c>
      <c r="S2031" s="9">
        <f t="shared" si="126"/>
        <v>41848.021770833337</v>
      </c>
      <c r="T2031" s="10">
        <f t="shared" si="127"/>
        <v>41878.021770833337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8"/>
        <v>226.24</v>
      </c>
      <c r="P2032">
        <f t="shared" si="125"/>
        <v>118.61</v>
      </c>
      <c r="Q2032" t="s">
        <v>8319</v>
      </c>
      <c r="R2032" t="s">
        <v>8349</v>
      </c>
      <c r="S2032" s="9">
        <f t="shared" si="126"/>
        <v>41212.996481481481</v>
      </c>
      <c r="T2032" s="10">
        <f t="shared" si="127"/>
        <v>41242.996481481481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8"/>
        <v>120.35</v>
      </c>
      <c r="P2033">
        <f t="shared" si="125"/>
        <v>118.45</v>
      </c>
      <c r="Q2033" t="s">
        <v>8319</v>
      </c>
      <c r="R2033" t="s">
        <v>8349</v>
      </c>
      <c r="S2033" s="9">
        <f t="shared" si="126"/>
        <v>41975.329317129625</v>
      </c>
      <c r="T2033" s="10">
        <f t="shared" si="127"/>
        <v>42013.041666666672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8"/>
        <v>304.19</v>
      </c>
      <c r="P2034">
        <f t="shared" si="125"/>
        <v>143.21</v>
      </c>
      <c r="Q2034" t="s">
        <v>8319</v>
      </c>
      <c r="R2034" t="s">
        <v>8349</v>
      </c>
      <c r="S2034" s="9">
        <f t="shared" si="126"/>
        <v>42689.565671296295</v>
      </c>
      <c r="T2034" s="10">
        <f t="shared" si="127"/>
        <v>42719.208333333328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8"/>
        <v>178.68</v>
      </c>
      <c r="P2035">
        <f t="shared" si="125"/>
        <v>282.72000000000003</v>
      </c>
      <c r="Q2035" t="s">
        <v>8319</v>
      </c>
      <c r="R2035" t="s">
        <v>8349</v>
      </c>
      <c r="S2035" s="9">
        <f t="shared" si="126"/>
        <v>41725.082384259258</v>
      </c>
      <c r="T2035" s="10">
        <f t="shared" si="127"/>
        <v>41755.082384259258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8"/>
        <v>386.82</v>
      </c>
      <c r="P2036">
        <f t="shared" si="125"/>
        <v>593.94000000000005</v>
      </c>
      <c r="Q2036" t="s">
        <v>8319</v>
      </c>
      <c r="R2036" t="s">
        <v>8349</v>
      </c>
      <c r="S2036" s="9">
        <f t="shared" si="126"/>
        <v>42076.130011574074</v>
      </c>
      <c r="T2036" s="10">
        <f t="shared" si="127"/>
        <v>42131.290277777778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8"/>
        <v>211.04</v>
      </c>
      <c r="P2037">
        <f t="shared" si="125"/>
        <v>262.16000000000003</v>
      </c>
      <c r="Q2037" t="s">
        <v>8319</v>
      </c>
      <c r="R2037" t="s">
        <v>8349</v>
      </c>
      <c r="S2037" s="9">
        <f t="shared" si="126"/>
        <v>42311.625081018516</v>
      </c>
      <c r="T2037" s="10">
        <f t="shared" si="127"/>
        <v>42357.041666666672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8"/>
        <v>131.66999999999999</v>
      </c>
      <c r="P2038">
        <f t="shared" si="125"/>
        <v>46.58</v>
      </c>
      <c r="Q2038" t="s">
        <v>8319</v>
      </c>
      <c r="R2038" t="s">
        <v>8349</v>
      </c>
      <c r="S2038" s="9">
        <f t="shared" si="126"/>
        <v>41738.864803240744</v>
      </c>
      <c r="T2038" s="10">
        <f t="shared" si="127"/>
        <v>41768.864803240744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8"/>
        <v>300.48</v>
      </c>
      <c r="P2039">
        <f t="shared" si="125"/>
        <v>70.040000000000006</v>
      </c>
      <c r="Q2039" t="s">
        <v>8319</v>
      </c>
      <c r="R2039" t="s">
        <v>8349</v>
      </c>
      <c r="S2039" s="9">
        <f t="shared" si="126"/>
        <v>41578.210104166668</v>
      </c>
      <c r="T2039" s="10">
        <f t="shared" si="127"/>
        <v>41638.251770833333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8"/>
        <v>420.51</v>
      </c>
      <c r="P2040">
        <f t="shared" si="125"/>
        <v>164.91</v>
      </c>
      <c r="Q2040" t="s">
        <v>8319</v>
      </c>
      <c r="R2040" t="s">
        <v>8349</v>
      </c>
      <c r="S2040" s="9">
        <f t="shared" si="126"/>
        <v>41424.27107638889</v>
      </c>
      <c r="T2040" s="10">
        <f t="shared" si="127"/>
        <v>41456.75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8"/>
        <v>136.22</v>
      </c>
      <c r="P2041">
        <f t="shared" si="125"/>
        <v>449.26</v>
      </c>
      <c r="Q2041" t="s">
        <v>8319</v>
      </c>
      <c r="R2041" t="s">
        <v>8349</v>
      </c>
      <c r="S2041" s="9">
        <f t="shared" si="126"/>
        <v>42675.438946759255</v>
      </c>
      <c r="T2041" s="10">
        <f t="shared" si="127"/>
        <v>42705.207638888889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8"/>
        <v>248.17</v>
      </c>
      <c r="P2042">
        <f t="shared" si="125"/>
        <v>27.47</v>
      </c>
      <c r="Q2042" t="s">
        <v>8319</v>
      </c>
      <c r="R2042" t="s">
        <v>8349</v>
      </c>
      <c r="S2042" s="9">
        <f t="shared" si="126"/>
        <v>41578.927118055559</v>
      </c>
      <c r="T2042" s="10">
        <f t="shared" si="127"/>
        <v>41593.968784722223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8"/>
        <v>181.86</v>
      </c>
      <c r="P2043">
        <f t="shared" si="125"/>
        <v>143.97999999999999</v>
      </c>
      <c r="Q2043" t="s">
        <v>8319</v>
      </c>
      <c r="R2043" t="s">
        <v>8349</v>
      </c>
      <c r="S2043" s="9">
        <f t="shared" si="126"/>
        <v>42654.525775462964</v>
      </c>
      <c r="T2043" s="10">
        <f t="shared" si="127"/>
        <v>42684.567442129628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8"/>
        <v>123.53</v>
      </c>
      <c r="P2044">
        <f t="shared" si="125"/>
        <v>88.24</v>
      </c>
      <c r="Q2044" t="s">
        <v>8319</v>
      </c>
      <c r="R2044" t="s">
        <v>8349</v>
      </c>
      <c r="S2044" s="9">
        <f t="shared" si="126"/>
        <v>42331.708032407405</v>
      </c>
      <c r="T2044" s="10">
        <f t="shared" si="127"/>
        <v>42391.708032407405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8"/>
        <v>506.21</v>
      </c>
      <c r="P2045">
        <f t="shared" si="125"/>
        <v>36.33</v>
      </c>
      <c r="Q2045" t="s">
        <v>8319</v>
      </c>
      <c r="R2045" t="s">
        <v>8349</v>
      </c>
      <c r="S2045" s="9">
        <f t="shared" si="126"/>
        <v>42661.176817129628</v>
      </c>
      <c r="T2045" s="10">
        <f t="shared" si="127"/>
        <v>42715.207638888889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8"/>
        <v>108.21</v>
      </c>
      <c r="P2046">
        <f t="shared" si="125"/>
        <v>90.18</v>
      </c>
      <c r="Q2046" t="s">
        <v>8319</v>
      </c>
      <c r="R2046" t="s">
        <v>8349</v>
      </c>
      <c r="S2046" s="9">
        <f t="shared" si="126"/>
        <v>42138.684189814812</v>
      </c>
      <c r="T2046" s="10">
        <f t="shared" si="127"/>
        <v>42168.684189814812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8"/>
        <v>819.18</v>
      </c>
      <c r="P2047">
        <f t="shared" si="125"/>
        <v>152.62</v>
      </c>
      <c r="Q2047" t="s">
        <v>8319</v>
      </c>
      <c r="R2047" t="s">
        <v>8349</v>
      </c>
      <c r="S2047" s="9">
        <f t="shared" si="126"/>
        <v>41069.088506944441</v>
      </c>
      <c r="T2047" s="10">
        <f t="shared" si="127"/>
        <v>41099.088506944441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8"/>
        <v>121.1</v>
      </c>
      <c r="P2048">
        <f t="shared" si="125"/>
        <v>55.81</v>
      </c>
      <c r="Q2048" t="s">
        <v>8319</v>
      </c>
      <c r="R2048" t="s">
        <v>8349</v>
      </c>
      <c r="S2048" s="9">
        <f t="shared" si="126"/>
        <v>41387.171805555554</v>
      </c>
      <c r="T2048" s="10">
        <f t="shared" si="127"/>
        <v>41417.171805555554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8"/>
        <v>103</v>
      </c>
      <c r="P2049">
        <f t="shared" si="125"/>
        <v>227.85</v>
      </c>
      <c r="Q2049" t="s">
        <v>8319</v>
      </c>
      <c r="R2049" t="s">
        <v>8349</v>
      </c>
      <c r="S2049" s="9">
        <f t="shared" si="126"/>
        <v>42081.903587962966</v>
      </c>
      <c r="T2049" s="10">
        <f t="shared" si="127"/>
        <v>42111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8"/>
        <v>148.33000000000001</v>
      </c>
      <c r="P2050">
        <f t="shared" si="125"/>
        <v>91.83</v>
      </c>
      <c r="Q2050" t="s">
        <v>8319</v>
      </c>
      <c r="R2050" t="s">
        <v>8349</v>
      </c>
      <c r="S2050" s="9">
        <f t="shared" si="126"/>
        <v>41387.651516203703</v>
      </c>
      <c r="T2050" s="10">
        <f t="shared" si="127"/>
        <v>41417.651516203703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28"/>
        <v>120.19</v>
      </c>
      <c r="P2051">
        <f t="shared" ref="P2051:P2114" si="129">ROUND((E2051/L2051), 2)</f>
        <v>80.989999999999995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</v>
      </c>
      <c r="P2052">
        <f t="shared" si="129"/>
        <v>278.39</v>
      </c>
      <c r="Q2052" t="s">
        <v>8319</v>
      </c>
      <c r="R2052" t="s">
        <v>8349</v>
      </c>
      <c r="S2052" s="9">
        <f t="shared" si="130"/>
        <v>42115.071504629625</v>
      </c>
      <c r="T2052" s="10">
        <f t="shared" si="131"/>
        <v>42155.071504629625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130.36000000000001</v>
      </c>
      <c r="P2053">
        <f t="shared" si="129"/>
        <v>43.1</v>
      </c>
      <c r="Q2053" t="s">
        <v>8319</v>
      </c>
      <c r="R2053" t="s">
        <v>8349</v>
      </c>
      <c r="S2053" s="9">
        <f t="shared" si="130"/>
        <v>41604.022418981483</v>
      </c>
      <c r="T2053" s="10">
        <f t="shared" si="131"/>
        <v>41634.022418981483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353.05</v>
      </c>
      <c r="P2054">
        <f t="shared" si="129"/>
        <v>326.29000000000002</v>
      </c>
      <c r="Q2054" t="s">
        <v>8319</v>
      </c>
      <c r="R2054" t="s">
        <v>8349</v>
      </c>
      <c r="S2054" s="9">
        <f t="shared" si="130"/>
        <v>42375.08394675926</v>
      </c>
      <c r="T2054" s="10">
        <f t="shared" si="131"/>
        <v>42420.08394675926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</v>
      </c>
      <c r="Q2055" t="s">
        <v>8319</v>
      </c>
      <c r="R2055" t="s">
        <v>8349</v>
      </c>
      <c r="S2055" s="9">
        <f t="shared" si="130"/>
        <v>42303.617488425924</v>
      </c>
      <c r="T2055" s="10">
        <f t="shared" si="131"/>
        <v>42333.659155092595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</v>
      </c>
      <c r="P2056">
        <f t="shared" si="129"/>
        <v>64.02</v>
      </c>
      <c r="Q2056" t="s">
        <v>8319</v>
      </c>
      <c r="R2056" t="s">
        <v>8349</v>
      </c>
      <c r="S2056" s="9">
        <f t="shared" si="130"/>
        <v>41731.520949074074</v>
      </c>
      <c r="T2056" s="10">
        <f t="shared" si="131"/>
        <v>41761.520949074074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167.42</v>
      </c>
      <c r="P2057">
        <f t="shared" si="129"/>
        <v>99.46</v>
      </c>
      <c r="Q2057" t="s">
        <v>8319</v>
      </c>
      <c r="R2057" t="s">
        <v>8349</v>
      </c>
      <c r="S2057" s="9">
        <f t="shared" si="130"/>
        <v>41946.674108796295</v>
      </c>
      <c r="T2057" s="10">
        <f t="shared" si="131"/>
        <v>41976.166666666672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153.44999999999999</v>
      </c>
      <c r="P2058">
        <f t="shared" si="129"/>
        <v>138.49</v>
      </c>
      <c r="Q2058" t="s">
        <v>8319</v>
      </c>
      <c r="R2058" t="s">
        <v>8349</v>
      </c>
      <c r="S2058" s="9">
        <f t="shared" si="130"/>
        <v>41351.76090277778</v>
      </c>
      <c r="T2058" s="10">
        <f t="shared" si="131"/>
        <v>41381.76090277778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</v>
      </c>
      <c r="P2059">
        <f t="shared" si="129"/>
        <v>45.55</v>
      </c>
      <c r="Q2059" t="s">
        <v>8319</v>
      </c>
      <c r="R2059" t="s">
        <v>8349</v>
      </c>
      <c r="S2059" s="9">
        <f t="shared" si="130"/>
        <v>42396.494583333333</v>
      </c>
      <c r="T2059" s="10">
        <f t="shared" si="131"/>
        <v>42426.494583333333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</v>
      </c>
      <c r="P2060">
        <f t="shared" si="129"/>
        <v>10.51</v>
      </c>
      <c r="Q2060" t="s">
        <v>8319</v>
      </c>
      <c r="R2060" t="s">
        <v>8349</v>
      </c>
      <c r="S2060" s="9">
        <f t="shared" si="130"/>
        <v>42026.370717592596</v>
      </c>
      <c r="T2060" s="10">
        <f t="shared" si="131"/>
        <v>42065.833333333328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143.46</v>
      </c>
      <c r="P2061">
        <f t="shared" si="129"/>
        <v>114.77</v>
      </c>
      <c r="Q2061" t="s">
        <v>8319</v>
      </c>
      <c r="R2061" t="s">
        <v>8349</v>
      </c>
      <c r="S2061" s="9">
        <f t="shared" si="130"/>
        <v>42361.602476851855</v>
      </c>
      <c r="T2061" s="10">
        <f t="shared" si="131"/>
        <v>42400.915972222225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36</v>
      </c>
      <c r="Q2062" t="s">
        <v>8319</v>
      </c>
      <c r="R2062" t="s">
        <v>8349</v>
      </c>
      <c r="S2062" s="9">
        <f t="shared" si="130"/>
        <v>41783.642939814818</v>
      </c>
      <c r="T2062" s="10">
        <f t="shared" si="131"/>
        <v>41843.642939814818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107.92</v>
      </c>
      <c r="P2063">
        <f t="shared" si="129"/>
        <v>154.16999999999999</v>
      </c>
      <c r="Q2063" t="s">
        <v>8319</v>
      </c>
      <c r="R2063" t="s">
        <v>8349</v>
      </c>
      <c r="S2063" s="9">
        <f t="shared" si="130"/>
        <v>42705.764513888891</v>
      </c>
      <c r="T2063" s="10">
        <f t="shared" si="131"/>
        <v>42735.764513888891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114.98</v>
      </c>
      <c r="P2064">
        <f t="shared" si="129"/>
        <v>566.39</v>
      </c>
      <c r="Q2064" t="s">
        <v>8319</v>
      </c>
      <c r="R2064" t="s">
        <v>8349</v>
      </c>
      <c r="S2064" s="9">
        <f t="shared" si="130"/>
        <v>42423.3830787037</v>
      </c>
      <c r="T2064" s="10">
        <f t="shared" si="131"/>
        <v>42453.341412037036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148.05000000000001</v>
      </c>
      <c r="P2065">
        <f t="shared" si="129"/>
        <v>120.86</v>
      </c>
      <c r="Q2065" t="s">
        <v>8319</v>
      </c>
      <c r="R2065" t="s">
        <v>8349</v>
      </c>
      <c r="S2065" s="9">
        <f t="shared" si="130"/>
        <v>42472.73265046296</v>
      </c>
      <c r="T2065" s="10">
        <f t="shared" si="131"/>
        <v>42505.73265046296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ref="O2066:O2129" si="132">ROUND((E2066/D2066)*100,2)</f>
        <v>191.17</v>
      </c>
      <c r="P2066">
        <f t="shared" si="129"/>
        <v>86.16</v>
      </c>
      <c r="Q2066" t="s">
        <v>8319</v>
      </c>
      <c r="R2066" t="s">
        <v>8349</v>
      </c>
      <c r="S2066" s="9">
        <f t="shared" si="130"/>
        <v>41389.364849537036</v>
      </c>
      <c r="T2066" s="10">
        <f t="shared" si="131"/>
        <v>41425.5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32"/>
        <v>199.22</v>
      </c>
      <c r="P2067">
        <f t="shared" si="129"/>
        <v>51.21</v>
      </c>
      <c r="Q2067" t="s">
        <v>8319</v>
      </c>
      <c r="R2067" t="s">
        <v>8349</v>
      </c>
      <c r="S2067" s="9">
        <f t="shared" si="130"/>
        <v>41603.333668981482</v>
      </c>
      <c r="T2067" s="10">
        <f t="shared" si="131"/>
        <v>41633.333668981482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32"/>
        <v>218.6</v>
      </c>
      <c r="P2068">
        <f t="shared" si="129"/>
        <v>67.260000000000005</v>
      </c>
      <c r="Q2068" t="s">
        <v>8319</v>
      </c>
      <c r="R2068" t="s">
        <v>8349</v>
      </c>
      <c r="S2068" s="9">
        <f t="shared" si="130"/>
        <v>41844.771793981483</v>
      </c>
      <c r="T2068" s="10">
        <f t="shared" si="131"/>
        <v>41874.771793981483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32"/>
        <v>126.87</v>
      </c>
      <c r="P2069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10">
        <f t="shared" si="131"/>
        <v>42148.853888888887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32"/>
        <v>105.22</v>
      </c>
      <c r="P2070">
        <f t="shared" si="129"/>
        <v>346.13</v>
      </c>
      <c r="Q2070" t="s">
        <v>8319</v>
      </c>
      <c r="R2070" t="s">
        <v>8349</v>
      </c>
      <c r="S2070" s="9">
        <f t="shared" si="130"/>
        <v>42633.841608796298</v>
      </c>
      <c r="T2070" s="10">
        <f t="shared" si="131"/>
        <v>42663.841608796298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32"/>
        <v>128.41</v>
      </c>
      <c r="P2071">
        <f t="shared" si="129"/>
        <v>244.12</v>
      </c>
      <c r="Q2071" t="s">
        <v>8319</v>
      </c>
      <c r="R2071" t="s">
        <v>8349</v>
      </c>
      <c r="S2071" s="9">
        <f t="shared" si="130"/>
        <v>42340.972118055557</v>
      </c>
      <c r="T2071" s="10">
        <f t="shared" si="131"/>
        <v>42371.972118055557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32"/>
        <v>317.33</v>
      </c>
      <c r="P2072">
        <f t="shared" si="129"/>
        <v>259.25</v>
      </c>
      <c r="Q2072" t="s">
        <v>8319</v>
      </c>
      <c r="R2072" t="s">
        <v>8349</v>
      </c>
      <c r="S2072" s="9">
        <f t="shared" si="130"/>
        <v>42519.6565162037</v>
      </c>
      <c r="T2072" s="10">
        <f t="shared" si="131"/>
        <v>42549.6565162037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32"/>
        <v>280.73</v>
      </c>
      <c r="P2073">
        <f t="shared" si="129"/>
        <v>201.96</v>
      </c>
      <c r="Q2073" t="s">
        <v>8319</v>
      </c>
      <c r="R2073" t="s">
        <v>8349</v>
      </c>
      <c r="S2073" s="9">
        <f t="shared" si="130"/>
        <v>42600.278749999998</v>
      </c>
      <c r="T2073" s="10">
        <f t="shared" si="131"/>
        <v>42645.278749999998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32"/>
        <v>110.73</v>
      </c>
      <c r="P2074">
        <f t="shared" si="129"/>
        <v>226.21</v>
      </c>
      <c r="Q2074" t="s">
        <v>8319</v>
      </c>
      <c r="R2074" t="s">
        <v>8349</v>
      </c>
      <c r="S2074" s="9">
        <f t="shared" si="130"/>
        <v>42467.581388888888</v>
      </c>
      <c r="T2074" s="10">
        <f t="shared" si="131"/>
        <v>42497.581388888888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32"/>
        <v>152.6</v>
      </c>
      <c r="P2075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10">
        <f t="shared" si="131"/>
        <v>42132.668032407411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32"/>
        <v>102.5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10">
        <f t="shared" si="131"/>
        <v>42496.826180555552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32"/>
        <v>1678.37</v>
      </c>
      <c r="P2077">
        <f t="shared" si="129"/>
        <v>20.47</v>
      </c>
      <c r="Q2077" t="s">
        <v>8319</v>
      </c>
      <c r="R2077" t="s">
        <v>8349</v>
      </c>
      <c r="S2077" s="9">
        <f t="shared" si="130"/>
        <v>41450.681574074071</v>
      </c>
      <c r="T2077" s="10">
        <f t="shared" si="131"/>
        <v>41480.681574074071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32"/>
        <v>543.35</v>
      </c>
      <c r="P2078">
        <f t="shared" si="129"/>
        <v>116.35</v>
      </c>
      <c r="Q2078" t="s">
        <v>8319</v>
      </c>
      <c r="R2078" t="s">
        <v>8349</v>
      </c>
      <c r="S2078" s="9">
        <f t="shared" si="130"/>
        <v>41803.880659722221</v>
      </c>
      <c r="T2078" s="10">
        <f t="shared" si="131"/>
        <v>41843.880659722221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32"/>
        <v>115.51</v>
      </c>
      <c r="P2079">
        <f t="shared" si="129"/>
        <v>307.2</v>
      </c>
      <c r="Q2079" t="s">
        <v>8319</v>
      </c>
      <c r="R2079" t="s">
        <v>8349</v>
      </c>
      <c r="S2079" s="9">
        <f t="shared" si="130"/>
        <v>42103.042546296296</v>
      </c>
      <c r="T2079" s="10">
        <f t="shared" si="131"/>
        <v>42160.875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32"/>
        <v>131.21</v>
      </c>
      <c r="P2080">
        <f t="shared" si="129"/>
        <v>546.69000000000005</v>
      </c>
      <c r="Q2080" t="s">
        <v>8319</v>
      </c>
      <c r="R2080" t="s">
        <v>8349</v>
      </c>
      <c r="S2080" s="9">
        <f t="shared" si="130"/>
        <v>42692.771493055552</v>
      </c>
      <c r="T2080" s="10">
        <f t="shared" si="131"/>
        <v>42722.771493055552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32"/>
        <v>288.17</v>
      </c>
      <c r="P2081">
        <f t="shared" si="129"/>
        <v>47.47</v>
      </c>
      <c r="Q2081" t="s">
        <v>8319</v>
      </c>
      <c r="R2081" t="s">
        <v>8349</v>
      </c>
      <c r="S2081" s="9">
        <f t="shared" si="130"/>
        <v>42150.71056712963</v>
      </c>
      <c r="T2081" s="10">
        <f t="shared" si="131"/>
        <v>42180.791666666672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32"/>
        <v>507.8</v>
      </c>
      <c r="P2082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10">
        <f t="shared" si="131"/>
        <v>42319.998842592591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32"/>
        <v>114.57</v>
      </c>
      <c r="P2083">
        <f t="shared" si="129"/>
        <v>72.91</v>
      </c>
      <c r="Q2083" t="s">
        <v>8325</v>
      </c>
      <c r="R2083" t="s">
        <v>8329</v>
      </c>
      <c r="S2083" s="9">
        <f t="shared" si="130"/>
        <v>41004.156886574077</v>
      </c>
      <c r="T2083" s="10">
        <f t="shared" si="131"/>
        <v>41045.207638888889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32"/>
        <v>110.73</v>
      </c>
      <c r="P2084">
        <f t="shared" si="129"/>
        <v>43.71</v>
      </c>
      <c r="Q2084" t="s">
        <v>8325</v>
      </c>
      <c r="R2084" t="s">
        <v>8329</v>
      </c>
      <c r="S2084" s="9">
        <f t="shared" si="130"/>
        <v>40811.120324074072</v>
      </c>
      <c r="T2084" s="10">
        <f t="shared" si="131"/>
        <v>40871.161990740737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32"/>
        <v>113.33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10">
        <f t="shared" si="131"/>
        <v>41064.72216435185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32"/>
        <v>108.33</v>
      </c>
      <c r="P2086">
        <f t="shared" si="129"/>
        <v>70.650000000000006</v>
      </c>
      <c r="Q2086" t="s">
        <v>8325</v>
      </c>
      <c r="R2086" t="s">
        <v>8329</v>
      </c>
      <c r="S2086" s="9">
        <f t="shared" si="130"/>
        <v>41731.833124999997</v>
      </c>
      <c r="T2086" s="10">
        <f t="shared" si="131"/>
        <v>41763.290972222225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32"/>
        <v>123.53</v>
      </c>
      <c r="P2087">
        <f t="shared" si="129"/>
        <v>89.3</v>
      </c>
      <c r="Q2087" t="s">
        <v>8325</v>
      </c>
      <c r="R2087" t="s">
        <v>8329</v>
      </c>
      <c r="S2087" s="9">
        <f t="shared" si="130"/>
        <v>41075.835497685184</v>
      </c>
      <c r="T2087" s="10">
        <f t="shared" si="131"/>
        <v>41105.835497685184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32"/>
        <v>100.7</v>
      </c>
      <c r="P2088">
        <f t="shared" si="129"/>
        <v>115.09</v>
      </c>
      <c r="Q2088" t="s">
        <v>8325</v>
      </c>
      <c r="R2088" t="s">
        <v>8329</v>
      </c>
      <c r="S2088" s="9">
        <f t="shared" si="130"/>
        <v>40860.67050925926</v>
      </c>
      <c r="T2088" s="10">
        <f t="shared" si="131"/>
        <v>40891.207638888889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32"/>
        <v>103.53</v>
      </c>
      <c r="P2089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10">
        <f t="shared" si="131"/>
        <v>40794.204375000001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32"/>
        <v>115.51</v>
      </c>
      <c r="P2090">
        <f t="shared" si="129"/>
        <v>46.2</v>
      </c>
      <c r="Q2090" t="s">
        <v>8325</v>
      </c>
      <c r="R2090" t="s">
        <v>8329</v>
      </c>
      <c r="S2090" s="9">
        <f t="shared" si="130"/>
        <v>40395.714722222219</v>
      </c>
      <c r="T2090" s="10">
        <f t="shared" si="131"/>
        <v>40432.165972222225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32"/>
        <v>120.4</v>
      </c>
      <c r="P2091">
        <f t="shared" si="129"/>
        <v>48.55</v>
      </c>
      <c r="Q2091" t="s">
        <v>8325</v>
      </c>
      <c r="R2091" t="s">
        <v>8329</v>
      </c>
      <c r="S2091" s="9">
        <f t="shared" si="130"/>
        <v>41453.076319444444</v>
      </c>
      <c r="T2091" s="10">
        <f t="shared" si="131"/>
        <v>41488.076319444444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32"/>
        <v>115.04</v>
      </c>
      <c r="P2092">
        <f t="shared" si="129"/>
        <v>57.52</v>
      </c>
      <c r="Q2092" t="s">
        <v>8325</v>
      </c>
      <c r="R2092" t="s">
        <v>8329</v>
      </c>
      <c r="S2092" s="9">
        <f t="shared" si="130"/>
        <v>41299.381423611114</v>
      </c>
      <c r="T2092" s="10">
        <f t="shared" si="131"/>
        <v>41329.381423611114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32"/>
        <v>120.47</v>
      </c>
      <c r="P2093">
        <f t="shared" si="129"/>
        <v>88.15</v>
      </c>
      <c r="Q2093" t="s">
        <v>8325</v>
      </c>
      <c r="R2093" t="s">
        <v>8329</v>
      </c>
      <c r="S2093" s="9">
        <f t="shared" si="130"/>
        <v>40555.322662037033</v>
      </c>
      <c r="T2093" s="10">
        <f t="shared" si="131"/>
        <v>40603.833333333336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32"/>
        <v>101.28</v>
      </c>
      <c r="P2094">
        <f t="shared" si="129"/>
        <v>110.49</v>
      </c>
      <c r="Q2094" t="s">
        <v>8325</v>
      </c>
      <c r="R2094" t="s">
        <v>8329</v>
      </c>
      <c r="S2094" s="9">
        <f t="shared" si="130"/>
        <v>40763.707546296297</v>
      </c>
      <c r="T2094" s="10">
        <f t="shared" si="131"/>
        <v>40823.707546296297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32"/>
        <v>102.47</v>
      </c>
      <c r="P2095">
        <f t="shared" si="129"/>
        <v>66.83</v>
      </c>
      <c r="Q2095" t="s">
        <v>8325</v>
      </c>
      <c r="R2095" t="s">
        <v>8329</v>
      </c>
      <c r="S2095" s="9">
        <f t="shared" si="130"/>
        <v>41205.854537037041</v>
      </c>
      <c r="T2095" s="10">
        <f t="shared" si="131"/>
        <v>41265.896203703705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32"/>
        <v>120.54</v>
      </c>
      <c r="P2096">
        <f t="shared" si="129"/>
        <v>58.6</v>
      </c>
      <c r="Q2096" t="s">
        <v>8325</v>
      </c>
      <c r="R2096" t="s">
        <v>8329</v>
      </c>
      <c r="S2096" s="9">
        <f t="shared" si="130"/>
        <v>40939.02002314815</v>
      </c>
      <c r="T2096" s="10">
        <f t="shared" si="131"/>
        <v>40973.125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32"/>
        <v>100</v>
      </c>
      <c r="P2097">
        <f t="shared" si="129"/>
        <v>113.64</v>
      </c>
      <c r="Q2097" t="s">
        <v>8325</v>
      </c>
      <c r="R2097" t="s">
        <v>8329</v>
      </c>
      <c r="S2097" s="9">
        <f t="shared" si="130"/>
        <v>40758.733483796292</v>
      </c>
      <c r="T2097" s="10">
        <f t="shared" si="131"/>
        <v>40818.733483796292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32"/>
        <v>101.67</v>
      </c>
      <c r="P2098">
        <f t="shared" si="129"/>
        <v>43.57</v>
      </c>
      <c r="Q2098" t="s">
        <v>8325</v>
      </c>
      <c r="R2098" t="s">
        <v>8329</v>
      </c>
      <c r="S2098" s="9">
        <f t="shared" si="130"/>
        <v>41192.758506944447</v>
      </c>
      <c r="T2098" s="10">
        <f t="shared" si="131"/>
        <v>41208.165972222225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32"/>
        <v>100</v>
      </c>
      <c r="P2099">
        <f t="shared" si="129"/>
        <v>78.95</v>
      </c>
      <c r="Q2099" t="s">
        <v>8325</v>
      </c>
      <c r="R2099" t="s">
        <v>8329</v>
      </c>
      <c r="S2099" s="9">
        <f t="shared" si="130"/>
        <v>40818.58489583333</v>
      </c>
      <c r="T2099" s="10">
        <f t="shared" si="131"/>
        <v>40878.626562500001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32"/>
        <v>100.33</v>
      </c>
      <c r="P2100">
        <f t="shared" si="129"/>
        <v>188.13</v>
      </c>
      <c r="Q2100" t="s">
        <v>8325</v>
      </c>
      <c r="R2100" t="s">
        <v>8329</v>
      </c>
      <c r="S2100" s="9">
        <f t="shared" si="130"/>
        <v>40946.11383101852</v>
      </c>
      <c r="T2100" s="10">
        <f t="shared" si="131"/>
        <v>40976.11383101852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32"/>
        <v>132.37</v>
      </c>
      <c r="P2101">
        <f t="shared" si="129"/>
        <v>63.03</v>
      </c>
      <c r="Q2101" t="s">
        <v>8325</v>
      </c>
      <c r="R2101" t="s">
        <v>8329</v>
      </c>
      <c r="S2101" s="9">
        <f t="shared" si="130"/>
        <v>42173.746342592596</v>
      </c>
      <c r="T2101" s="10">
        <f t="shared" si="131"/>
        <v>42187.152777777781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32"/>
        <v>136.66999999999999</v>
      </c>
      <c r="P2102">
        <f t="shared" si="129"/>
        <v>30.37</v>
      </c>
      <c r="Q2102" t="s">
        <v>8325</v>
      </c>
      <c r="R2102" t="s">
        <v>8329</v>
      </c>
      <c r="S2102" s="9">
        <f t="shared" si="130"/>
        <v>41074.834965277776</v>
      </c>
      <c r="T2102" s="10">
        <f t="shared" si="131"/>
        <v>41090.165972222225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32"/>
        <v>113.25</v>
      </c>
      <c r="P2103">
        <f t="shared" si="129"/>
        <v>51.48</v>
      </c>
      <c r="Q2103" t="s">
        <v>8325</v>
      </c>
      <c r="R2103" t="s">
        <v>8329</v>
      </c>
      <c r="S2103" s="9">
        <f t="shared" si="130"/>
        <v>40892.149467592593</v>
      </c>
      <c r="T2103" s="10">
        <f t="shared" si="131"/>
        <v>40952.149467592593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32"/>
        <v>136</v>
      </c>
      <c r="P2104">
        <f t="shared" si="129"/>
        <v>35.79</v>
      </c>
      <c r="Q2104" t="s">
        <v>8325</v>
      </c>
      <c r="R2104" t="s">
        <v>8329</v>
      </c>
      <c r="S2104" s="9">
        <f t="shared" si="130"/>
        <v>40638.868611111109</v>
      </c>
      <c r="T2104" s="10">
        <f t="shared" si="131"/>
        <v>40668.868611111109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32"/>
        <v>146.12</v>
      </c>
      <c r="P2105">
        <f t="shared" si="129"/>
        <v>98.82</v>
      </c>
      <c r="Q2105" t="s">
        <v>8325</v>
      </c>
      <c r="R2105" t="s">
        <v>8329</v>
      </c>
      <c r="S2105" s="9">
        <f t="shared" si="130"/>
        <v>41192.754942129628</v>
      </c>
      <c r="T2105" s="10">
        <f t="shared" si="131"/>
        <v>41222.7966087963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32"/>
        <v>129.5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10">
        <f t="shared" si="131"/>
        <v>41425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32"/>
        <v>254</v>
      </c>
      <c r="P2107">
        <f t="shared" si="129"/>
        <v>51.31</v>
      </c>
      <c r="Q2107" t="s">
        <v>8325</v>
      </c>
      <c r="R2107" t="s">
        <v>8329</v>
      </c>
      <c r="S2107" s="9">
        <f t="shared" si="130"/>
        <v>41951.788807870369</v>
      </c>
      <c r="T2107" s="10">
        <f t="shared" si="131"/>
        <v>41964.166666666672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32"/>
        <v>107.05</v>
      </c>
      <c r="P2108">
        <f t="shared" si="129"/>
        <v>53.52</v>
      </c>
      <c r="Q2108" t="s">
        <v>8325</v>
      </c>
      <c r="R2108" t="s">
        <v>8329</v>
      </c>
      <c r="S2108" s="9">
        <f t="shared" si="130"/>
        <v>41270.21497685185</v>
      </c>
      <c r="T2108" s="10">
        <f t="shared" si="131"/>
        <v>41300.21497685185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32"/>
        <v>107.73</v>
      </c>
      <c r="P2109">
        <f t="shared" si="129"/>
        <v>37.15</v>
      </c>
      <c r="Q2109" t="s">
        <v>8325</v>
      </c>
      <c r="R2109" t="s">
        <v>8329</v>
      </c>
      <c r="S2109" s="9">
        <f t="shared" si="130"/>
        <v>41934.71056712963</v>
      </c>
      <c r="T2109" s="10">
        <f t="shared" si="131"/>
        <v>41955.752233796295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32"/>
        <v>107.31</v>
      </c>
      <c r="P2110">
        <f t="shared" si="129"/>
        <v>89.9</v>
      </c>
      <c r="Q2110" t="s">
        <v>8325</v>
      </c>
      <c r="R2110" t="s">
        <v>8329</v>
      </c>
      <c r="S2110" s="9">
        <f t="shared" si="130"/>
        <v>41135.175694444442</v>
      </c>
      <c r="T2110" s="10">
        <f t="shared" si="131"/>
        <v>41162.163194444445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32"/>
        <v>106.53</v>
      </c>
      <c r="P2111">
        <f t="shared" si="129"/>
        <v>106.53</v>
      </c>
      <c r="Q2111" t="s">
        <v>8325</v>
      </c>
      <c r="R2111" t="s">
        <v>8329</v>
      </c>
      <c r="S2111" s="9">
        <f t="shared" si="130"/>
        <v>42160.708530092597</v>
      </c>
      <c r="T2111" s="10">
        <f t="shared" si="131"/>
        <v>42190.708530092597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32"/>
        <v>100.35</v>
      </c>
      <c r="P2112">
        <f t="shared" si="129"/>
        <v>52.82</v>
      </c>
      <c r="Q2112" t="s">
        <v>8325</v>
      </c>
      <c r="R2112" t="s">
        <v>8329</v>
      </c>
      <c r="S2112" s="9">
        <f t="shared" si="130"/>
        <v>41759.670937499999</v>
      </c>
      <c r="T2112" s="10">
        <f t="shared" si="131"/>
        <v>41787.207638888889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32"/>
        <v>106.5</v>
      </c>
      <c r="P2113">
        <f t="shared" si="129"/>
        <v>54.62</v>
      </c>
      <c r="Q2113" t="s">
        <v>8325</v>
      </c>
      <c r="R2113" t="s">
        <v>8329</v>
      </c>
      <c r="S2113" s="9">
        <f t="shared" si="130"/>
        <v>40703.197048611109</v>
      </c>
      <c r="T2113" s="10">
        <f t="shared" si="131"/>
        <v>40770.041666666664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32"/>
        <v>100</v>
      </c>
      <c r="P2114">
        <f t="shared" si="129"/>
        <v>27.27</v>
      </c>
      <c r="Q2114" t="s">
        <v>8325</v>
      </c>
      <c r="R2114" t="s">
        <v>8329</v>
      </c>
      <c r="S2114" s="9">
        <f t="shared" si="130"/>
        <v>41365.928159722222</v>
      </c>
      <c r="T2114" s="10">
        <f t="shared" si="131"/>
        <v>41379.928159722222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32"/>
        <v>104.86</v>
      </c>
      <c r="P2115">
        <f t="shared" ref="P2115:P2178" si="133">ROUND((E2115/L2115), 2)</f>
        <v>68.599999999999994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104.7</v>
      </c>
      <c r="P2116">
        <f t="shared" si="133"/>
        <v>35.61</v>
      </c>
      <c r="Q2116" t="s">
        <v>8325</v>
      </c>
      <c r="R2116" t="s">
        <v>8329</v>
      </c>
      <c r="S2116" s="9">
        <f t="shared" si="134"/>
        <v>40458.815625000003</v>
      </c>
      <c r="T2116" s="10">
        <f t="shared" si="135"/>
        <v>40521.207638888889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225.67</v>
      </c>
      <c r="P2117">
        <f t="shared" si="133"/>
        <v>94.03</v>
      </c>
      <c r="Q2117" t="s">
        <v>8325</v>
      </c>
      <c r="R2117" t="s">
        <v>8329</v>
      </c>
      <c r="S2117" s="9">
        <f t="shared" si="134"/>
        <v>40564.081030092595</v>
      </c>
      <c r="T2117" s="10">
        <f t="shared" si="135"/>
        <v>40594.081030092595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</v>
      </c>
      <c r="P2118">
        <f t="shared" si="133"/>
        <v>526.46</v>
      </c>
      <c r="Q2118" t="s">
        <v>8325</v>
      </c>
      <c r="R2118" t="s">
        <v>8329</v>
      </c>
      <c r="S2118" s="9">
        <f t="shared" si="134"/>
        <v>41136.777812500004</v>
      </c>
      <c r="T2118" s="10">
        <f t="shared" si="135"/>
        <v>41184.777812500004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50.66</v>
      </c>
      <c r="Q2119" t="s">
        <v>8325</v>
      </c>
      <c r="R2119" t="s">
        <v>8329</v>
      </c>
      <c r="S2119" s="9">
        <f t="shared" si="134"/>
        <v>42290.059594907405</v>
      </c>
      <c r="T2119" s="10">
        <f t="shared" si="135"/>
        <v>42304.207638888889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134.61000000000001</v>
      </c>
      <c r="P2120">
        <f t="shared" si="133"/>
        <v>79.180000000000007</v>
      </c>
      <c r="Q2120" t="s">
        <v>8325</v>
      </c>
      <c r="R2120" t="s">
        <v>8329</v>
      </c>
      <c r="S2120" s="9">
        <f t="shared" si="134"/>
        <v>40718.839537037034</v>
      </c>
      <c r="T2120" s="10">
        <f t="shared" si="135"/>
        <v>40748.839537037034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</v>
      </c>
      <c r="Q2121" t="s">
        <v>8325</v>
      </c>
      <c r="R2121" t="s">
        <v>8329</v>
      </c>
      <c r="S2121" s="9">
        <f t="shared" si="134"/>
        <v>41107.130150462966</v>
      </c>
      <c r="T2121" s="10">
        <f t="shared" si="135"/>
        <v>41137.130150462966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</v>
      </c>
      <c r="P2122">
        <f t="shared" si="133"/>
        <v>116.96</v>
      </c>
      <c r="Q2122" t="s">
        <v>8325</v>
      </c>
      <c r="R2122" t="s">
        <v>8329</v>
      </c>
      <c r="S2122" s="9">
        <f t="shared" si="134"/>
        <v>41591.964537037034</v>
      </c>
      <c r="T2122" s="10">
        <f t="shared" si="135"/>
        <v>41640.964537037034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0.56999999999999995</v>
      </c>
      <c r="P2123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10">
        <f t="shared" si="135"/>
        <v>42746.7424537037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0.39</v>
      </c>
      <c r="P2124">
        <f t="shared" si="133"/>
        <v>103.33</v>
      </c>
      <c r="Q2124" t="s">
        <v>8333</v>
      </c>
      <c r="R2124" t="s">
        <v>8334</v>
      </c>
      <c r="S2124" s="9">
        <f t="shared" si="134"/>
        <v>42712.300567129627</v>
      </c>
      <c r="T2124" s="10">
        <f t="shared" si="135"/>
        <v>42742.300567129627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10">
        <f t="shared" si="135"/>
        <v>40252.290972222225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10">
        <f t="shared" si="135"/>
        <v>40512.208333333336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</v>
      </c>
      <c r="P2127">
        <f t="shared" si="133"/>
        <v>31.56</v>
      </c>
      <c r="Q2127" t="s">
        <v>8333</v>
      </c>
      <c r="R2127" t="s">
        <v>8334</v>
      </c>
      <c r="S2127" s="9">
        <f t="shared" si="134"/>
        <v>42191.023530092592</v>
      </c>
      <c r="T2127" s="10">
        <f t="shared" si="135"/>
        <v>42221.023530092592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10">
        <f t="shared" si="135"/>
        <v>41981.973229166666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</v>
      </c>
      <c r="P2129">
        <f t="shared" si="133"/>
        <v>34.22</v>
      </c>
      <c r="Q2129" t="s">
        <v>8333</v>
      </c>
      <c r="R2129" t="s">
        <v>8334</v>
      </c>
      <c r="S2129" s="9">
        <f t="shared" si="134"/>
        <v>42045.50535879629</v>
      </c>
      <c r="T2129" s="10">
        <f t="shared" si="135"/>
        <v>42075.463692129633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ref="O2130:O2193" si="136">ROUND((E2130/D2130)*100,2)</f>
        <v>0.17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10">
        <f t="shared" si="135"/>
        <v>41903.772789351853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6"/>
        <v>11.8</v>
      </c>
      <c r="P2131">
        <f t="shared" si="133"/>
        <v>19.670000000000002</v>
      </c>
      <c r="Q2131" t="s">
        <v>8333</v>
      </c>
      <c r="R2131" t="s">
        <v>8334</v>
      </c>
      <c r="S2131" s="9">
        <f t="shared" si="134"/>
        <v>42409.024305555555</v>
      </c>
      <c r="T2131" s="10">
        <f t="shared" si="135"/>
        <v>42439.024305555555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6"/>
        <v>0.2</v>
      </c>
      <c r="P2132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10">
        <f t="shared" si="135"/>
        <v>41867.086377314816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6"/>
        <v>5</v>
      </c>
      <c r="P2133">
        <f t="shared" si="133"/>
        <v>8.33</v>
      </c>
      <c r="Q2133" t="s">
        <v>8333</v>
      </c>
      <c r="R2133" t="s">
        <v>8334</v>
      </c>
      <c r="S2133" s="9">
        <f t="shared" si="134"/>
        <v>42167.207071759258</v>
      </c>
      <c r="T2133" s="10">
        <f t="shared" si="135"/>
        <v>42197.207071759258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6"/>
        <v>2.11</v>
      </c>
      <c r="P2134">
        <f t="shared" si="133"/>
        <v>21.34</v>
      </c>
      <c r="Q2134" t="s">
        <v>8333</v>
      </c>
      <c r="R2134" t="s">
        <v>8334</v>
      </c>
      <c r="S2134" s="9">
        <f t="shared" si="134"/>
        <v>41643.487175925926</v>
      </c>
      <c r="T2134" s="10">
        <f t="shared" si="135"/>
        <v>41673.487175925926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6"/>
        <v>1.6</v>
      </c>
      <c r="P2135">
        <f t="shared" si="133"/>
        <v>5.33</v>
      </c>
      <c r="Q2135" t="s">
        <v>8333</v>
      </c>
      <c r="R2135" t="s">
        <v>8334</v>
      </c>
      <c r="S2135" s="9">
        <f t="shared" si="134"/>
        <v>40619.097210648149</v>
      </c>
      <c r="T2135" s="10">
        <f t="shared" si="135"/>
        <v>40657.290972222225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6"/>
        <v>1.73</v>
      </c>
      <c r="P2136">
        <f t="shared" si="133"/>
        <v>34.67</v>
      </c>
      <c r="Q2136" t="s">
        <v>8333</v>
      </c>
      <c r="R2136" t="s">
        <v>8334</v>
      </c>
      <c r="S2136" s="9">
        <f t="shared" si="134"/>
        <v>41361.886469907404</v>
      </c>
      <c r="T2136" s="10">
        <f t="shared" si="135"/>
        <v>41391.886469907404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6"/>
        <v>9.56</v>
      </c>
      <c r="P2137">
        <f t="shared" si="133"/>
        <v>21.73</v>
      </c>
      <c r="Q2137" t="s">
        <v>8333</v>
      </c>
      <c r="R2137" t="s">
        <v>8334</v>
      </c>
      <c r="S2137" s="9">
        <f t="shared" si="134"/>
        <v>41156.963344907403</v>
      </c>
      <c r="T2137" s="10">
        <f t="shared" si="135"/>
        <v>41186.963344907403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6"/>
        <v>0.06</v>
      </c>
      <c r="P2138">
        <f t="shared" si="133"/>
        <v>11.92</v>
      </c>
      <c r="Q2138" t="s">
        <v>8333</v>
      </c>
      <c r="R2138" t="s">
        <v>8334</v>
      </c>
      <c r="S2138" s="9">
        <f t="shared" si="134"/>
        <v>41536.509097222224</v>
      </c>
      <c r="T2138" s="10">
        <f t="shared" si="135"/>
        <v>41566.509097222224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6"/>
        <v>28.41</v>
      </c>
      <c r="P2139">
        <f t="shared" si="133"/>
        <v>26.6</v>
      </c>
      <c r="Q2139" t="s">
        <v>8333</v>
      </c>
      <c r="R2139" t="s">
        <v>8334</v>
      </c>
      <c r="S2139" s="9">
        <f t="shared" si="134"/>
        <v>41948.771168981482</v>
      </c>
      <c r="T2139" s="10">
        <f t="shared" si="135"/>
        <v>41978.771168981482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6"/>
        <v>12.8</v>
      </c>
      <c r="P2140">
        <f t="shared" si="133"/>
        <v>10.67</v>
      </c>
      <c r="Q2140" t="s">
        <v>8333</v>
      </c>
      <c r="R2140" t="s">
        <v>8334</v>
      </c>
      <c r="S2140" s="9">
        <f t="shared" si="134"/>
        <v>41557.013182870374</v>
      </c>
      <c r="T2140" s="10">
        <f t="shared" si="135"/>
        <v>41587.054849537039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6"/>
        <v>5.42</v>
      </c>
      <c r="P2141">
        <f t="shared" si="133"/>
        <v>29.04</v>
      </c>
      <c r="Q2141" t="s">
        <v>8333</v>
      </c>
      <c r="R2141" t="s">
        <v>8334</v>
      </c>
      <c r="S2141" s="9">
        <f t="shared" si="134"/>
        <v>42647.750092592592</v>
      </c>
      <c r="T2141" s="10">
        <f t="shared" si="135"/>
        <v>42677.750092592592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6"/>
        <v>0.11</v>
      </c>
      <c r="P2142">
        <f t="shared" si="133"/>
        <v>50.91</v>
      </c>
      <c r="Q2142" t="s">
        <v>8333</v>
      </c>
      <c r="R2142" t="s">
        <v>8334</v>
      </c>
      <c r="S2142" s="9">
        <f t="shared" si="134"/>
        <v>41255.833611111113</v>
      </c>
      <c r="T2142" s="10">
        <f t="shared" si="135"/>
        <v>41285.833611111113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6"/>
        <v>0</v>
      </c>
      <c r="P2143" t="e">
        <f t="shared" si="133"/>
        <v>#DIV/0!</v>
      </c>
      <c r="Q2143" t="s">
        <v>8333</v>
      </c>
      <c r="R2143" t="s">
        <v>8334</v>
      </c>
      <c r="S2143" s="9">
        <f t="shared" si="134"/>
        <v>41927.235636574071</v>
      </c>
      <c r="T2143" s="10">
        <f t="shared" si="135"/>
        <v>41957.277303240742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6"/>
        <v>5.72</v>
      </c>
      <c r="P2144">
        <f t="shared" si="133"/>
        <v>50.08</v>
      </c>
      <c r="Q2144" t="s">
        <v>8333</v>
      </c>
      <c r="R2144" t="s">
        <v>8334</v>
      </c>
      <c r="S2144" s="9">
        <f t="shared" si="134"/>
        <v>42340.701504629629</v>
      </c>
      <c r="T2144" s="10">
        <f t="shared" si="135"/>
        <v>42368.701504629629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6"/>
        <v>11.25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10">
        <f t="shared" si="135"/>
        <v>40380.791666666664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6"/>
        <v>1.71</v>
      </c>
      <c r="P2146">
        <f t="shared" si="133"/>
        <v>25.29</v>
      </c>
      <c r="Q2146" t="s">
        <v>8333</v>
      </c>
      <c r="R2146" t="s">
        <v>8334</v>
      </c>
      <c r="S2146" s="9">
        <f t="shared" si="134"/>
        <v>41499.546759259261</v>
      </c>
      <c r="T2146" s="10">
        <f t="shared" si="135"/>
        <v>41531.546759259261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6"/>
        <v>30.43</v>
      </c>
      <c r="P2147">
        <f t="shared" si="133"/>
        <v>51.29</v>
      </c>
      <c r="Q2147" t="s">
        <v>8333</v>
      </c>
      <c r="R2147" t="s">
        <v>8334</v>
      </c>
      <c r="S2147" s="9">
        <f t="shared" si="134"/>
        <v>41575.237430555557</v>
      </c>
      <c r="T2147" s="10">
        <f t="shared" si="135"/>
        <v>41605.279097222221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6"/>
        <v>0.02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10">
        <f t="shared" si="135"/>
        <v>42411.679513888885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6"/>
        <v>0.7</v>
      </c>
      <c r="P2149">
        <f t="shared" si="133"/>
        <v>49.38</v>
      </c>
      <c r="Q2149" t="s">
        <v>8333</v>
      </c>
      <c r="R2149" t="s">
        <v>8334</v>
      </c>
      <c r="S2149" s="9">
        <f t="shared" si="134"/>
        <v>41927.295694444445</v>
      </c>
      <c r="T2149" s="10">
        <f t="shared" si="135"/>
        <v>41959.337361111116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6"/>
        <v>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10">
        <f t="shared" si="135"/>
        <v>42096.691921296297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6"/>
        <v>0</v>
      </c>
      <c r="P2151" t="e">
        <f t="shared" si="133"/>
        <v>#DIV/0!</v>
      </c>
      <c r="Q2151" t="s">
        <v>8333</v>
      </c>
      <c r="R2151" t="s">
        <v>8334</v>
      </c>
      <c r="S2151" s="9">
        <f t="shared" si="134"/>
        <v>40355.024953703702</v>
      </c>
      <c r="T2151" s="10">
        <f t="shared" si="135"/>
        <v>40390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6"/>
        <v>0.81</v>
      </c>
      <c r="P2152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10">
        <f t="shared" si="135"/>
        <v>42564.284710648149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6"/>
        <v>0.26</v>
      </c>
      <c r="P2153">
        <f t="shared" si="133"/>
        <v>19.670000000000002</v>
      </c>
      <c r="Q2153" t="s">
        <v>8333</v>
      </c>
      <c r="R2153" t="s">
        <v>8334</v>
      </c>
      <c r="S2153" s="9">
        <f t="shared" si="134"/>
        <v>42520.847384259265</v>
      </c>
      <c r="T2153" s="10">
        <f t="shared" si="135"/>
        <v>42550.847384259265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6"/>
        <v>0.17</v>
      </c>
      <c r="P2154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10">
        <f t="shared" si="135"/>
        <v>41713.790613425925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6"/>
        <v>0.01</v>
      </c>
      <c r="P2155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10">
        <f t="shared" si="135"/>
        <v>42014.332638888889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6"/>
        <v>0.8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10">
        <f t="shared" si="135"/>
        <v>41667.632256944446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6"/>
        <v>2.2999999999999998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10">
        <f t="shared" si="135"/>
        <v>42460.70584490741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6"/>
        <v>2.67</v>
      </c>
      <c r="P2158">
        <f t="shared" si="133"/>
        <v>17.989999999999998</v>
      </c>
      <c r="Q2158" t="s">
        <v>8333</v>
      </c>
      <c r="R2158" t="s">
        <v>8334</v>
      </c>
      <c r="S2158" s="9">
        <f t="shared" si="134"/>
        <v>41488.85423611111</v>
      </c>
      <c r="T2158" s="10">
        <f t="shared" si="135"/>
        <v>41533.85423611111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6"/>
        <v>28.19</v>
      </c>
      <c r="P2159">
        <f t="shared" si="133"/>
        <v>370.95</v>
      </c>
      <c r="Q2159" t="s">
        <v>8333</v>
      </c>
      <c r="R2159" t="s">
        <v>8334</v>
      </c>
      <c r="S2159" s="9">
        <f t="shared" si="134"/>
        <v>42694.98128472222</v>
      </c>
      <c r="T2159" s="10">
        <f t="shared" si="135"/>
        <v>42727.332638888889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6"/>
        <v>6.59</v>
      </c>
      <c r="P2160">
        <f t="shared" si="133"/>
        <v>63.57</v>
      </c>
      <c r="Q2160" t="s">
        <v>8333</v>
      </c>
      <c r="R2160" t="s">
        <v>8334</v>
      </c>
      <c r="S2160" s="9">
        <f t="shared" si="134"/>
        <v>41264.853865740741</v>
      </c>
      <c r="T2160" s="10">
        <f t="shared" si="135"/>
        <v>41309.853865740741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6"/>
        <v>0.72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10">
        <f t="shared" si="135"/>
        <v>40740.731180555551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6"/>
        <v>0.85</v>
      </c>
      <c r="P2162">
        <f t="shared" si="133"/>
        <v>5.31</v>
      </c>
      <c r="Q2162" t="s">
        <v>8333</v>
      </c>
      <c r="R2162" t="s">
        <v>8334</v>
      </c>
      <c r="S2162" s="9">
        <f t="shared" si="134"/>
        <v>41018.711863425924</v>
      </c>
      <c r="T2162" s="10">
        <f t="shared" si="135"/>
        <v>41048.711863425924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6"/>
        <v>115.75</v>
      </c>
      <c r="P2163">
        <f t="shared" si="133"/>
        <v>35.619999999999997</v>
      </c>
      <c r="Q2163" t="s">
        <v>8325</v>
      </c>
      <c r="R2163" t="s">
        <v>8326</v>
      </c>
      <c r="S2163" s="9">
        <f t="shared" si="134"/>
        <v>42240.852534722217</v>
      </c>
      <c r="T2163" s="10">
        <f t="shared" si="135"/>
        <v>42270.852534722217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6"/>
        <v>112.27</v>
      </c>
      <c r="P2164">
        <f t="shared" si="133"/>
        <v>87.1</v>
      </c>
      <c r="Q2164" t="s">
        <v>8325</v>
      </c>
      <c r="R2164" t="s">
        <v>8326</v>
      </c>
      <c r="S2164" s="9">
        <f t="shared" si="134"/>
        <v>41813.766099537039</v>
      </c>
      <c r="T2164" s="10">
        <f t="shared" si="135"/>
        <v>41844.766099537039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6"/>
        <v>132.19999999999999</v>
      </c>
      <c r="P2165">
        <f t="shared" si="133"/>
        <v>75.11</v>
      </c>
      <c r="Q2165" t="s">
        <v>8325</v>
      </c>
      <c r="R2165" t="s">
        <v>8326</v>
      </c>
      <c r="S2165" s="9">
        <f t="shared" si="134"/>
        <v>42111.899537037039</v>
      </c>
      <c r="T2165" s="10">
        <f t="shared" si="135"/>
        <v>42163.159722222219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6"/>
        <v>102.64</v>
      </c>
      <c r="P2166">
        <f t="shared" si="133"/>
        <v>68.010000000000005</v>
      </c>
      <c r="Q2166" t="s">
        <v>8325</v>
      </c>
      <c r="R2166" t="s">
        <v>8326</v>
      </c>
      <c r="S2166" s="9">
        <f t="shared" si="134"/>
        <v>42515.71775462963</v>
      </c>
      <c r="T2166" s="10">
        <f t="shared" si="135"/>
        <v>42546.165972222225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6"/>
        <v>138.63999999999999</v>
      </c>
      <c r="P2167">
        <f t="shared" si="133"/>
        <v>29.62</v>
      </c>
      <c r="Q2167" t="s">
        <v>8325</v>
      </c>
      <c r="R2167" t="s">
        <v>8326</v>
      </c>
      <c r="S2167" s="9">
        <f t="shared" si="134"/>
        <v>42438.667071759264</v>
      </c>
      <c r="T2167" s="10">
        <f t="shared" si="135"/>
        <v>42468.625405092593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6"/>
        <v>146.6</v>
      </c>
      <c r="P2168">
        <f t="shared" si="133"/>
        <v>91.63</v>
      </c>
      <c r="Q2168" t="s">
        <v>8325</v>
      </c>
      <c r="R2168" t="s">
        <v>8326</v>
      </c>
      <c r="S2168" s="9">
        <f t="shared" si="134"/>
        <v>41933.838171296295</v>
      </c>
      <c r="T2168" s="10">
        <f t="shared" si="135"/>
        <v>41978.879837962959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6"/>
        <v>120</v>
      </c>
      <c r="P2169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10">
        <f t="shared" si="135"/>
        <v>41167.066400462965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6"/>
        <v>121.58</v>
      </c>
      <c r="P2170">
        <f t="shared" si="133"/>
        <v>64.37</v>
      </c>
      <c r="Q2170" t="s">
        <v>8325</v>
      </c>
      <c r="R2170" t="s">
        <v>8326</v>
      </c>
      <c r="S2170" s="9">
        <f t="shared" si="134"/>
        <v>42745.600243055553</v>
      </c>
      <c r="T2170" s="10">
        <f t="shared" si="135"/>
        <v>42776.208333333328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6"/>
        <v>100</v>
      </c>
      <c r="P2171">
        <f t="shared" si="133"/>
        <v>21.86</v>
      </c>
      <c r="Q2171" t="s">
        <v>8325</v>
      </c>
      <c r="R2171" t="s">
        <v>8326</v>
      </c>
      <c r="S2171" s="9">
        <f t="shared" si="134"/>
        <v>42793.700821759259</v>
      </c>
      <c r="T2171" s="10">
        <f t="shared" si="135"/>
        <v>42796.700821759259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6"/>
        <v>180.86</v>
      </c>
      <c r="P2172">
        <f t="shared" si="133"/>
        <v>33.32</v>
      </c>
      <c r="Q2172" t="s">
        <v>8325</v>
      </c>
      <c r="R2172" t="s">
        <v>8326</v>
      </c>
      <c r="S2172" s="9">
        <f t="shared" si="134"/>
        <v>42198.750254629631</v>
      </c>
      <c r="T2172" s="10">
        <f t="shared" si="135"/>
        <v>42238.750254629631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6"/>
        <v>106.08</v>
      </c>
      <c r="P2173">
        <f t="shared" si="133"/>
        <v>90.28</v>
      </c>
      <c r="Q2173" t="s">
        <v>8325</v>
      </c>
      <c r="R2173" t="s">
        <v>8326</v>
      </c>
      <c r="S2173" s="9">
        <f t="shared" si="134"/>
        <v>42141.95711805555</v>
      </c>
      <c r="T2173" s="10">
        <f t="shared" si="135"/>
        <v>42177.208333333328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6"/>
        <v>100</v>
      </c>
      <c r="P2174">
        <f t="shared" si="133"/>
        <v>76.92</v>
      </c>
      <c r="Q2174" t="s">
        <v>8325</v>
      </c>
      <c r="R2174" t="s">
        <v>8326</v>
      </c>
      <c r="S2174" s="9">
        <f t="shared" si="134"/>
        <v>42082.580092592587</v>
      </c>
      <c r="T2174" s="10">
        <f t="shared" si="135"/>
        <v>42112.580092592587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6"/>
        <v>126.93</v>
      </c>
      <c r="P2175">
        <f t="shared" si="133"/>
        <v>59.23</v>
      </c>
      <c r="Q2175" t="s">
        <v>8325</v>
      </c>
      <c r="R2175" t="s">
        <v>8326</v>
      </c>
      <c r="S2175" s="9">
        <f t="shared" si="134"/>
        <v>41495.692627314813</v>
      </c>
      <c r="T2175" s="10">
        <f t="shared" si="135"/>
        <v>41527.165972222225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6"/>
        <v>102.98</v>
      </c>
      <c r="P2176">
        <f t="shared" si="133"/>
        <v>65.38</v>
      </c>
      <c r="Q2176" t="s">
        <v>8325</v>
      </c>
      <c r="R2176" t="s">
        <v>8326</v>
      </c>
      <c r="S2176" s="9">
        <f t="shared" si="134"/>
        <v>42465.542905092589</v>
      </c>
      <c r="T2176" s="10">
        <f t="shared" si="135"/>
        <v>42495.542905092589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6"/>
        <v>250</v>
      </c>
      <c r="P2177">
        <f t="shared" si="133"/>
        <v>67.31</v>
      </c>
      <c r="Q2177" t="s">
        <v>8325</v>
      </c>
      <c r="R2177" t="s">
        <v>8326</v>
      </c>
      <c r="S2177" s="9">
        <f t="shared" si="134"/>
        <v>42565.009097222224</v>
      </c>
      <c r="T2177" s="10">
        <f t="shared" si="135"/>
        <v>42572.009097222224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6"/>
        <v>126.02</v>
      </c>
      <c r="P2178">
        <f t="shared" si="133"/>
        <v>88.75</v>
      </c>
      <c r="Q2178" t="s">
        <v>8325</v>
      </c>
      <c r="R2178" t="s">
        <v>8326</v>
      </c>
      <c r="S2178" s="9">
        <f t="shared" si="134"/>
        <v>42096.633206018523</v>
      </c>
      <c r="T2178" s="10">
        <f t="shared" si="135"/>
        <v>42126.633206018523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136"/>
        <v>100.12</v>
      </c>
      <c r="P2179">
        <f t="shared" ref="P2179:P2242" si="137">ROUND((E2179/L2179), 2)</f>
        <v>65.87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138.63999999999999</v>
      </c>
      <c r="P2180">
        <f t="shared" si="137"/>
        <v>40.35</v>
      </c>
      <c r="Q2180" t="s">
        <v>8325</v>
      </c>
      <c r="R2180" t="s">
        <v>8326</v>
      </c>
      <c r="S2180" s="9">
        <f t="shared" si="138"/>
        <v>42723.63653935185</v>
      </c>
      <c r="T2180" s="10">
        <f t="shared" si="139"/>
        <v>42753.63653935185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76.86</v>
      </c>
      <c r="Q2181" t="s">
        <v>8325</v>
      </c>
      <c r="R2181" t="s">
        <v>8326</v>
      </c>
      <c r="S2181" s="9">
        <f t="shared" si="138"/>
        <v>42075.171203703707</v>
      </c>
      <c r="T2181" s="10">
        <f t="shared" si="139"/>
        <v>42105.171203703707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</v>
      </c>
      <c r="P2182">
        <f t="shared" si="137"/>
        <v>68.709999999999994</v>
      </c>
      <c r="Q2182" t="s">
        <v>8325</v>
      </c>
      <c r="R2182" t="s">
        <v>8326</v>
      </c>
      <c r="S2182" s="9">
        <f t="shared" si="138"/>
        <v>42279.669768518521</v>
      </c>
      <c r="T2182" s="10">
        <f t="shared" si="139"/>
        <v>42321.711435185185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</v>
      </c>
      <c r="Q2183" t="s">
        <v>8333</v>
      </c>
      <c r="R2183" t="s">
        <v>8351</v>
      </c>
      <c r="S2183" s="9">
        <f t="shared" si="138"/>
        <v>42773.005243055552</v>
      </c>
      <c r="T2183" s="10">
        <f t="shared" si="139"/>
        <v>42787.005243055552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524.16999999999996</v>
      </c>
      <c r="P2184">
        <f t="shared" si="137"/>
        <v>44.17</v>
      </c>
      <c r="Q2184" t="s">
        <v>8333</v>
      </c>
      <c r="R2184" t="s">
        <v>8351</v>
      </c>
      <c r="S2184" s="9">
        <f t="shared" si="138"/>
        <v>41879.900752314818</v>
      </c>
      <c r="T2184" s="10">
        <f t="shared" si="139"/>
        <v>41914.900752314818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489.28</v>
      </c>
      <c r="P2185">
        <f t="shared" si="137"/>
        <v>31.57</v>
      </c>
      <c r="Q2185" t="s">
        <v>8333</v>
      </c>
      <c r="R2185" t="s">
        <v>8351</v>
      </c>
      <c r="S2185" s="9">
        <f t="shared" si="138"/>
        <v>42745.365474537044</v>
      </c>
      <c r="T2185" s="10">
        <f t="shared" si="139"/>
        <v>42775.208333333328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107.05</v>
      </c>
      <c r="Q2186" t="s">
        <v>8333</v>
      </c>
      <c r="R2186" t="s">
        <v>8351</v>
      </c>
      <c r="S2186" s="9">
        <f t="shared" si="138"/>
        <v>42380.690289351856</v>
      </c>
      <c r="T2186" s="10">
        <f t="shared" si="139"/>
        <v>42394.666666666672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</v>
      </c>
      <c r="Q2187" t="s">
        <v>8333</v>
      </c>
      <c r="R2187" t="s">
        <v>8351</v>
      </c>
      <c r="S2187" s="9">
        <f t="shared" si="138"/>
        <v>41319.349988425929</v>
      </c>
      <c r="T2187" s="10">
        <f t="shared" si="139"/>
        <v>41359.349988425929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109.68</v>
      </c>
      <c r="P2188">
        <f t="shared" si="137"/>
        <v>55.96</v>
      </c>
      <c r="Q2188" t="s">
        <v>8333</v>
      </c>
      <c r="R2188" t="s">
        <v>8351</v>
      </c>
      <c r="S2188" s="9">
        <f t="shared" si="138"/>
        <v>42583.615081018521</v>
      </c>
      <c r="T2188" s="10">
        <f t="shared" si="139"/>
        <v>42620.083333333328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</v>
      </c>
      <c r="P2189">
        <f t="shared" si="137"/>
        <v>56.97</v>
      </c>
      <c r="Q2189" t="s">
        <v>8333</v>
      </c>
      <c r="R2189" t="s">
        <v>8351</v>
      </c>
      <c r="S2189" s="9">
        <f t="shared" si="138"/>
        <v>42068.209097222221</v>
      </c>
      <c r="T2189" s="10">
        <f t="shared" si="139"/>
        <v>42097.165972222225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412.18</v>
      </c>
      <c r="P2190">
        <f t="shared" si="137"/>
        <v>44.06</v>
      </c>
      <c r="Q2190" t="s">
        <v>8333</v>
      </c>
      <c r="R2190" t="s">
        <v>8351</v>
      </c>
      <c r="S2190" s="9">
        <f t="shared" si="138"/>
        <v>42633.586122685185</v>
      </c>
      <c r="T2190" s="10">
        <f t="shared" si="139"/>
        <v>42668.708333333328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68.63</v>
      </c>
      <c r="Q2191" t="s">
        <v>8333</v>
      </c>
      <c r="R2191" t="s">
        <v>8351</v>
      </c>
      <c r="S2191" s="9">
        <f t="shared" si="138"/>
        <v>42467.788194444445</v>
      </c>
      <c r="T2191" s="10">
        <f t="shared" si="139"/>
        <v>42481.916666666672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</v>
      </c>
      <c r="P2192">
        <f t="shared" si="137"/>
        <v>65.319999999999993</v>
      </c>
      <c r="Q2192" t="s">
        <v>8333</v>
      </c>
      <c r="R2192" t="s">
        <v>8351</v>
      </c>
      <c r="S2192" s="9">
        <f t="shared" si="138"/>
        <v>42417.625046296293</v>
      </c>
      <c r="T2192" s="10">
        <f t="shared" si="139"/>
        <v>42452.290972222225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</v>
      </c>
      <c r="P2193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10">
        <f t="shared" si="139"/>
        <v>42780.833645833336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ref="O2194:O2257" si="140">ROUND((E2194/D2194)*100,2)</f>
        <v>1081.24</v>
      </c>
      <c r="P2194">
        <f t="shared" si="137"/>
        <v>40.07</v>
      </c>
      <c r="Q2194" t="s">
        <v>8333</v>
      </c>
      <c r="R2194" t="s">
        <v>8351</v>
      </c>
      <c r="S2194" s="9">
        <f t="shared" si="138"/>
        <v>42691.8512037037</v>
      </c>
      <c r="T2194" s="10">
        <f t="shared" si="139"/>
        <v>42719.958333333328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40"/>
        <v>452.37</v>
      </c>
      <c r="P2195">
        <f t="shared" si="137"/>
        <v>75.650000000000006</v>
      </c>
      <c r="Q2195" t="s">
        <v>8333</v>
      </c>
      <c r="R2195" t="s">
        <v>8351</v>
      </c>
      <c r="S2195" s="9">
        <f t="shared" si="138"/>
        <v>42664.405925925923</v>
      </c>
      <c r="T2195" s="10">
        <f t="shared" si="139"/>
        <v>42695.207638888889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40"/>
        <v>537.37</v>
      </c>
      <c r="P2196">
        <f t="shared" si="137"/>
        <v>61.2</v>
      </c>
      <c r="Q2196" t="s">
        <v>8333</v>
      </c>
      <c r="R2196" t="s">
        <v>8351</v>
      </c>
      <c r="S2196" s="9">
        <f t="shared" si="138"/>
        <v>42425.757986111115</v>
      </c>
      <c r="T2196" s="10">
        <f t="shared" si="139"/>
        <v>42455.716319444444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40"/>
        <v>120.33</v>
      </c>
      <c r="P2197">
        <f t="shared" si="137"/>
        <v>48.13</v>
      </c>
      <c r="Q2197" t="s">
        <v>8333</v>
      </c>
      <c r="R2197" t="s">
        <v>8351</v>
      </c>
      <c r="S2197" s="9">
        <f t="shared" si="138"/>
        <v>42197.771990740745</v>
      </c>
      <c r="T2197" s="10">
        <f t="shared" si="139"/>
        <v>42227.771990740745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40"/>
        <v>113.84</v>
      </c>
      <c r="P2198">
        <f t="shared" si="137"/>
        <v>68.11</v>
      </c>
      <c r="Q2198" t="s">
        <v>8333</v>
      </c>
      <c r="R2198" t="s">
        <v>8351</v>
      </c>
      <c r="S2198" s="9">
        <f t="shared" si="138"/>
        <v>42675.487291666665</v>
      </c>
      <c r="T2198" s="10">
        <f t="shared" si="139"/>
        <v>42706.291666666672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40"/>
        <v>951.03</v>
      </c>
      <c r="P2199">
        <f t="shared" si="137"/>
        <v>65.89</v>
      </c>
      <c r="Q2199" t="s">
        <v>8333</v>
      </c>
      <c r="R2199" t="s">
        <v>8351</v>
      </c>
      <c r="S2199" s="9">
        <f t="shared" si="138"/>
        <v>42033.584016203706</v>
      </c>
      <c r="T2199" s="10">
        <f t="shared" si="139"/>
        <v>42063.584016203706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40"/>
        <v>132.88999999999999</v>
      </c>
      <c r="P2200">
        <f t="shared" si="137"/>
        <v>81.650000000000006</v>
      </c>
      <c r="Q2200" t="s">
        <v>8333</v>
      </c>
      <c r="R2200" t="s">
        <v>8351</v>
      </c>
      <c r="S2200" s="9">
        <f t="shared" si="138"/>
        <v>42292.513888888891</v>
      </c>
      <c r="T2200" s="10">
        <f t="shared" si="139"/>
        <v>42322.555555555555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40"/>
        <v>146.97999999999999</v>
      </c>
      <c r="P2201">
        <f t="shared" si="137"/>
        <v>52.7</v>
      </c>
      <c r="Q2201" t="s">
        <v>8333</v>
      </c>
      <c r="R2201" t="s">
        <v>8351</v>
      </c>
      <c r="S2201" s="9">
        <f t="shared" si="138"/>
        <v>42262.416643518518</v>
      </c>
      <c r="T2201" s="10">
        <f t="shared" si="139"/>
        <v>42292.416643518518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40"/>
        <v>542.15</v>
      </c>
      <c r="P2202">
        <f t="shared" si="137"/>
        <v>41.23</v>
      </c>
      <c r="Q2202" t="s">
        <v>8333</v>
      </c>
      <c r="R2202" t="s">
        <v>8351</v>
      </c>
      <c r="S2202" s="9">
        <f t="shared" si="138"/>
        <v>42163.625787037032</v>
      </c>
      <c r="T2202" s="10">
        <f t="shared" si="139"/>
        <v>42191.125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40"/>
        <v>382.72</v>
      </c>
      <c r="P2203">
        <f t="shared" si="137"/>
        <v>15.04</v>
      </c>
      <c r="Q2203" t="s">
        <v>8325</v>
      </c>
      <c r="R2203" t="s">
        <v>8330</v>
      </c>
      <c r="S2203" s="9">
        <f t="shared" si="138"/>
        <v>41276.846817129634</v>
      </c>
      <c r="T2203" s="10">
        <f t="shared" si="139"/>
        <v>41290.846817129634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40"/>
        <v>704.18</v>
      </c>
      <c r="P2204">
        <f t="shared" si="137"/>
        <v>39.07</v>
      </c>
      <c r="Q2204" t="s">
        <v>8325</v>
      </c>
      <c r="R2204" t="s">
        <v>8330</v>
      </c>
      <c r="S2204" s="9">
        <f t="shared" si="138"/>
        <v>41184.849166666667</v>
      </c>
      <c r="T2204" s="10">
        <f t="shared" si="139"/>
        <v>41214.849166666667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40"/>
        <v>109.55</v>
      </c>
      <c r="P2205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10">
        <f t="shared" si="139"/>
        <v>42271.85974537037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40"/>
        <v>132.87</v>
      </c>
      <c r="P2206">
        <f t="shared" si="137"/>
        <v>27.3</v>
      </c>
      <c r="Q2206" t="s">
        <v>8325</v>
      </c>
      <c r="R2206" t="s">
        <v>8330</v>
      </c>
      <c r="S2206" s="9">
        <f t="shared" si="138"/>
        <v>41312.311562499999</v>
      </c>
      <c r="T2206" s="10">
        <f t="shared" si="139"/>
        <v>41342.311562499999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40"/>
        <v>152</v>
      </c>
      <c r="P2207">
        <f t="shared" si="137"/>
        <v>42.22</v>
      </c>
      <c r="Q2207" t="s">
        <v>8325</v>
      </c>
      <c r="R2207" t="s">
        <v>8330</v>
      </c>
      <c r="S2207" s="9">
        <f t="shared" si="138"/>
        <v>41031.82163194444</v>
      </c>
      <c r="T2207" s="10">
        <f t="shared" si="139"/>
        <v>41061.82163194444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40"/>
        <v>102.73</v>
      </c>
      <c r="P2208">
        <f t="shared" si="137"/>
        <v>33.24</v>
      </c>
      <c r="Q2208" t="s">
        <v>8325</v>
      </c>
      <c r="R2208" t="s">
        <v>8330</v>
      </c>
      <c r="S2208" s="9">
        <f t="shared" si="138"/>
        <v>40997.257222222222</v>
      </c>
      <c r="T2208" s="10">
        <f t="shared" si="139"/>
        <v>41015.257222222222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40"/>
        <v>100</v>
      </c>
      <c r="P2209">
        <f t="shared" si="137"/>
        <v>285.70999999999998</v>
      </c>
      <c r="Q2209" t="s">
        <v>8325</v>
      </c>
      <c r="R2209" t="s">
        <v>8330</v>
      </c>
      <c r="S2209" s="9">
        <f t="shared" si="138"/>
        <v>41564.194131944445</v>
      </c>
      <c r="T2209" s="10">
        <f t="shared" si="139"/>
        <v>41594.235798611109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40"/>
        <v>101.6</v>
      </c>
      <c r="P2210">
        <f t="shared" si="137"/>
        <v>42.33</v>
      </c>
      <c r="Q2210" t="s">
        <v>8325</v>
      </c>
      <c r="R2210" t="s">
        <v>8330</v>
      </c>
      <c r="S2210" s="9">
        <f t="shared" si="138"/>
        <v>40946.882245370369</v>
      </c>
      <c r="T2210" s="10">
        <f t="shared" si="139"/>
        <v>41006.166666666664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40"/>
        <v>150.80000000000001</v>
      </c>
      <c r="P2211">
        <f t="shared" si="137"/>
        <v>50.27</v>
      </c>
      <c r="Q2211" t="s">
        <v>8325</v>
      </c>
      <c r="R2211" t="s">
        <v>8330</v>
      </c>
      <c r="S2211" s="9">
        <f t="shared" si="138"/>
        <v>41732.479675925926</v>
      </c>
      <c r="T2211" s="10">
        <f t="shared" si="139"/>
        <v>41743.958333333336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40"/>
        <v>111.43</v>
      </c>
      <c r="P2212">
        <f t="shared" si="137"/>
        <v>61.9</v>
      </c>
      <c r="Q2212" t="s">
        <v>8325</v>
      </c>
      <c r="R2212" t="s">
        <v>8330</v>
      </c>
      <c r="S2212" s="9">
        <f t="shared" si="138"/>
        <v>40956.066087962965</v>
      </c>
      <c r="T2212" s="10">
        <f t="shared" si="139"/>
        <v>41013.73333333333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40"/>
        <v>195.6</v>
      </c>
      <c r="P2213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10">
        <f t="shared" si="139"/>
        <v>41739.290972222225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40"/>
        <v>114.38</v>
      </c>
      <c r="P2214">
        <f t="shared" si="137"/>
        <v>55.8</v>
      </c>
      <c r="Q2214" t="s">
        <v>8325</v>
      </c>
      <c r="R2214" t="s">
        <v>8330</v>
      </c>
      <c r="S2214" s="9">
        <f t="shared" si="138"/>
        <v>41548.747418981482</v>
      </c>
      <c r="T2214" s="10">
        <f t="shared" si="139"/>
        <v>41582.041666666664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40"/>
        <v>200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10">
        <f t="shared" si="139"/>
        <v>42139.826145833329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40"/>
        <v>292.5</v>
      </c>
      <c r="P2216">
        <f t="shared" si="137"/>
        <v>73.13</v>
      </c>
      <c r="Q2216" t="s">
        <v>8325</v>
      </c>
      <c r="R2216" t="s">
        <v>8330</v>
      </c>
      <c r="S2216" s="9">
        <f t="shared" si="138"/>
        <v>41646.792222222226</v>
      </c>
      <c r="T2216" s="10">
        <f t="shared" si="139"/>
        <v>41676.792222222226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40"/>
        <v>156.36000000000001</v>
      </c>
      <c r="P2217">
        <f t="shared" si="137"/>
        <v>26.06</v>
      </c>
      <c r="Q2217" t="s">
        <v>8325</v>
      </c>
      <c r="R2217" t="s">
        <v>8330</v>
      </c>
      <c r="S2217" s="9">
        <f t="shared" si="138"/>
        <v>40958.717268518521</v>
      </c>
      <c r="T2217" s="10">
        <f t="shared" si="139"/>
        <v>40981.290972222225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40"/>
        <v>105.67</v>
      </c>
      <c r="P2218">
        <f t="shared" si="137"/>
        <v>22.64</v>
      </c>
      <c r="Q2218" t="s">
        <v>8325</v>
      </c>
      <c r="R2218" t="s">
        <v>8330</v>
      </c>
      <c r="S2218" s="9">
        <f t="shared" si="138"/>
        <v>42194.751678240747</v>
      </c>
      <c r="T2218" s="10">
        <f t="shared" si="139"/>
        <v>42208.751678240747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40"/>
        <v>101.19</v>
      </c>
      <c r="P2219">
        <f t="shared" si="137"/>
        <v>47.22</v>
      </c>
      <c r="Q2219" t="s">
        <v>8325</v>
      </c>
      <c r="R2219" t="s">
        <v>8330</v>
      </c>
      <c r="S2219" s="9">
        <f t="shared" si="138"/>
        <v>42299.776770833334</v>
      </c>
      <c r="T2219" s="10">
        <f t="shared" si="139"/>
        <v>42310.333333333328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40"/>
        <v>122.83</v>
      </c>
      <c r="P2220">
        <f t="shared" si="137"/>
        <v>32.32</v>
      </c>
      <c r="Q2220" t="s">
        <v>8325</v>
      </c>
      <c r="R2220" t="s">
        <v>8330</v>
      </c>
      <c r="S2220" s="9">
        <f t="shared" si="138"/>
        <v>41127.812303240738</v>
      </c>
      <c r="T2220" s="10">
        <f t="shared" si="139"/>
        <v>41150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40"/>
        <v>101.5</v>
      </c>
      <c r="P2221">
        <f t="shared" si="137"/>
        <v>53.42</v>
      </c>
      <c r="Q2221" t="s">
        <v>8325</v>
      </c>
      <c r="R2221" t="s">
        <v>8330</v>
      </c>
      <c r="S2221" s="9">
        <f t="shared" si="138"/>
        <v>42205.718888888892</v>
      </c>
      <c r="T2221" s="10">
        <f t="shared" si="139"/>
        <v>42235.718888888892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40"/>
        <v>101.14</v>
      </c>
      <c r="P2222">
        <f t="shared" si="137"/>
        <v>51.3</v>
      </c>
      <c r="Q2222" t="s">
        <v>8325</v>
      </c>
      <c r="R2222" t="s">
        <v>8330</v>
      </c>
      <c r="S2222" s="9">
        <f t="shared" si="138"/>
        <v>41452.060601851852</v>
      </c>
      <c r="T2222" s="10">
        <f t="shared" si="139"/>
        <v>41482.060601851852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40"/>
        <v>108.12</v>
      </c>
      <c r="P2223">
        <f t="shared" si="137"/>
        <v>37.200000000000003</v>
      </c>
      <c r="Q2223" t="s">
        <v>8333</v>
      </c>
      <c r="R2223" t="s">
        <v>8351</v>
      </c>
      <c r="S2223" s="9">
        <f t="shared" si="138"/>
        <v>42452.666770833333</v>
      </c>
      <c r="T2223" s="10">
        <f t="shared" si="139"/>
        <v>42483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40"/>
        <v>162.6</v>
      </c>
      <c r="P2224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10">
        <f t="shared" si="139"/>
        <v>40936.787581018521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40"/>
        <v>105.8</v>
      </c>
      <c r="P2225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10">
        <f t="shared" si="139"/>
        <v>42182.640833333338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40"/>
        <v>243.15</v>
      </c>
      <c r="P2226">
        <f t="shared" si="137"/>
        <v>82.15</v>
      </c>
      <c r="Q2226" t="s">
        <v>8333</v>
      </c>
      <c r="R2226" t="s">
        <v>8351</v>
      </c>
      <c r="S2226" s="9">
        <f t="shared" si="138"/>
        <v>42644.667534722219</v>
      </c>
      <c r="T2226" s="10">
        <f t="shared" si="139"/>
        <v>42672.791666666672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40"/>
        <v>944.83</v>
      </c>
      <c r="P2227">
        <f t="shared" si="137"/>
        <v>164.8</v>
      </c>
      <c r="Q2227" t="s">
        <v>8333</v>
      </c>
      <c r="R2227" t="s">
        <v>8351</v>
      </c>
      <c r="S2227" s="9">
        <f t="shared" si="138"/>
        <v>41873.79184027778</v>
      </c>
      <c r="T2227" s="10">
        <f t="shared" si="139"/>
        <v>41903.79184027778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40"/>
        <v>108.46</v>
      </c>
      <c r="P2228">
        <f t="shared" si="137"/>
        <v>60.82</v>
      </c>
      <c r="Q2228" t="s">
        <v>8333</v>
      </c>
      <c r="R2228" t="s">
        <v>8351</v>
      </c>
      <c r="S2228" s="9">
        <f t="shared" si="138"/>
        <v>42381.79886574074</v>
      </c>
      <c r="T2228" s="10">
        <f t="shared" si="139"/>
        <v>42412.207638888889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40"/>
        <v>157.38</v>
      </c>
      <c r="P2229">
        <f t="shared" si="137"/>
        <v>67.97</v>
      </c>
      <c r="Q2229" t="s">
        <v>8333</v>
      </c>
      <c r="R2229" t="s">
        <v>8351</v>
      </c>
      <c r="S2229" s="9">
        <f t="shared" si="138"/>
        <v>41561.807349537034</v>
      </c>
      <c r="T2229" s="10">
        <f t="shared" si="139"/>
        <v>41591.849016203705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40"/>
        <v>1174.49</v>
      </c>
      <c r="P2230">
        <f t="shared" si="137"/>
        <v>81.56</v>
      </c>
      <c r="Q2230" t="s">
        <v>8333</v>
      </c>
      <c r="R2230" t="s">
        <v>8351</v>
      </c>
      <c r="S2230" s="9">
        <f t="shared" si="138"/>
        <v>42202.278194444443</v>
      </c>
      <c r="T2230" s="10">
        <f t="shared" si="139"/>
        <v>42232.278194444443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40"/>
        <v>171.05</v>
      </c>
      <c r="P2231">
        <f t="shared" si="137"/>
        <v>25.43</v>
      </c>
      <c r="Q2231" t="s">
        <v>8333</v>
      </c>
      <c r="R2231" t="s">
        <v>8351</v>
      </c>
      <c r="S2231" s="9">
        <f t="shared" si="138"/>
        <v>41484.664247685185</v>
      </c>
      <c r="T2231" s="10">
        <f t="shared" si="139"/>
        <v>41520.166666666664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40"/>
        <v>125.95</v>
      </c>
      <c r="P2232">
        <f t="shared" si="137"/>
        <v>21.5</v>
      </c>
      <c r="Q2232" t="s">
        <v>8333</v>
      </c>
      <c r="R2232" t="s">
        <v>8351</v>
      </c>
      <c r="S2232" s="9">
        <f t="shared" si="138"/>
        <v>41724.881099537037</v>
      </c>
      <c r="T2232" s="10">
        <f t="shared" si="139"/>
        <v>41754.881099537037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40"/>
        <v>1212.1300000000001</v>
      </c>
      <c r="P2233">
        <f t="shared" si="137"/>
        <v>27.23</v>
      </c>
      <c r="Q2233" t="s">
        <v>8333</v>
      </c>
      <c r="R2233" t="s">
        <v>8351</v>
      </c>
      <c r="S2233" s="9">
        <f t="shared" si="138"/>
        <v>41423.910891203705</v>
      </c>
      <c r="T2233" s="10">
        <f t="shared" si="139"/>
        <v>41450.208333333336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40"/>
        <v>495.8</v>
      </c>
      <c r="P2234">
        <f t="shared" si="137"/>
        <v>25.09</v>
      </c>
      <c r="Q2234" t="s">
        <v>8333</v>
      </c>
      <c r="R2234" t="s">
        <v>8351</v>
      </c>
      <c r="S2234" s="9">
        <f t="shared" si="138"/>
        <v>41806.794074074074</v>
      </c>
      <c r="T2234" s="10">
        <f t="shared" si="139"/>
        <v>41839.125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40"/>
        <v>332.04</v>
      </c>
      <c r="P2235">
        <f t="shared" si="137"/>
        <v>21.23</v>
      </c>
      <c r="Q2235" t="s">
        <v>8333</v>
      </c>
      <c r="R2235" t="s">
        <v>8351</v>
      </c>
      <c r="S2235" s="9">
        <f t="shared" si="138"/>
        <v>42331.378923611104</v>
      </c>
      <c r="T2235" s="10">
        <f t="shared" si="139"/>
        <v>42352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40"/>
        <v>1165</v>
      </c>
      <c r="P2236">
        <f t="shared" si="137"/>
        <v>41.61</v>
      </c>
      <c r="Q2236" t="s">
        <v>8333</v>
      </c>
      <c r="R2236" t="s">
        <v>8351</v>
      </c>
      <c r="S2236" s="9">
        <f t="shared" si="138"/>
        <v>42710.824618055558</v>
      </c>
      <c r="T2236" s="10">
        <f t="shared" si="139"/>
        <v>42740.824618055558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40"/>
        <v>153.32</v>
      </c>
      <c r="P2237">
        <f t="shared" si="137"/>
        <v>135.59</v>
      </c>
      <c r="Q2237" t="s">
        <v>8333</v>
      </c>
      <c r="R2237" t="s">
        <v>8351</v>
      </c>
      <c r="S2237" s="9">
        <f t="shared" si="138"/>
        <v>42062.022118055553</v>
      </c>
      <c r="T2237" s="10">
        <f t="shared" si="139"/>
        <v>42091.980451388896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40"/>
        <v>537.11</v>
      </c>
      <c r="P2238">
        <f t="shared" si="137"/>
        <v>22.12</v>
      </c>
      <c r="Q2238" t="s">
        <v>8333</v>
      </c>
      <c r="R2238" t="s">
        <v>8351</v>
      </c>
      <c r="S2238" s="9">
        <f t="shared" si="138"/>
        <v>42371.617164351846</v>
      </c>
      <c r="T2238" s="10">
        <f t="shared" si="139"/>
        <v>42401.617164351846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40"/>
        <v>352.93</v>
      </c>
      <c r="P2239">
        <f t="shared" si="137"/>
        <v>64.63</v>
      </c>
      <c r="Q2239" t="s">
        <v>8333</v>
      </c>
      <c r="R2239" t="s">
        <v>8351</v>
      </c>
      <c r="S2239" s="9">
        <f t="shared" si="138"/>
        <v>41915.003275462965</v>
      </c>
      <c r="T2239" s="10">
        <f t="shared" si="139"/>
        <v>41955.332638888889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40"/>
        <v>137.4</v>
      </c>
      <c r="P2240">
        <f t="shared" si="137"/>
        <v>69.569999999999993</v>
      </c>
      <c r="Q2240" t="s">
        <v>8333</v>
      </c>
      <c r="R2240" t="s">
        <v>8351</v>
      </c>
      <c r="S2240" s="9">
        <f t="shared" si="138"/>
        <v>42774.621712962966</v>
      </c>
      <c r="T2240" s="10">
        <f t="shared" si="139"/>
        <v>42804.621712962966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40"/>
        <v>128.03</v>
      </c>
      <c r="P2241">
        <f t="shared" si="137"/>
        <v>75.13</v>
      </c>
      <c r="Q2241" t="s">
        <v>8333</v>
      </c>
      <c r="R2241" t="s">
        <v>8351</v>
      </c>
      <c r="S2241" s="9">
        <f t="shared" si="138"/>
        <v>41572.958495370374</v>
      </c>
      <c r="T2241" s="10">
        <f t="shared" si="139"/>
        <v>41609.168055555558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40"/>
        <v>270.68</v>
      </c>
      <c r="P2242">
        <f t="shared" si="137"/>
        <v>140.97999999999999</v>
      </c>
      <c r="Q2242" t="s">
        <v>8333</v>
      </c>
      <c r="R2242" t="s">
        <v>8351</v>
      </c>
      <c r="S2242" s="9">
        <f t="shared" si="138"/>
        <v>42452.825740740736</v>
      </c>
      <c r="T2242" s="10">
        <f t="shared" si="139"/>
        <v>42482.825740740736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140"/>
        <v>806.4</v>
      </c>
      <c r="P2243">
        <f t="shared" ref="P2243:P2306" si="141">ROUND((E2243/L2243), 2)</f>
        <v>49.47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1360.1</v>
      </c>
      <c r="P2244">
        <f t="shared" si="141"/>
        <v>53.87</v>
      </c>
      <c r="Q2244" t="s">
        <v>8333</v>
      </c>
      <c r="R2244" t="s">
        <v>8351</v>
      </c>
      <c r="S2244" s="9">
        <f t="shared" si="142"/>
        <v>41569.575613425928</v>
      </c>
      <c r="T2244" s="10">
        <f t="shared" si="143"/>
        <v>41605.126388888886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">
        <v>8333</v>
      </c>
      <c r="R2245" t="s">
        <v>8351</v>
      </c>
      <c r="S2245" s="9">
        <f t="shared" si="142"/>
        <v>42800.751041666663</v>
      </c>
      <c r="T2245" s="10">
        <f t="shared" si="143"/>
        <v>42807.125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</v>
      </c>
      <c r="Q2246" t="s">
        <v>8333</v>
      </c>
      <c r="R2246" t="s">
        <v>8351</v>
      </c>
      <c r="S2246" s="9">
        <f t="shared" si="142"/>
        <v>42647.818819444445</v>
      </c>
      <c r="T2246" s="10">
        <f t="shared" si="143"/>
        <v>42659.854166666672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2647.03</v>
      </c>
      <c r="P2247">
        <f t="shared" si="141"/>
        <v>53.48</v>
      </c>
      <c r="Q2247" t="s">
        <v>8333</v>
      </c>
      <c r="R2247" t="s">
        <v>8351</v>
      </c>
      <c r="S2247" s="9">
        <f t="shared" si="142"/>
        <v>41660.708530092597</v>
      </c>
      <c r="T2247" s="10">
        <f t="shared" si="143"/>
        <v>41691.75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</v>
      </c>
      <c r="Q2248" t="s">
        <v>8333</v>
      </c>
      <c r="R2248" t="s">
        <v>8351</v>
      </c>
      <c r="S2248" s="9">
        <f t="shared" si="142"/>
        <v>42221.79178240741</v>
      </c>
      <c r="T2248" s="10">
        <f t="shared" si="143"/>
        <v>42251.79178240741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</v>
      </c>
      <c r="P2249">
        <f t="shared" si="141"/>
        <v>50.85</v>
      </c>
      <c r="Q2249" t="s">
        <v>8333</v>
      </c>
      <c r="R2249" t="s">
        <v>8351</v>
      </c>
      <c r="S2249" s="9">
        <f t="shared" si="142"/>
        <v>42200.666261574079</v>
      </c>
      <c r="T2249" s="10">
        <f t="shared" si="143"/>
        <v>42214.666261574079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</v>
      </c>
      <c r="P2250">
        <f t="shared" si="141"/>
        <v>58.63</v>
      </c>
      <c r="Q2250" t="s">
        <v>8333</v>
      </c>
      <c r="R2250" t="s">
        <v>8351</v>
      </c>
      <c r="S2250" s="9">
        <f t="shared" si="142"/>
        <v>42688.875902777778</v>
      </c>
      <c r="T2250" s="10">
        <f t="shared" si="143"/>
        <v>42718.875902777778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</v>
      </c>
      <c r="P2251">
        <f t="shared" si="141"/>
        <v>32.82</v>
      </c>
      <c r="Q2251" t="s">
        <v>8333</v>
      </c>
      <c r="R2251" t="s">
        <v>8351</v>
      </c>
      <c r="S2251" s="9">
        <f t="shared" si="142"/>
        <v>41336.703298611108</v>
      </c>
      <c r="T2251" s="10">
        <f t="shared" si="143"/>
        <v>41366.661631944444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</v>
      </c>
      <c r="P2252">
        <f t="shared" si="141"/>
        <v>426.93</v>
      </c>
      <c r="Q2252" t="s">
        <v>8333</v>
      </c>
      <c r="R2252" t="s">
        <v>8351</v>
      </c>
      <c r="S2252" s="9">
        <f t="shared" si="142"/>
        <v>42677.005474537036</v>
      </c>
      <c r="T2252" s="10">
        <f t="shared" si="143"/>
        <v>42707.0471412037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134.44999999999999</v>
      </c>
      <c r="P2253">
        <f t="shared" si="141"/>
        <v>23.81</v>
      </c>
      <c r="Q2253" t="s">
        <v>8333</v>
      </c>
      <c r="R2253" t="s">
        <v>8351</v>
      </c>
      <c r="S2253" s="9">
        <f t="shared" si="142"/>
        <v>41846.34579861111</v>
      </c>
      <c r="T2253" s="10">
        <f t="shared" si="143"/>
        <v>41867.34579861111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272.27999999999997</v>
      </c>
      <c r="P2254">
        <f t="shared" si="141"/>
        <v>98.41</v>
      </c>
      <c r="Q2254" t="s">
        <v>8333</v>
      </c>
      <c r="R2254" t="s">
        <v>8351</v>
      </c>
      <c r="S2254" s="9">
        <f t="shared" si="142"/>
        <v>42573.327986111108</v>
      </c>
      <c r="T2254" s="10">
        <f t="shared" si="143"/>
        <v>42588.327986111108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112.69</v>
      </c>
      <c r="P2255">
        <f t="shared" si="141"/>
        <v>107.32</v>
      </c>
      <c r="Q2255" t="s">
        <v>8333</v>
      </c>
      <c r="R2255" t="s">
        <v>8351</v>
      </c>
      <c r="S2255" s="9">
        <f t="shared" si="142"/>
        <v>42296.631331018521</v>
      </c>
      <c r="T2255" s="10">
        <f t="shared" si="143"/>
        <v>42326.672997685186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</v>
      </c>
      <c r="Q2256" t="s">
        <v>8333</v>
      </c>
      <c r="R2256" t="s">
        <v>8351</v>
      </c>
      <c r="S2256" s="9">
        <f t="shared" si="142"/>
        <v>42752.647777777776</v>
      </c>
      <c r="T2256" s="10">
        <f t="shared" si="143"/>
        <v>42759.647777777776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286.66000000000003</v>
      </c>
      <c r="P2257">
        <f t="shared" si="141"/>
        <v>41.78</v>
      </c>
      <c r="Q2257" t="s">
        <v>8333</v>
      </c>
      <c r="R2257" t="s">
        <v>8351</v>
      </c>
      <c r="S2257" s="9">
        <f t="shared" si="142"/>
        <v>42467.951979166668</v>
      </c>
      <c r="T2257" s="10">
        <f t="shared" si="143"/>
        <v>42497.951979166668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ref="O2258:O2321" si="144">ROUND((E2258/D2258)*100,2)</f>
        <v>222.71</v>
      </c>
      <c r="P2258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10">
        <f t="shared" si="143"/>
        <v>42696.451921296291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4"/>
        <v>636.14</v>
      </c>
      <c r="P2259">
        <f t="shared" si="141"/>
        <v>94.1</v>
      </c>
      <c r="Q2259" t="s">
        <v>8333</v>
      </c>
      <c r="R2259" t="s">
        <v>8351</v>
      </c>
      <c r="S2259" s="9">
        <f t="shared" si="142"/>
        <v>42505.936678240745</v>
      </c>
      <c r="T2259" s="10">
        <f t="shared" si="143"/>
        <v>42540.958333333328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4"/>
        <v>146.5</v>
      </c>
      <c r="P2260">
        <f t="shared" si="141"/>
        <v>15.72</v>
      </c>
      <c r="Q2260" t="s">
        <v>8333</v>
      </c>
      <c r="R2260" t="s">
        <v>8351</v>
      </c>
      <c r="S2260" s="9">
        <f t="shared" si="142"/>
        <v>42136.75100694444</v>
      </c>
      <c r="T2260" s="10">
        <f t="shared" si="143"/>
        <v>42166.75100694444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4"/>
        <v>1867.1</v>
      </c>
      <c r="P2261">
        <f t="shared" si="141"/>
        <v>90.64</v>
      </c>
      <c r="Q2261" t="s">
        <v>8333</v>
      </c>
      <c r="R2261" t="s">
        <v>8351</v>
      </c>
      <c r="S2261" s="9">
        <f t="shared" si="142"/>
        <v>42702.804814814815</v>
      </c>
      <c r="T2261" s="10">
        <f t="shared" si="143"/>
        <v>42712.804814814815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4"/>
        <v>326.92</v>
      </c>
      <c r="P2262">
        <f t="shared" si="141"/>
        <v>97.3</v>
      </c>
      <c r="Q2262" t="s">
        <v>8333</v>
      </c>
      <c r="R2262" t="s">
        <v>8351</v>
      </c>
      <c r="S2262" s="9">
        <f t="shared" si="142"/>
        <v>41695.016782407409</v>
      </c>
      <c r="T2262" s="10">
        <f t="shared" si="143"/>
        <v>41724.975115740745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4"/>
        <v>779.5</v>
      </c>
      <c r="P2263">
        <f t="shared" si="141"/>
        <v>37.119999999999997</v>
      </c>
      <c r="Q2263" t="s">
        <v>8333</v>
      </c>
      <c r="R2263" t="s">
        <v>8351</v>
      </c>
      <c r="S2263" s="9">
        <f t="shared" si="142"/>
        <v>42759.724768518514</v>
      </c>
      <c r="T2263" s="10">
        <f t="shared" si="143"/>
        <v>42780.724768518514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4"/>
        <v>154.15</v>
      </c>
      <c r="P2264">
        <f t="shared" si="141"/>
        <v>28.1</v>
      </c>
      <c r="Q2264" t="s">
        <v>8333</v>
      </c>
      <c r="R2264" t="s">
        <v>8351</v>
      </c>
      <c r="S2264" s="9">
        <f t="shared" si="142"/>
        <v>41926.585162037038</v>
      </c>
      <c r="T2264" s="10">
        <f t="shared" si="143"/>
        <v>41961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4"/>
        <v>115.55</v>
      </c>
      <c r="P2265">
        <f t="shared" si="141"/>
        <v>144.43</v>
      </c>
      <c r="Q2265" t="s">
        <v>8333</v>
      </c>
      <c r="R2265" t="s">
        <v>8351</v>
      </c>
      <c r="S2265" s="9">
        <f t="shared" si="142"/>
        <v>42014.832326388889</v>
      </c>
      <c r="T2265" s="10">
        <f t="shared" si="143"/>
        <v>42035.832326388889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4"/>
        <v>180.03</v>
      </c>
      <c r="P2266">
        <f t="shared" si="141"/>
        <v>24.27</v>
      </c>
      <c r="Q2266" t="s">
        <v>8333</v>
      </c>
      <c r="R2266" t="s">
        <v>8351</v>
      </c>
      <c r="S2266" s="9">
        <f t="shared" si="142"/>
        <v>42496.582337962958</v>
      </c>
      <c r="T2266" s="10">
        <f t="shared" si="143"/>
        <v>42513.125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4"/>
        <v>298.5</v>
      </c>
      <c r="P2267">
        <f t="shared" si="141"/>
        <v>35.119999999999997</v>
      </c>
      <c r="Q2267" t="s">
        <v>8333</v>
      </c>
      <c r="R2267" t="s">
        <v>8351</v>
      </c>
      <c r="S2267" s="9">
        <f t="shared" si="142"/>
        <v>42689.853090277778</v>
      </c>
      <c r="T2267" s="10">
        <f t="shared" si="143"/>
        <v>42696.853090277778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4"/>
        <v>320.27</v>
      </c>
      <c r="P2268">
        <f t="shared" si="141"/>
        <v>24.76</v>
      </c>
      <c r="Q2268" t="s">
        <v>8333</v>
      </c>
      <c r="R2268" t="s">
        <v>8351</v>
      </c>
      <c r="S2268" s="9">
        <f t="shared" si="142"/>
        <v>42469.874907407408</v>
      </c>
      <c r="T2268" s="10">
        <f t="shared" si="143"/>
        <v>42487.083333333328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4"/>
        <v>380.53</v>
      </c>
      <c r="P2269">
        <f t="shared" si="141"/>
        <v>188.38</v>
      </c>
      <c r="Q2269" t="s">
        <v>8333</v>
      </c>
      <c r="R2269" t="s">
        <v>8351</v>
      </c>
      <c r="S2269" s="9">
        <f t="shared" si="142"/>
        <v>41968.829826388886</v>
      </c>
      <c r="T2269" s="10">
        <f t="shared" si="143"/>
        <v>41994.041666666672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4"/>
        <v>102.6</v>
      </c>
      <c r="P2270">
        <f t="shared" si="141"/>
        <v>148.08000000000001</v>
      </c>
      <c r="Q2270" t="s">
        <v>8333</v>
      </c>
      <c r="R2270" t="s">
        <v>8351</v>
      </c>
      <c r="S2270" s="9">
        <f t="shared" si="142"/>
        <v>42776.082349537035</v>
      </c>
      <c r="T2270" s="10">
        <f t="shared" si="143"/>
        <v>42806.082349537035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4"/>
        <v>1801.64</v>
      </c>
      <c r="P2271">
        <f t="shared" si="141"/>
        <v>49.93</v>
      </c>
      <c r="Q2271" t="s">
        <v>8333</v>
      </c>
      <c r="R2271" t="s">
        <v>8351</v>
      </c>
      <c r="S2271" s="9">
        <f t="shared" si="142"/>
        <v>42776.704432870371</v>
      </c>
      <c r="T2271" s="10">
        <f t="shared" si="143"/>
        <v>42801.208333333328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4"/>
        <v>720.25</v>
      </c>
      <c r="P2272">
        <f t="shared" si="141"/>
        <v>107.82</v>
      </c>
      <c r="Q2272" t="s">
        <v>8333</v>
      </c>
      <c r="R2272" t="s">
        <v>8351</v>
      </c>
      <c r="S2272" s="9">
        <f t="shared" si="142"/>
        <v>42725.869363425925</v>
      </c>
      <c r="T2272" s="10">
        <f t="shared" si="143"/>
        <v>42745.915972222225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4"/>
        <v>283.08999999999997</v>
      </c>
      <c r="P2273">
        <f t="shared" si="141"/>
        <v>42.63</v>
      </c>
      <c r="Q2273" t="s">
        <v>8333</v>
      </c>
      <c r="R2273" t="s">
        <v>8351</v>
      </c>
      <c r="S2273" s="9">
        <f t="shared" si="142"/>
        <v>42684.000046296293</v>
      </c>
      <c r="T2273" s="10">
        <f t="shared" si="143"/>
        <v>42714.000046296293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4"/>
        <v>1356.6</v>
      </c>
      <c r="P2274">
        <f t="shared" si="141"/>
        <v>14.37</v>
      </c>
      <c r="Q2274" t="s">
        <v>8333</v>
      </c>
      <c r="R2274" t="s">
        <v>8351</v>
      </c>
      <c r="S2274" s="9">
        <f t="shared" si="142"/>
        <v>42315.699490740735</v>
      </c>
      <c r="T2274" s="10">
        <f t="shared" si="143"/>
        <v>42345.699490740735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4"/>
        <v>220.36</v>
      </c>
      <c r="P2275">
        <f t="shared" si="141"/>
        <v>37.479999999999997</v>
      </c>
      <c r="Q2275" t="s">
        <v>8333</v>
      </c>
      <c r="R2275" t="s">
        <v>8351</v>
      </c>
      <c r="S2275" s="9">
        <f t="shared" si="142"/>
        <v>42781.549097222218</v>
      </c>
      <c r="T2275" s="10">
        <f t="shared" si="143"/>
        <v>42806.507430555561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4"/>
        <v>119.6</v>
      </c>
      <c r="P2276">
        <f t="shared" si="141"/>
        <v>30.2</v>
      </c>
      <c r="Q2276" t="s">
        <v>8333</v>
      </c>
      <c r="R2276" t="s">
        <v>8351</v>
      </c>
      <c r="S2276" s="9">
        <f t="shared" si="142"/>
        <v>41663.500659722224</v>
      </c>
      <c r="T2276" s="10">
        <f t="shared" si="143"/>
        <v>41693.500659722224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4"/>
        <v>407.77</v>
      </c>
      <c r="P2277">
        <f t="shared" si="141"/>
        <v>33.549999999999997</v>
      </c>
      <c r="Q2277" t="s">
        <v>8333</v>
      </c>
      <c r="R2277" t="s">
        <v>8351</v>
      </c>
      <c r="S2277" s="9">
        <f t="shared" si="142"/>
        <v>41965.616655092599</v>
      </c>
      <c r="T2277" s="10">
        <f t="shared" si="143"/>
        <v>41995.616655092599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4"/>
        <v>105.82</v>
      </c>
      <c r="P2278">
        <f t="shared" si="141"/>
        <v>64.75</v>
      </c>
      <c r="Q2278" t="s">
        <v>8333</v>
      </c>
      <c r="R2278" t="s">
        <v>8351</v>
      </c>
      <c r="S2278" s="9">
        <f t="shared" si="142"/>
        <v>41614.651493055557</v>
      </c>
      <c r="T2278" s="10">
        <f t="shared" si="143"/>
        <v>41644.651493055557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4"/>
        <v>141.08000000000001</v>
      </c>
      <c r="P2279">
        <f t="shared" si="141"/>
        <v>57.93</v>
      </c>
      <c r="Q2279" t="s">
        <v>8333</v>
      </c>
      <c r="R2279" t="s">
        <v>8351</v>
      </c>
      <c r="S2279" s="9">
        <f t="shared" si="142"/>
        <v>40936.678506944445</v>
      </c>
      <c r="T2279" s="10">
        <f t="shared" si="143"/>
        <v>40966.678506944445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4"/>
        <v>270.7</v>
      </c>
      <c r="P2280">
        <f t="shared" si="141"/>
        <v>53.08</v>
      </c>
      <c r="Q2280" t="s">
        <v>8333</v>
      </c>
      <c r="R2280" t="s">
        <v>8351</v>
      </c>
      <c r="S2280" s="9">
        <f t="shared" si="142"/>
        <v>42338.709108796291</v>
      </c>
      <c r="T2280" s="10">
        <f t="shared" si="143"/>
        <v>42372.957638888889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4"/>
        <v>153.80000000000001</v>
      </c>
      <c r="P2281">
        <f t="shared" si="141"/>
        <v>48.06</v>
      </c>
      <c r="Q2281" t="s">
        <v>8333</v>
      </c>
      <c r="R2281" t="s">
        <v>8351</v>
      </c>
      <c r="S2281" s="9">
        <f t="shared" si="142"/>
        <v>42020.806701388887</v>
      </c>
      <c r="T2281" s="10">
        <f t="shared" si="143"/>
        <v>42039.166666666672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4"/>
        <v>403.58</v>
      </c>
      <c r="P2282">
        <f t="shared" si="141"/>
        <v>82.4</v>
      </c>
      <c r="Q2282" t="s">
        <v>8333</v>
      </c>
      <c r="R2282" t="s">
        <v>8351</v>
      </c>
      <c r="S2282" s="9">
        <f t="shared" si="142"/>
        <v>42234.624895833331</v>
      </c>
      <c r="T2282" s="10">
        <f t="shared" si="143"/>
        <v>42264.624895833331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4"/>
        <v>185</v>
      </c>
      <c r="P2283">
        <f t="shared" si="141"/>
        <v>50.45</v>
      </c>
      <c r="Q2283" t="s">
        <v>8325</v>
      </c>
      <c r="R2283" t="s">
        <v>8326</v>
      </c>
      <c r="S2283" s="9">
        <f t="shared" si="142"/>
        <v>40687.285844907405</v>
      </c>
      <c r="T2283" s="10">
        <f t="shared" si="143"/>
        <v>40749.284722222219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4"/>
        <v>185.33</v>
      </c>
      <c r="P2284">
        <f t="shared" si="141"/>
        <v>115.83</v>
      </c>
      <c r="Q2284" t="s">
        <v>8325</v>
      </c>
      <c r="R2284" t="s">
        <v>8326</v>
      </c>
      <c r="S2284" s="9">
        <f t="shared" si="142"/>
        <v>42323.17460648148</v>
      </c>
      <c r="T2284" s="10">
        <f t="shared" si="143"/>
        <v>42383.17460648148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4"/>
        <v>100.86</v>
      </c>
      <c r="P2285">
        <f t="shared" si="141"/>
        <v>63.03</v>
      </c>
      <c r="Q2285" t="s">
        <v>8325</v>
      </c>
      <c r="R2285" t="s">
        <v>8326</v>
      </c>
      <c r="S2285" s="9">
        <f t="shared" si="142"/>
        <v>40978.125046296293</v>
      </c>
      <c r="T2285" s="10">
        <f t="shared" si="143"/>
        <v>41038.083379629628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4"/>
        <v>106.22</v>
      </c>
      <c r="P2286">
        <f t="shared" si="141"/>
        <v>108.02</v>
      </c>
      <c r="Q2286" t="s">
        <v>8325</v>
      </c>
      <c r="R2286" t="s">
        <v>8326</v>
      </c>
      <c r="S2286" s="9">
        <f t="shared" si="142"/>
        <v>40585.796817129631</v>
      </c>
      <c r="T2286" s="10">
        <f t="shared" si="143"/>
        <v>40614.166666666664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4"/>
        <v>121.37</v>
      </c>
      <c r="P2287">
        <f t="shared" si="141"/>
        <v>46.09</v>
      </c>
      <c r="Q2287" t="s">
        <v>8325</v>
      </c>
      <c r="R2287" t="s">
        <v>8326</v>
      </c>
      <c r="S2287" s="9">
        <f t="shared" si="142"/>
        <v>41059.185682870368</v>
      </c>
      <c r="T2287" s="10">
        <f t="shared" si="143"/>
        <v>41089.185682870368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4"/>
        <v>100.07</v>
      </c>
      <c r="P2288">
        <f t="shared" si="141"/>
        <v>107.21</v>
      </c>
      <c r="Q2288" t="s">
        <v>8325</v>
      </c>
      <c r="R2288" t="s">
        <v>8326</v>
      </c>
      <c r="S2288" s="9">
        <f t="shared" si="142"/>
        <v>41494.963587962964</v>
      </c>
      <c r="T2288" s="10">
        <f t="shared" si="143"/>
        <v>41523.165972222225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4"/>
        <v>119.98</v>
      </c>
      <c r="P2289">
        <f t="shared" si="141"/>
        <v>50.93</v>
      </c>
      <c r="Q2289" t="s">
        <v>8325</v>
      </c>
      <c r="R2289" t="s">
        <v>8326</v>
      </c>
      <c r="S2289" s="9">
        <f t="shared" si="142"/>
        <v>41792.667361111111</v>
      </c>
      <c r="T2289" s="10">
        <f t="shared" si="143"/>
        <v>41813.667361111111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4"/>
        <v>100.1</v>
      </c>
      <c r="P2290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10">
        <f t="shared" si="143"/>
        <v>41086.75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4"/>
        <v>107.4</v>
      </c>
      <c r="P2291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10">
        <f t="shared" si="143"/>
        <v>41614.973611111112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4"/>
        <v>104.07</v>
      </c>
      <c r="P2292">
        <f t="shared" si="141"/>
        <v>53.83</v>
      </c>
      <c r="Q2292" t="s">
        <v>8325</v>
      </c>
      <c r="R2292" t="s">
        <v>8326</v>
      </c>
      <c r="S2292" s="9">
        <f t="shared" si="142"/>
        <v>40070.253819444442</v>
      </c>
      <c r="T2292" s="10">
        <f t="shared" si="143"/>
        <v>40148.708333333336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4"/>
        <v>172.8</v>
      </c>
      <c r="P2293">
        <f t="shared" si="141"/>
        <v>100.47</v>
      </c>
      <c r="Q2293" t="s">
        <v>8325</v>
      </c>
      <c r="R2293" t="s">
        <v>8326</v>
      </c>
      <c r="S2293" s="9">
        <f t="shared" si="142"/>
        <v>40987.977060185185</v>
      </c>
      <c r="T2293" s="10">
        <f t="shared" si="143"/>
        <v>41022.166666666664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4"/>
        <v>107.25</v>
      </c>
      <c r="P2294">
        <f t="shared" si="141"/>
        <v>46.63</v>
      </c>
      <c r="Q2294" t="s">
        <v>8325</v>
      </c>
      <c r="R2294" t="s">
        <v>8326</v>
      </c>
      <c r="S2294" s="9">
        <f t="shared" si="142"/>
        <v>40987.697638888887</v>
      </c>
      <c r="T2294" s="10">
        <f t="shared" si="143"/>
        <v>41017.697638888887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4"/>
        <v>108.24</v>
      </c>
      <c r="P2295">
        <f t="shared" si="141"/>
        <v>34.07</v>
      </c>
      <c r="Q2295" t="s">
        <v>8325</v>
      </c>
      <c r="R2295" t="s">
        <v>8326</v>
      </c>
      <c r="S2295" s="9">
        <f t="shared" si="142"/>
        <v>41151.708321759259</v>
      </c>
      <c r="T2295" s="10">
        <f t="shared" si="143"/>
        <v>41177.165972222225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4"/>
        <v>146.08000000000001</v>
      </c>
      <c r="P2296">
        <f t="shared" si="141"/>
        <v>65.209999999999994</v>
      </c>
      <c r="Q2296" t="s">
        <v>8325</v>
      </c>
      <c r="R2296" t="s">
        <v>8326</v>
      </c>
      <c r="S2296" s="9">
        <f t="shared" si="142"/>
        <v>41264.72314814815</v>
      </c>
      <c r="T2296" s="10">
        <f t="shared" si="143"/>
        <v>41294.72314814815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4"/>
        <v>125.25</v>
      </c>
      <c r="P2297">
        <f t="shared" si="141"/>
        <v>44.21</v>
      </c>
      <c r="Q2297" t="s">
        <v>8325</v>
      </c>
      <c r="R2297" t="s">
        <v>8326</v>
      </c>
      <c r="S2297" s="9">
        <f t="shared" si="142"/>
        <v>41270.954351851848</v>
      </c>
      <c r="T2297" s="10">
        <f t="shared" si="143"/>
        <v>41300.954351851848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4"/>
        <v>149.07</v>
      </c>
      <c r="P2298">
        <f t="shared" si="141"/>
        <v>71.97</v>
      </c>
      <c r="Q2298" t="s">
        <v>8325</v>
      </c>
      <c r="R2298" t="s">
        <v>8326</v>
      </c>
      <c r="S2298" s="9">
        <f t="shared" si="142"/>
        <v>40927.731782407405</v>
      </c>
      <c r="T2298" s="10">
        <f t="shared" si="143"/>
        <v>40962.731782407405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4"/>
        <v>100.6</v>
      </c>
      <c r="P2299">
        <f t="shared" si="141"/>
        <v>52.95</v>
      </c>
      <c r="Q2299" t="s">
        <v>8325</v>
      </c>
      <c r="R2299" t="s">
        <v>8326</v>
      </c>
      <c r="S2299" s="9">
        <f t="shared" si="142"/>
        <v>40948.042233796295</v>
      </c>
      <c r="T2299" s="10">
        <f t="shared" si="143"/>
        <v>40982.165972222225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4"/>
        <v>105.07</v>
      </c>
      <c r="P2300">
        <f t="shared" si="141"/>
        <v>109.45</v>
      </c>
      <c r="Q2300" t="s">
        <v>8325</v>
      </c>
      <c r="R2300" t="s">
        <v>8326</v>
      </c>
      <c r="S2300" s="9">
        <f t="shared" si="142"/>
        <v>41694.84065972222</v>
      </c>
      <c r="T2300" s="10">
        <f t="shared" si="143"/>
        <v>41724.798993055556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4"/>
        <v>350.17</v>
      </c>
      <c r="P2301">
        <f t="shared" si="141"/>
        <v>75.040000000000006</v>
      </c>
      <c r="Q2301" t="s">
        <v>8325</v>
      </c>
      <c r="R2301" t="s">
        <v>8326</v>
      </c>
      <c r="S2301" s="9">
        <f t="shared" si="142"/>
        <v>40565.032511574071</v>
      </c>
      <c r="T2301" s="10">
        <f t="shared" si="143"/>
        <v>40580.032511574071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4"/>
        <v>101.25</v>
      </c>
      <c r="P2302">
        <f t="shared" si="141"/>
        <v>115.71</v>
      </c>
      <c r="Q2302" t="s">
        <v>8325</v>
      </c>
      <c r="R2302" t="s">
        <v>8326</v>
      </c>
      <c r="S2302" s="9">
        <f t="shared" si="142"/>
        <v>41074.727037037039</v>
      </c>
      <c r="T2302" s="10">
        <f t="shared" si="143"/>
        <v>41088.727037037039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4"/>
        <v>133.6</v>
      </c>
      <c r="P2303">
        <f t="shared" si="141"/>
        <v>31.66</v>
      </c>
      <c r="Q2303" t="s">
        <v>8325</v>
      </c>
      <c r="R2303" t="s">
        <v>8329</v>
      </c>
      <c r="S2303" s="9">
        <f t="shared" si="142"/>
        <v>41416.146944444445</v>
      </c>
      <c r="T2303" s="10">
        <f t="shared" si="143"/>
        <v>41446.146944444445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4"/>
        <v>170.65</v>
      </c>
      <c r="P2304">
        <f t="shared" si="141"/>
        <v>46.18</v>
      </c>
      <c r="Q2304" t="s">
        <v>8325</v>
      </c>
      <c r="R2304" t="s">
        <v>8329</v>
      </c>
      <c r="S2304" s="9">
        <f t="shared" si="142"/>
        <v>41605.868449074071</v>
      </c>
      <c r="T2304" s="10">
        <f t="shared" si="143"/>
        <v>41639.291666666664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4"/>
        <v>109.36</v>
      </c>
      <c r="P2305">
        <f t="shared" si="141"/>
        <v>68.48</v>
      </c>
      <c r="Q2305" t="s">
        <v>8325</v>
      </c>
      <c r="R2305" t="s">
        <v>8329</v>
      </c>
      <c r="S2305" s="9">
        <f t="shared" si="142"/>
        <v>40850.111064814817</v>
      </c>
      <c r="T2305" s="10">
        <f t="shared" si="143"/>
        <v>40890.152731481481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4"/>
        <v>100.7</v>
      </c>
      <c r="P2306">
        <f t="shared" si="141"/>
        <v>53.47</v>
      </c>
      <c r="Q2306" t="s">
        <v>8325</v>
      </c>
      <c r="R2306" t="s">
        <v>8329</v>
      </c>
      <c r="S2306" s="9">
        <f t="shared" si="142"/>
        <v>40502.815868055557</v>
      </c>
      <c r="T2306" s="10">
        <f t="shared" si="143"/>
        <v>40544.207638888889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144"/>
        <v>101.23</v>
      </c>
      <c r="P2307">
        <f t="shared" ref="P2307:P2370" si="145">ROUND((E2307/L2307), 2)</f>
        <v>109.11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106.76</v>
      </c>
      <c r="P2308">
        <f t="shared" si="145"/>
        <v>51.19</v>
      </c>
      <c r="Q2308" t="s">
        <v>8325</v>
      </c>
      <c r="R2308" t="s">
        <v>8329</v>
      </c>
      <c r="S2308" s="9">
        <f t="shared" si="146"/>
        <v>40948.16815972222</v>
      </c>
      <c r="T2308" s="10">
        <f t="shared" si="147"/>
        <v>40978.16815972222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106.66</v>
      </c>
      <c r="P2309">
        <f t="shared" si="145"/>
        <v>27.94</v>
      </c>
      <c r="Q2309" t="s">
        <v>8325</v>
      </c>
      <c r="R2309" t="s">
        <v>8329</v>
      </c>
      <c r="S2309" s="9">
        <f t="shared" si="146"/>
        <v>41004.802465277775</v>
      </c>
      <c r="T2309" s="10">
        <f t="shared" si="147"/>
        <v>41034.802407407406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101.31</v>
      </c>
      <c r="P2310">
        <f t="shared" si="145"/>
        <v>82.5</v>
      </c>
      <c r="Q2310" t="s">
        <v>8325</v>
      </c>
      <c r="R2310" t="s">
        <v>8329</v>
      </c>
      <c r="S2310" s="9">
        <f t="shared" si="146"/>
        <v>41851.962916666671</v>
      </c>
      <c r="T2310" s="10">
        <f t="shared" si="147"/>
        <v>41880.041666666664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</v>
      </c>
      <c r="P2311">
        <f t="shared" si="145"/>
        <v>59.82</v>
      </c>
      <c r="Q2311" t="s">
        <v>8325</v>
      </c>
      <c r="R2311" t="s">
        <v>8329</v>
      </c>
      <c r="S2311" s="9">
        <f t="shared" si="146"/>
        <v>41307.987696759257</v>
      </c>
      <c r="T2311" s="10">
        <f t="shared" si="147"/>
        <v>41342.987696759257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428.84</v>
      </c>
      <c r="P2312">
        <f t="shared" si="145"/>
        <v>64.819999999999993</v>
      </c>
      <c r="Q2312" t="s">
        <v>8325</v>
      </c>
      <c r="R2312" t="s">
        <v>8329</v>
      </c>
      <c r="S2312" s="9">
        <f t="shared" si="146"/>
        <v>41324.79415509259</v>
      </c>
      <c r="T2312" s="10">
        <f t="shared" si="147"/>
        <v>41354.752488425926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</v>
      </c>
      <c r="P2313">
        <f t="shared" si="145"/>
        <v>90.1</v>
      </c>
      <c r="Q2313" t="s">
        <v>8325</v>
      </c>
      <c r="R2313" t="s">
        <v>8329</v>
      </c>
      <c r="S2313" s="9">
        <f t="shared" si="146"/>
        <v>41736.004502314812</v>
      </c>
      <c r="T2313" s="10">
        <f t="shared" si="147"/>
        <v>41766.004502314812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107.87</v>
      </c>
      <c r="P2314">
        <f t="shared" si="145"/>
        <v>40.96</v>
      </c>
      <c r="Q2314" t="s">
        <v>8325</v>
      </c>
      <c r="R2314" t="s">
        <v>8329</v>
      </c>
      <c r="S2314" s="9">
        <f t="shared" si="146"/>
        <v>41716.632847222223</v>
      </c>
      <c r="T2314" s="10">
        <f t="shared" si="147"/>
        <v>41747.958333333336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</v>
      </c>
      <c r="P2315">
        <f t="shared" si="145"/>
        <v>56</v>
      </c>
      <c r="Q2315" t="s">
        <v>8325</v>
      </c>
      <c r="R2315" t="s">
        <v>8329</v>
      </c>
      <c r="S2315" s="9">
        <f t="shared" si="146"/>
        <v>41002.958634259259</v>
      </c>
      <c r="T2315" s="10">
        <f t="shared" si="147"/>
        <v>41032.958634259259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</v>
      </c>
      <c r="Q2316" t="s">
        <v>8325</v>
      </c>
      <c r="R2316" t="s">
        <v>8329</v>
      </c>
      <c r="S2316" s="9">
        <f t="shared" si="146"/>
        <v>41037.551585648151</v>
      </c>
      <c r="T2316" s="10">
        <f t="shared" si="147"/>
        <v>41067.551585648151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</v>
      </c>
      <c r="P2317">
        <f t="shared" si="145"/>
        <v>40.08</v>
      </c>
      <c r="Q2317" t="s">
        <v>8325</v>
      </c>
      <c r="R2317" t="s">
        <v>8329</v>
      </c>
      <c r="S2317" s="9">
        <f t="shared" si="146"/>
        <v>41004.72619212963</v>
      </c>
      <c r="T2317" s="10">
        <f t="shared" si="147"/>
        <v>41034.72619212963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</v>
      </c>
      <c r="P2318">
        <f t="shared" si="145"/>
        <v>78.03</v>
      </c>
      <c r="Q2318" t="s">
        <v>8325</v>
      </c>
      <c r="R2318" t="s">
        <v>8329</v>
      </c>
      <c r="S2318" s="9">
        <f t="shared" si="146"/>
        <v>40079.725115740745</v>
      </c>
      <c r="T2318" s="10">
        <f t="shared" si="147"/>
        <v>40156.76666666667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8325</v>
      </c>
      <c r="R2319" t="s">
        <v>8329</v>
      </c>
      <c r="S2319" s="9">
        <f t="shared" si="146"/>
        <v>40192.542233796295</v>
      </c>
      <c r="T2319" s="10">
        <f t="shared" si="147"/>
        <v>40224.208333333336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121.06</v>
      </c>
      <c r="P2320">
        <f t="shared" si="145"/>
        <v>37.130000000000003</v>
      </c>
      <c r="Q2320" t="s">
        <v>8325</v>
      </c>
      <c r="R2320" t="s">
        <v>8329</v>
      </c>
      <c r="S2320" s="9">
        <f t="shared" si="146"/>
        <v>40050.643680555557</v>
      </c>
      <c r="T2320" s="10">
        <f t="shared" si="147"/>
        <v>40082.165972222225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107.7</v>
      </c>
      <c r="P2321">
        <f t="shared" si="145"/>
        <v>41.96</v>
      </c>
      <c r="Q2321" t="s">
        <v>8325</v>
      </c>
      <c r="R2321" t="s">
        <v>8329</v>
      </c>
      <c r="S2321" s="9">
        <f t="shared" si="146"/>
        <v>41593.082002314812</v>
      </c>
      <c r="T2321" s="10">
        <f t="shared" si="147"/>
        <v>41623.082002314812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ref="O2322:O2385" si="148">ROUND((E2322/D2322)*100,2)</f>
        <v>108.66</v>
      </c>
      <c r="P2322">
        <f t="shared" si="145"/>
        <v>61.04</v>
      </c>
      <c r="Q2322" t="s">
        <v>8325</v>
      </c>
      <c r="R2322" t="s">
        <v>8329</v>
      </c>
      <c r="S2322" s="9">
        <f t="shared" si="146"/>
        <v>41696.817129629628</v>
      </c>
      <c r="T2322" s="10">
        <f t="shared" si="147"/>
        <v>41731.775462962964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8"/>
        <v>39.119999999999997</v>
      </c>
      <c r="P2323">
        <f t="shared" si="145"/>
        <v>64.53</v>
      </c>
      <c r="Q2323" t="s">
        <v>8336</v>
      </c>
      <c r="R2323" t="s">
        <v>8352</v>
      </c>
      <c r="S2323" s="9">
        <f t="shared" si="146"/>
        <v>42799.260428240741</v>
      </c>
      <c r="T2323" s="10">
        <f t="shared" si="147"/>
        <v>42829.21876157407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8"/>
        <v>3.15</v>
      </c>
      <c r="P2324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10">
        <f t="shared" si="147"/>
        <v>42834.853807870371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8"/>
        <v>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10">
        <f t="shared" si="147"/>
        <v>42814.755173611105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8"/>
        <v>20.73</v>
      </c>
      <c r="P2326">
        <f t="shared" si="145"/>
        <v>25.49</v>
      </c>
      <c r="Q2326" t="s">
        <v>8336</v>
      </c>
      <c r="R2326" t="s">
        <v>8352</v>
      </c>
      <c r="S2326" s="9">
        <f t="shared" si="146"/>
        <v>42790.885243055556</v>
      </c>
      <c r="T2326" s="10">
        <f t="shared" si="147"/>
        <v>42820.843576388885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8"/>
        <v>8</v>
      </c>
      <c r="P2327">
        <f t="shared" si="145"/>
        <v>11.43</v>
      </c>
      <c r="Q2327" t="s">
        <v>8336</v>
      </c>
      <c r="R2327" t="s">
        <v>8352</v>
      </c>
      <c r="S2327" s="9">
        <f t="shared" si="146"/>
        <v>42794.022349537037</v>
      </c>
      <c r="T2327" s="10">
        <f t="shared" si="147"/>
        <v>42823.980682870373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8"/>
        <v>0.72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10">
        <f t="shared" si="147"/>
        <v>42855.708333333328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8"/>
        <v>526.09</v>
      </c>
      <c r="P2329">
        <f t="shared" si="145"/>
        <v>54.88</v>
      </c>
      <c r="Q2329" t="s">
        <v>8336</v>
      </c>
      <c r="R2329" t="s">
        <v>8352</v>
      </c>
      <c r="S2329" s="9">
        <f t="shared" si="146"/>
        <v>41842.917129629634</v>
      </c>
      <c r="T2329" s="10">
        <f t="shared" si="147"/>
        <v>41877.917129629634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8"/>
        <v>254.45</v>
      </c>
      <c r="P2330">
        <f t="shared" si="145"/>
        <v>47.38</v>
      </c>
      <c r="Q2330" t="s">
        <v>8336</v>
      </c>
      <c r="R2330" t="s">
        <v>8352</v>
      </c>
      <c r="S2330" s="9">
        <f t="shared" si="146"/>
        <v>42139.781678240746</v>
      </c>
      <c r="T2330" s="10">
        <f t="shared" si="147"/>
        <v>42169.781678240746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8"/>
        <v>105.92</v>
      </c>
      <c r="P2331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10">
        <f t="shared" si="147"/>
        <v>41837.624374999999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8"/>
        <v>102.42</v>
      </c>
      <c r="P2332">
        <f t="shared" si="145"/>
        <v>219.93</v>
      </c>
      <c r="Q2332" t="s">
        <v>8336</v>
      </c>
      <c r="R2332" t="s">
        <v>8352</v>
      </c>
      <c r="S2332" s="9">
        <f t="shared" si="146"/>
        <v>42332.89980324074</v>
      </c>
      <c r="T2332" s="10">
        <f t="shared" si="147"/>
        <v>42363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8"/>
        <v>144.31</v>
      </c>
      <c r="P2333">
        <f t="shared" si="145"/>
        <v>40.799999999999997</v>
      </c>
      <c r="Q2333" t="s">
        <v>8336</v>
      </c>
      <c r="R2333" t="s">
        <v>8352</v>
      </c>
      <c r="S2333" s="9">
        <f t="shared" si="146"/>
        <v>41839.005671296298</v>
      </c>
      <c r="T2333" s="10">
        <f t="shared" si="147"/>
        <v>41869.005671296298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8"/>
        <v>106.31</v>
      </c>
      <c r="P2334">
        <f t="shared" si="145"/>
        <v>75.5</v>
      </c>
      <c r="Q2334" t="s">
        <v>8336</v>
      </c>
      <c r="R2334" t="s">
        <v>8352</v>
      </c>
      <c r="S2334" s="9">
        <f t="shared" si="146"/>
        <v>42011.628136574072</v>
      </c>
      <c r="T2334" s="10">
        <f t="shared" si="147"/>
        <v>42041.628136574072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8"/>
        <v>212.17</v>
      </c>
      <c r="P2335">
        <f t="shared" si="145"/>
        <v>13.54</v>
      </c>
      <c r="Q2335" t="s">
        <v>8336</v>
      </c>
      <c r="R2335" t="s">
        <v>8352</v>
      </c>
      <c r="S2335" s="9">
        <f t="shared" si="146"/>
        <v>41767.650347222225</v>
      </c>
      <c r="T2335" s="10">
        <f t="shared" si="147"/>
        <v>41788.743055555555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8"/>
        <v>101.95</v>
      </c>
      <c r="P2336">
        <f t="shared" si="145"/>
        <v>60.87</v>
      </c>
      <c r="Q2336" t="s">
        <v>8336</v>
      </c>
      <c r="R2336" t="s">
        <v>8352</v>
      </c>
      <c r="S2336" s="9">
        <f t="shared" si="146"/>
        <v>41918.670115740737</v>
      </c>
      <c r="T2336" s="10">
        <f t="shared" si="147"/>
        <v>41948.731944444444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8"/>
        <v>102.27</v>
      </c>
      <c r="P2337">
        <f t="shared" si="145"/>
        <v>115.69</v>
      </c>
      <c r="Q2337" t="s">
        <v>8336</v>
      </c>
      <c r="R2337" t="s">
        <v>8352</v>
      </c>
      <c r="S2337" s="9">
        <f t="shared" si="146"/>
        <v>41771.572256944448</v>
      </c>
      <c r="T2337" s="10">
        <f t="shared" si="147"/>
        <v>41801.572256944448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8"/>
        <v>520.73</v>
      </c>
      <c r="P2338">
        <f t="shared" si="145"/>
        <v>48.1</v>
      </c>
      <c r="Q2338" t="s">
        <v>8336</v>
      </c>
      <c r="R2338" t="s">
        <v>8352</v>
      </c>
      <c r="S2338" s="9">
        <f t="shared" si="146"/>
        <v>41666.924710648149</v>
      </c>
      <c r="T2338" s="10">
        <f t="shared" si="147"/>
        <v>41706.924710648149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8"/>
        <v>110.66</v>
      </c>
      <c r="P2339">
        <f t="shared" si="145"/>
        <v>74.180000000000007</v>
      </c>
      <c r="Q2339" t="s">
        <v>8336</v>
      </c>
      <c r="R2339" t="s">
        <v>8352</v>
      </c>
      <c r="S2339" s="9">
        <f t="shared" si="146"/>
        <v>41786.640543981484</v>
      </c>
      <c r="T2339" s="10">
        <f t="shared" si="147"/>
        <v>41816.640543981484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8"/>
        <v>101.14</v>
      </c>
      <c r="P2340">
        <f t="shared" si="145"/>
        <v>123.35</v>
      </c>
      <c r="Q2340" t="s">
        <v>8336</v>
      </c>
      <c r="R2340" t="s">
        <v>8352</v>
      </c>
      <c r="S2340" s="9">
        <f t="shared" si="146"/>
        <v>41789.896805555552</v>
      </c>
      <c r="T2340" s="10">
        <f t="shared" si="147"/>
        <v>41819.896805555552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8"/>
        <v>294.20999999999998</v>
      </c>
      <c r="P2341">
        <f t="shared" si="145"/>
        <v>66.62</v>
      </c>
      <c r="Q2341" t="s">
        <v>8336</v>
      </c>
      <c r="R2341" t="s">
        <v>8352</v>
      </c>
      <c r="S2341" s="9">
        <f t="shared" si="146"/>
        <v>42692.79987268518</v>
      </c>
      <c r="T2341" s="10">
        <f t="shared" si="147"/>
        <v>42723.332638888889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8"/>
        <v>105.78</v>
      </c>
      <c r="P2342">
        <f t="shared" si="145"/>
        <v>104.99</v>
      </c>
      <c r="Q2342" t="s">
        <v>8336</v>
      </c>
      <c r="R2342" t="s">
        <v>8352</v>
      </c>
      <c r="S2342" s="9">
        <f t="shared" si="146"/>
        <v>42643.642800925925</v>
      </c>
      <c r="T2342" s="10">
        <f t="shared" si="147"/>
        <v>42673.642800925925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8"/>
        <v>0</v>
      </c>
      <c r="P2343" t="e">
        <f t="shared" si="145"/>
        <v>#DIV/0!</v>
      </c>
      <c r="Q2343" t="s">
        <v>8319</v>
      </c>
      <c r="R2343" t="s">
        <v>8320</v>
      </c>
      <c r="S2343" s="9">
        <f t="shared" si="146"/>
        <v>42167.813703703709</v>
      </c>
      <c r="T2343" s="10">
        <f t="shared" si="147"/>
        <v>42197.813703703709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8"/>
        <v>0</v>
      </c>
      <c r="P2344" t="e">
        <f t="shared" si="145"/>
        <v>#DIV/0!</v>
      </c>
      <c r="Q2344" t="s">
        <v>8319</v>
      </c>
      <c r="R2344" t="s">
        <v>8320</v>
      </c>
      <c r="S2344" s="9">
        <f t="shared" si="146"/>
        <v>41897.702199074076</v>
      </c>
      <c r="T2344" s="10">
        <f t="shared" si="147"/>
        <v>41918.208333333336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8"/>
        <v>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10">
        <f t="shared" si="147"/>
        <v>42377.82430555555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8"/>
        <v>0.1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10">
        <f t="shared" si="147"/>
        <v>42545.727650462963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8"/>
        <v>0</v>
      </c>
      <c r="P2347" t="e">
        <f t="shared" si="145"/>
        <v>#DIV/0!</v>
      </c>
      <c r="Q2347" t="s">
        <v>8319</v>
      </c>
      <c r="R2347" t="s">
        <v>8320</v>
      </c>
      <c r="S2347" s="9">
        <f t="shared" si="146"/>
        <v>42060.001805555556</v>
      </c>
      <c r="T2347" s="10">
        <f t="shared" si="147"/>
        <v>42094.985416666663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8"/>
        <v>7.0000000000000007E-2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10">
        <f t="shared" si="147"/>
        <v>42660.79896990741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8"/>
        <v>1.5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10">
        <f t="shared" si="147"/>
        <v>42607.607361111113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8"/>
        <v>0.39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10">
        <f t="shared" si="147"/>
        <v>42420.932152777779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8"/>
        <v>0</v>
      </c>
      <c r="P2351" t="e">
        <f t="shared" si="145"/>
        <v>#DIV/0!</v>
      </c>
      <c r="Q2351" t="s">
        <v>8319</v>
      </c>
      <c r="R2351" t="s">
        <v>8320</v>
      </c>
      <c r="S2351" s="9">
        <f t="shared" si="146"/>
        <v>42198.775787037041</v>
      </c>
      <c r="T2351" s="10">
        <f t="shared" si="147"/>
        <v>42227.775787037041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8"/>
        <v>0</v>
      </c>
      <c r="P2352" t="e">
        <f t="shared" si="145"/>
        <v>#DIV/0!</v>
      </c>
      <c r="Q2352" t="s">
        <v>8319</v>
      </c>
      <c r="R2352" t="s">
        <v>8320</v>
      </c>
      <c r="S2352" s="9">
        <f t="shared" si="146"/>
        <v>42708.842245370368</v>
      </c>
      <c r="T2352" s="10">
        <f t="shared" si="147"/>
        <v>42738.842245370368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8"/>
        <v>0.56999999999999995</v>
      </c>
      <c r="P2353">
        <f t="shared" si="145"/>
        <v>15.43</v>
      </c>
      <c r="Q2353" t="s">
        <v>8319</v>
      </c>
      <c r="R2353" t="s">
        <v>8320</v>
      </c>
      <c r="S2353" s="9">
        <f t="shared" si="146"/>
        <v>42094.101145833338</v>
      </c>
      <c r="T2353" s="10">
        <f t="shared" si="147"/>
        <v>42124.101145833338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8"/>
        <v>0</v>
      </c>
      <c r="P2354" t="e">
        <f t="shared" si="145"/>
        <v>#DIV/0!</v>
      </c>
      <c r="Q2354" t="s">
        <v>8319</v>
      </c>
      <c r="R2354" t="s">
        <v>8320</v>
      </c>
      <c r="S2354" s="9">
        <f t="shared" si="146"/>
        <v>42101.633703703701</v>
      </c>
      <c r="T2354" s="10">
        <f t="shared" si="147"/>
        <v>42161.633703703701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8"/>
        <v>0</v>
      </c>
      <c r="P2355" t="e">
        <f t="shared" si="145"/>
        <v>#DIV/0!</v>
      </c>
      <c r="Q2355" t="s">
        <v>8319</v>
      </c>
      <c r="R2355" t="s">
        <v>8320</v>
      </c>
      <c r="S2355" s="9">
        <f t="shared" si="146"/>
        <v>42103.676180555558</v>
      </c>
      <c r="T2355" s="10">
        <f t="shared" si="147"/>
        <v>42115.676180555558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8"/>
        <v>7.0000000000000007E-2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10">
        <f t="shared" si="147"/>
        <v>42014.722916666666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8"/>
        <v>0.69</v>
      </c>
      <c r="P2357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10">
        <f t="shared" si="147"/>
        <v>42126.918240740735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8"/>
        <v>0</v>
      </c>
      <c r="P2358" t="e">
        <f t="shared" si="145"/>
        <v>#DIV/0!</v>
      </c>
      <c r="Q2358" t="s">
        <v>8319</v>
      </c>
      <c r="R2358" t="s">
        <v>8320</v>
      </c>
      <c r="S2358" s="9">
        <f t="shared" si="146"/>
        <v>42130.78361111111</v>
      </c>
      <c r="T2358" s="10">
        <f t="shared" si="147"/>
        <v>42160.78361111111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8"/>
        <v>0</v>
      </c>
      <c r="P2359" t="e">
        <f t="shared" si="145"/>
        <v>#DIV/0!</v>
      </c>
      <c r="Q2359" t="s">
        <v>8319</v>
      </c>
      <c r="R2359" t="s">
        <v>8320</v>
      </c>
      <c r="S2359" s="9">
        <f t="shared" si="146"/>
        <v>42264.620115740734</v>
      </c>
      <c r="T2359" s="10">
        <f t="shared" si="147"/>
        <v>42294.620115740734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8"/>
        <v>0</v>
      </c>
      <c r="P2360" t="e">
        <f t="shared" si="145"/>
        <v>#DIV/0!</v>
      </c>
      <c r="Q2360" t="s">
        <v>8319</v>
      </c>
      <c r="R2360" t="s">
        <v>8320</v>
      </c>
      <c r="S2360" s="9">
        <f t="shared" si="146"/>
        <v>41978.930972222224</v>
      </c>
      <c r="T2360" s="10">
        <f t="shared" si="147"/>
        <v>42035.027083333334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8"/>
        <v>14.68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10">
        <f t="shared" si="147"/>
        <v>42219.649583333332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8"/>
        <v>0.04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10">
        <f t="shared" si="147"/>
        <v>42407.70694444445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8"/>
        <v>0</v>
      </c>
      <c r="P2363" t="e">
        <f t="shared" si="145"/>
        <v>#DIV/0!</v>
      </c>
      <c r="Q2363" t="s">
        <v>8319</v>
      </c>
      <c r="R2363" t="s">
        <v>8320</v>
      </c>
      <c r="S2363" s="9">
        <f t="shared" si="146"/>
        <v>42466.858888888892</v>
      </c>
      <c r="T2363" s="10">
        <f t="shared" si="147"/>
        <v>42490.916666666672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8"/>
        <v>28.57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10">
        <f t="shared" si="147"/>
        <v>41984.688310185185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8"/>
        <v>0</v>
      </c>
      <c r="P2365" t="e">
        <f t="shared" si="145"/>
        <v>#DIV/0!</v>
      </c>
      <c r="Q2365" t="s">
        <v>8319</v>
      </c>
      <c r="R2365" t="s">
        <v>8320</v>
      </c>
      <c r="S2365" s="9">
        <f t="shared" si="146"/>
        <v>42322.011574074073</v>
      </c>
      <c r="T2365" s="10">
        <f t="shared" si="147"/>
        <v>42367.011574074073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8"/>
        <v>0</v>
      </c>
      <c r="P2366" t="e">
        <f t="shared" si="145"/>
        <v>#DIV/0!</v>
      </c>
      <c r="Q2366" t="s">
        <v>8319</v>
      </c>
      <c r="R2366" t="s">
        <v>8320</v>
      </c>
      <c r="S2366" s="9">
        <f t="shared" si="146"/>
        <v>42248.934675925921</v>
      </c>
      <c r="T2366" s="10">
        <f t="shared" si="147"/>
        <v>42303.934675925921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8"/>
        <v>0</v>
      </c>
      <c r="P2367" t="e">
        <f t="shared" si="145"/>
        <v>#DIV/0!</v>
      </c>
      <c r="Q2367" t="s">
        <v>8319</v>
      </c>
      <c r="R2367" t="s">
        <v>8320</v>
      </c>
      <c r="S2367" s="9">
        <f t="shared" si="146"/>
        <v>42346.736400462964</v>
      </c>
      <c r="T2367" s="10">
        <f t="shared" si="147"/>
        <v>42386.958333333328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8"/>
        <v>10.52</v>
      </c>
      <c r="P2368">
        <f t="shared" si="145"/>
        <v>97.41</v>
      </c>
      <c r="Q2368" t="s">
        <v>8319</v>
      </c>
      <c r="R2368" t="s">
        <v>8320</v>
      </c>
      <c r="S2368" s="9">
        <f t="shared" si="146"/>
        <v>42268.531631944439</v>
      </c>
      <c r="T2368" s="10">
        <f t="shared" si="147"/>
        <v>42298.531631944439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8"/>
        <v>1.34</v>
      </c>
      <c r="P2369">
        <f t="shared" si="145"/>
        <v>47.86</v>
      </c>
      <c r="Q2369" t="s">
        <v>8319</v>
      </c>
      <c r="R2369" t="s">
        <v>8320</v>
      </c>
      <c r="S2369" s="9">
        <f t="shared" si="146"/>
        <v>42425.970092592594</v>
      </c>
      <c r="T2369" s="10">
        <f t="shared" si="147"/>
        <v>42485.928425925929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8"/>
        <v>0.25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10">
        <f t="shared" si="147"/>
        <v>42108.680150462969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148"/>
        <v>0</v>
      </c>
      <c r="P2371" t="e">
        <f t="shared" ref="P2371:P2434" si="149">ROUND((E2371/L2371), 2)</f>
        <v>#DIV/0!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0.33</v>
      </c>
      <c r="P2372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10">
        <f t="shared" si="151"/>
        <v>41991.18913194444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10">
        <f t="shared" si="151"/>
        <v>42180.777731481481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10">
        <f t="shared" si="151"/>
        <v>42118.069108796291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0.01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10">
        <f t="shared" si="151"/>
        <v>42245.662314814821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0.05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10">
        <f t="shared" si="151"/>
        <v>42047.843287037031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10">
        <f t="shared" si="151"/>
        <v>42622.836076388892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10.88</v>
      </c>
      <c r="P2378">
        <f t="shared" si="149"/>
        <v>81.58</v>
      </c>
      <c r="Q2378" t="s">
        <v>8319</v>
      </c>
      <c r="R2378" t="s">
        <v>8320</v>
      </c>
      <c r="S2378" s="9">
        <f t="shared" si="150"/>
        <v>42318.925532407404</v>
      </c>
      <c r="T2378" s="10">
        <f t="shared" si="151"/>
        <v>42348.925532407404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10">
        <f t="shared" si="151"/>
        <v>42699.911840277782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10">
        <f t="shared" si="151"/>
        <v>42242.013078703705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10">
        <f t="shared" si="151"/>
        <v>42282.016388888893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0.37</v>
      </c>
      <c r="P2382">
        <f t="shared" si="149"/>
        <v>18.329999999999998</v>
      </c>
      <c r="Q2382" t="s">
        <v>8319</v>
      </c>
      <c r="R2382" t="s">
        <v>8320</v>
      </c>
      <c r="S2382" s="9">
        <f t="shared" si="150"/>
        <v>42248.793310185181</v>
      </c>
      <c r="T2382" s="10">
        <f t="shared" si="151"/>
        <v>42278.793310185181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1.82</v>
      </c>
      <c r="P2383">
        <f t="shared" si="149"/>
        <v>224.43</v>
      </c>
      <c r="Q2383" t="s">
        <v>8319</v>
      </c>
      <c r="R2383" t="s">
        <v>8320</v>
      </c>
      <c r="S2383" s="9">
        <f t="shared" si="150"/>
        <v>42074.935740740737</v>
      </c>
      <c r="T2383" s="10">
        <f t="shared" si="151"/>
        <v>42104.935740740737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10">
        <f t="shared" si="151"/>
        <v>42220.187534722223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10">
        <f t="shared" si="151"/>
        <v>42057.056793981479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ref="O2386:O2449" si="152">ROUND((E2386/D2386)*100,2)</f>
        <v>0.8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10">
        <f t="shared" si="151"/>
        <v>41957.109293981484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52"/>
        <v>1.21</v>
      </c>
      <c r="P2387">
        <f t="shared" si="149"/>
        <v>112.57</v>
      </c>
      <c r="Q2387" t="s">
        <v>8319</v>
      </c>
      <c r="R2387" t="s">
        <v>8320</v>
      </c>
      <c r="S2387" s="9">
        <f t="shared" si="150"/>
        <v>42191.70175925926</v>
      </c>
      <c r="T2387" s="10">
        <f t="shared" si="151"/>
        <v>42221.70175925926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52"/>
        <v>0</v>
      </c>
      <c r="P2388" t="e">
        <f t="shared" si="149"/>
        <v>#DIV/0!</v>
      </c>
      <c r="Q2388" t="s">
        <v>8319</v>
      </c>
      <c r="R2388" t="s">
        <v>8320</v>
      </c>
      <c r="S2388" s="9">
        <f t="shared" si="150"/>
        <v>41954.838240740741</v>
      </c>
      <c r="T2388" s="10">
        <f t="shared" si="151"/>
        <v>42014.838240740741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52"/>
        <v>0.68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10">
        <f t="shared" si="151"/>
        <v>42573.626620370371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52"/>
        <v>1.25</v>
      </c>
      <c r="P2390">
        <f t="shared" si="149"/>
        <v>57.88</v>
      </c>
      <c r="Q2390" t="s">
        <v>8319</v>
      </c>
      <c r="R2390" t="s">
        <v>8320</v>
      </c>
      <c r="S2390" s="9">
        <f t="shared" si="150"/>
        <v>41989.853692129633</v>
      </c>
      <c r="T2390" s="10">
        <f t="shared" si="151"/>
        <v>42019.811805555553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52"/>
        <v>0.19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10">
        <f t="shared" si="151"/>
        <v>42210.915972222225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52"/>
        <v>0</v>
      </c>
      <c r="P2392" t="e">
        <f t="shared" si="149"/>
        <v>#DIV/0!</v>
      </c>
      <c r="Q2392" t="s">
        <v>8319</v>
      </c>
      <c r="R2392" t="s">
        <v>8320</v>
      </c>
      <c r="S2392" s="9">
        <f t="shared" si="150"/>
        <v>41968.262314814812</v>
      </c>
      <c r="T2392" s="10">
        <f t="shared" si="151"/>
        <v>42008.262314814812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52"/>
        <v>0.13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10">
        <f t="shared" si="151"/>
        <v>42094.752824074079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52"/>
        <v>0</v>
      </c>
      <c r="P2394" t="e">
        <f t="shared" si="149"/>
        <v>#DIV/0!</v>
      </c>
      <c r="Q2394" t="s">
        <v>8319</v>
      </c>
      <c r="R2394" t="s">
        <v>8320</v>
      </c>
      <c r="S2394" s="9">
        <f t="shared" si="150"/>
        <v>42276.120636574073</v>
      </c>
      <c r="T2394" s="10">
        <f t="shared" si="151"/>
        <v>42306.120636574073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52"/>
        <v>0.05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10">
        <f t="shared" si="151"/>
        <v>42224.648344907408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52"/>
        <v>0.06</v>
      </c>
      <c r="P2396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10">
        <f t="shared" si="151"/>
        <v>42061.362187499995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52"/>
        <v>0</v>
      </c>
      <c r="P2397" t="e">
        <f t="shared" si="149"/>
        <v>#DIV/0!</v>
      </c>
      <c r="Q2397" t="s">
        <v>8319</v>
      </c>
      <c r="R2397" t="s">
        <v>8320</v>
      </c>
      <c r="S2397" s="9">
        <f t="shared" si="150"/>
        <v>42717.121377314819</v>
      </c>
      <c r="T2397" s="10">
        <f t="shared" si="151"/>
        <v>42745.372916666667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52"/>
        <v>0.2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10">
        <f t="shared" si="151"/>
        <v>42292.849050925928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52"/>
        <v>0</v>
      </c>
      <c r="P2399" t="e">
        <f t="shared" si="149"/>
        <v>#DIV/0!</v>
      </c>
      <c r="Q2399" t="s">
        <v>8319</v>
      </c>
      <c r="R2399" t="s">
        <v>8320</v>
      </c>
      <c r="S2399" s="9">
        <f t="shared" si="150"/>
        <v>41976.88490740741</v>
      </c>
      <c r="T2399" s="10">
        <f t="shared" si="151"/>
        <v>42006.88490740741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52"/>
        <v>0</v>
      </c>
      <c r="P2400" t="e">
        <f t="shared" si="149"/>
        <v>#DIV/0!</v>
      </c>
      <c r="Q2400" t="s">
        <v>8319</v>
      </c>
      <c r="R2400" t="s">
        <v>8320</v>
      </c>
      <c r="S2400" s="9">
        <f t="shared" si="150"/>
        <v>42157.916481481487</v>
      </c>
      <c r="T2400" s="10">
        <f t="shared" si="151"/>
        <v>42187.916481481487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52"/>
        <v>0</v>
      </c>
      <c r="P2401" t="e">
        <f t="shared" si="149"/>
        <v>#DIV/0!</v>
      </c>
      <c r="Q2401" t="s">
        <v>8319</v>
      </c>
      <c r="R2401" t="s">
        <v>8320</v>
      </c>
      <c r="S2401" s="9">
        <f t="shared" si="150"/>
        <v>41956.853078703702</v>
      </c>
      <c r="T2401" s="10">
        <f t="shared" si="151"/>
        <v>41991.853078703702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52"/>
        <v>0</v>
      </c>
      <c r="P2402" t="e">
        <f t="shared" si="149"/>
        <v>#DIV/0!</v>
      </c>
      <c r="Q2402" t="s">
        <v>8319</v>
      </c>
      <c r="R2402" t="s">
        <v>8320</v>
      </c>
      <c r="S2402" s="9">
        <f t="shared" si="150"/>
        <v>42444.268101851849</v>
      </c>
      <c r="T2402" s="10">
        <f t="shared" si="151"/>
        <v>42474.268101851849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52"/>
        <v>0.72</v>
      </c>
      <c r="P2403">
        <f t="shared" si="149"/>
        <v>22.33</v>
      </c>
      <c r="Q2403" t="s">
        <v>8336</v>
      </c>
      <c r="R2403" t="s">
        <v>8337</v>
      </c>
      <c r="S2403" s="9">
        <f t="shared" si="150"/>
        <v>42374.822870370372</v>
      </c>
      <c r="T2403" s="10">
        <f t="shared" si="151"/>
        <v>42434.822870370372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52"/>
        <v>0.43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10">
        <f t="shared" si="151"/>
        <v>42137.679756944446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52"/>
        <v>16.829999999999998</v>
      </c>
      <c r="P2405">
        <f t="shared" si="149"/>
        <v>16.829999999999998</v>
      </c>
      <c r="Q2405" t="s">
        <v>8336</v>
      </c>
      <c r="R2405" t="s">
        <v>8337</v>
      </c>
      <c r="S2405" s="9">
        <f t="shared" si="150"/>
        <v>42399.882615740738</v>
      </c>
      <c r="T2405" s="10">
        <f t="shared" si="151"/>
        <v>42459.840949074074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52"/>
        <v>0</v>
      </c>
      <c r="P2406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10">
        <f t="shared" si="151"/>
        <v>42372.03943287037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52"/>
        <v>22.52</v>
      </c>
      <c r="P2407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10">
        <f t="shared" si="151"/>
        <v>42616.585358796292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52"/>
        <v>41.38</v>
      </c>
      <c r="P2408">
        <f t="shared" si="149"/>
        <v>84.06</v>
      </c>
      <c r="Q2408" t="s">
        <v>8336</v>
      </c>
      <c r="R2408" t="s">
        <v>8337</v>
      </c>
      <c r="S2408" s="9">
        <f t="shared" si="150"/>
        <v>41983.110995370371</v>
      </c>
      <c r="T2408" s="10">
        <f t="shared" si="151"/>
        <v>42023.110995370371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52"/>
        <v>25.26</v>
      </c>
      <c r="P2409">
        <f t="shared" si="149"/>
        <v>168.39</v>
      </c>
      <c r="Q2409" t="s">
        <v>8336</v>
      </c>
      <c r="R2409" t="s">
        <v>8337</v>
      </c>
      <c r="S2409" s="9">
        <f t="shared" si="150"/>
        <v>42082.575555555552</v>
      </c>
      <c r="T2409" s="10">
        <f t="shared" si="151"/>
        <v>42105.25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52"/>
        <v>0.2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10">
        <f t="shared" si="151"/>
        <v>41949.182372685187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52"/>
        <v>1.84</v>
      </c>
      <c r="P2411">
        <f t="shared" si="149"/>
        <v>76.67</v>
      </c>
      <c r="Q2411" t="s">
        <v>8336</v>
      </c>
      <c r="R2411" t="s">
        <v>8337</v>
      </c>
      <c r="S2411" s="9">
        <f t="shared" si="150"/>
        <v>42204.875868055555</v>
      </c>
      <c r="T2411" s="10">
        <f t="shared" si="151"/>
        <v>42234.875868055555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52"/>
        <v>0</v>
      </c>
      <c r="P2412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10">
        <f t="shared" si="151"/>
        <v>42254.408275462964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52"/>
        <v>0.6</v>
      </c>
      <c r="P2413">
        <f t="shared" si="149"/>
        <v>50.33</v>
      </c>
      <c r="Q2413" t="s">
        <v>8336</v>
      </c>
      <c r="R2413" t="s">
        <v>8337</v>
      </c>
      <c r="S2413" s="9">
        <f t="shared" si="150"/>
        <v>42211.732430555552</v>
      </c>
      <c r="T2413" s="10">
        <f t="shared" si="151"/>
        <v>42241.732430555552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52"/>
        <v>0</v>
      </c>
      <c r="P2414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10">
        <f t="shared" si="151"/>
        <v>42700.778622685189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52"/>
        <v>0.83</v>
      </c>
      <c r="P2415">
        <f t="shared" si="149"/>
        <v>8.33</v>
      </c>
      <c r="Q2415" t="s">
        <v>8336</v>
      </c>
      <c r="R2415" t="s">
        <v>8337</v>
      </c>
      <c r="S2415" s="9">
        <f t="shared" si="150"/>
        <v>41760.10974537037</v>
      </c>
      <c r="T2415" s="10">
        <f t="shared" si="151"/>
        <v>41790.979166666664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52"/>
        <v>3.07</v>
      </c>
      <c r="P2416">
        <f t="shared" si="149"/>
        <v>35.380000000000003</v>
      </c>
      <c r="Q2416" t="s">
        <v>8336</v>
      </c>
      <c r="R2416" t="s">
        <v>8337</v>
      </c>
      <c r="S2416" s="9">
        <f t="shared" si="150"/>
        <v>42198.695138888885</v>
      </c>
      <c r="T2416" s="10">
        <f t="shared" si="151"/>
        <v>42238.165972222225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52"/>
        <v>0.56000000000000005</v>
      </c>
      <c r="P2417">
        <f t="shared" si="149"/>
        <v>55.83</v>
      </c>
      <c r="Q2417" t="s">
        <v>8336</v>
      </c>
      <c r="R2417" t="s">
        <v>8337</v>
      </c>
      <c r="S2417" s="9">
        <f t="shared" si="150"/>
        <v>42536.862800925926</v>
      </c>
      <c r="T2417" s="10">
        <f t="shared" si="151"/>
        <v>42566.862800925926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52"/>
        <v>0.03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10">
        <f t="shared" si="151"/>
        <v>42077.625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52"/>
        <v>0</v>
      </c>
      <c r="P2419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10">
        <f t="shared" si="151"/>
        <v>41861.884108796294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52"/>
        <v>0.02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10">
        <f t="shared" si="151"/>
        <v>42087.815324074079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52"/>
        <v>0</v>
      </c>
      <c r="P2421" t="e">
        <f t="shared" si="149"/>
        <v>#DIV/0!</v>
      </c>
      <c r="Q2421" t="s">
        <v>8336</v>
      </c>
      <c r="R2421" t="s">
        <v>8337</v>
      </c>
      <c r="S2421" s="9">
        <f t="shared" si="150"/>
        <v>41993.738298611104</v>
      </c>
      <c r="T2421" s="10">
        <f t="shared" si="151"/>
        <v>42053.738298611104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52"/>
        <v>14.83</v>
      </c>
      <c r="P2422">
        <f t="shared" si="149"/>
        <v>69.47</v>
      </c>
      <c r="Q2422" t="s">
        <v>8336</v>
      </c>
      <c r="R2422" t="s">
        <v>8337</v>
      </c>
      <c r="S2422" s="9">
        <f t="shared" si="150"/>
        <v>41893.028877314813</v>
      </c>
      <c r="T2422" s="10">
        <f t="shared" si="151"/>
        <v>41953.070543981477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52"/>
        <v>0.02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10">
        <f t="shared" si="151"/>
        <v>42056.687453703707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52"/>
        <v>0.2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10">
        <f t="shared" si="151"/>
        <v>42074.683287037042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52"/>
        <v>0.01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10">
        <f t="shared" si="151"/>
        <v>42004.704745370371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52"/>
        <v>1.24</v>
      </c>
      <c r="P2426">
        <f t="shared" si="149"/>
        <v>34.44</v>
      </c>
      <c r="Q2426" t="s">
        <v>8336</v>
      </c>
      <c r="R2426" t="s">
        <v>8337</v>
      </c>
      <c r="S2426" s="9">
        <f t="shared" si="150"/>
        <v>41909.892453703702</v>
      </c>
      <c r="T2426" s="10">
        <f t="shared" si="151"/>
        <v>41939.892453703702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52"/>
        <v>0.03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10">
        <f t="shared" si="151"/>
        <v>42517.919444444444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52"/>
        <v>0</v>
      </c>
      <c r="P2428" t="e">
        <f t="shared" si="149"/>
        <v>#DIV/0!</v>
      </c>
      <c r="Q2428" t="s">
        <v>8336</v>
      </c>
      <c r="R2428" t="s">
        <v>8337</v>
      </c>
      <c r="S2428" s="9">
        <f t="shared" si="150"/>
        <v>42164.170046296291</v>
      </c>
      <c r="T2428" s="10">
        <f t="shared" si="151"/>
        <v>42224.170046296291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52"/>
        <v>0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10">
        <f t="shared" si="151"/>
        <v>42452.277002314819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52"/>
        <v>0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10">
        <f t="shared" si="151"/>
        <v>42075.742488425924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52"/>
        <v>1.43</v>
      </c>
      <c r="P2431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10">
        <f t="shared" si="151"/>
        <v>42771.697222222225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52"/>
        <v>0.7</v>
      </c>
      <c r="P2432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10">
        <f t="shared" si="151"/>
        <v>42412.130833333329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52"/>
        <v>0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10">
        <f t="shared" si="151"/>
        <v>42549.099687499998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52"/>
        <v>0.01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10">
        <f t="shared" si="151"/>
        <v>42071.218715277777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152"/>
        <v>0</v>
      </c>
      <c r="P2435" t="e">
        <f t="shared" ref="P2435:P2498" si="153">ROUND((E2435/L2435), 2)</f>
        <v>#DIV/0!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10">
        <f t="shared" si="155"/>
        <v>42220.18604166666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0.49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10">
        <f t="shared" si="155"/>
        <v>42282.277615740735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0.04</v>
      </c>
      <c r="P2438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10">
        <f t="shared" si="155"/>
        <v>42398.615393518514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10">
        <f t="shared" si="155"/>
        <v>42080.75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10">
        <f t="shared" si="155"/>
        <v>42345.956736111111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10">
        <f t="shared" si="155"/>
        <v>42295.818622685183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10">
        <f t="shared" si="155"/>
        <v>42413.899456018517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74.23</v>
      </c>
      <c r="Q2443" t="s">
        <v>8336</v>
      </c>
      <c r="R2443" t="s">
        <v>8352</v>
      </c>
      <c r="S2443" s="9">
        <f t="shared" si="154"/>
        <v>42187.125625000001</v>
      </c>
      <c r="T2443" s="10">
        <f t="shared" si="155"/>
        <v>42208.207638888889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</v>
      </c>
      <c r="P2444">
        <f t="shared" si="153"/>
        <v>81.25</v>
      </c>
      <c r="Q2444" t="s">
        <v>8336</v>
      </c>
      <c r="R2444" t="s">
        <v>8352</v>
      </c>
      <c r="S2444" s="9">
        <f t="shared" si="154"/>
        <v>42052.666990740734</v>
      </c>
      <c r="T2444" s="10">
        <f t="shared" si="155"/>
        <v>42082.625324074077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</v>
      </c>
      <c r="P2445">
        <f t="shared" si="153"/>
        <v>130.22999999999999</v>
      </c>
      <c r="Q2445" t="s">
        <v>8336</v>
      </c>
      <c r="R2445" t="s">
        <v>8352</v>
      </c>
      <c r="S2445" s="9">
        <f t="shared" si="154"/>
        <v>41836.625254629631</v>
      </c>
      <c r="T2445" s="10">
        <f t="shared" si="155"/>
        <v>41866.625254629631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</v>
      </c>
      <c r="P2446">
        <f t="shared" si="153"/>
        <v>53.41</v>
      </c>
      <c r="Q2446" t="s">
        <v>8336</v>
      </c>
      <c r="R2446" t="s">
        <v>8352</v>
      </c>
      <c r="S2446" s="9">
        <f t="shared" si="154"/>
        <v>42485.754525462966</v>
      </c>
      <c r="T2446" s="10">
        <f t="shared" si="155"/>
        <v>42515.754525462966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</v>
      </c>
      <c r="Q2447" t="s">
        <v>8336</v>
      </c>
      <c r="R2447" t="s">
        <v>8352</v>
      </c>
      <c r="S2447" s="9">
        <f t="shared" si="154"/>
        <v>42243.190057870372</v>
      </c>
      <c r="T2447" s="10">
        <f t="shared" si="155"/>
        <v>42273.190057870372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75.67</v>
      </c>
      <c r="Q2448" t="s">
        <v>8336</v>
      </c>
      <c r="R2448" t="s">
        <v>8352</v>
      </c>
      <c r="S2448" s="9">
        <f t="shared" si="154"/>
        <v>42670.602673611109</v>
      </c>
      <c r="T2448" s="10">
        <f t="shared" si="155"/>
        <v>42700.64434027778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</v>
      </c>
      <c r="P2449">
        <f t="shared" si="153"/>
        <v>31.69</v>
      </c>
      <c r="Q2449" t="s">
        <v>8336</v>
      </c>
      <c r="R2449" t="s">
        <v>8352</v>
      </c>
      <c r="S2449" s="9">
        <f t="shared" si="154"/>
        <v>42654.469826388886</v>
      </c>
      <c r="T2449" s="10">
        <f t="shared" si="155"/>
        <v>42686.166666666672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ref="O2450:O2513" si="156">ROUND((E2450/D2450)*100,2)</f>
        <v>107.5</v>
      </c>
      <c r="P2450">
        <f t="shared" si="153"/>
        <v>47.78</v>
      </c>
      <c r="Q2450" t="s">
        <v>8336</v>
      </c>
      <c r="R2450" t="s">
        <v>8352</v>
      </c>
      <c r="S2450" s="9">
        <f t="shared" si="154"/>
        <v>42607.316122685181</v>
      </c>
      <c r="T2450" s="10">
        <f t="shared" si="155"/>
        <v>42613.233333333337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6"/>
        <v>108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10">
        <f t="shared" si="155"/>
        <v>41973.184201388889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6"/>
        <v>101.53</v>
      </c>
      <c r="P2452">
        <f t="shared" si="153"/>
        <v>149.31</v>
      </c>
      <c r="Q2452" t="s">
        <v>8336</v>
      </c>
      <c r="R2452" t="s">
        <v>8352</v>
      </c>
      <c r="S2452" s="9">
        <f t="shared" si="154"/>
        <v>41902.07240740741</v>
      </c>
      <c r="T2452" s="10">
        <f t="shared" si="155"/>
        <v>41940.132638888892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6"/>
        <v>115.45</v>
      </c>
      <c r="P2453">
        <f t="shared" si="153"/>
        <v>62.07</v>
      </c>
      <c r="Q2453" t="s">
        <v>8336</v>
      </c>
      <c r="R2453" t="s">
        <v>8352</v>
      </c>
      <c r="S2453" s="9">
        <f t="shared" si="154"/>
        <v>42779.908449074079</v>
      </c>
      <c r="T2453" s="10">
        <f t="shared" si="155"/>
        <v>42799.908449074079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6"/>
        <v>133.5</v>
      </c>
      <c r="P2454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10">
        <f t="shared" si="155"/>
        <v>42367.958333333328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6"/>
        <v>154.69999999999999</v>
      </c>
      <c r="P2455">
        <f t="shared" si="153"/>
        <v>69.27</v>
      </c>
      <c r="Q2455" t="s">
        <v>8336</v>
      </c>
      <c r="R2455" t="s">
        <v>8352</v>
      </c>
      <c r="S2455" s="9">
        <f t="shared" si="154"/>
        <v>42738.692233796297</v>
      </c>
      <c r="T2455" s="10">
        <f t="shared" si="155"/>
        <v>42768.692233796297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6"/>
        <v>100.85</v>
      </c>
      <c r="P2456">
        <f t="shared" si="153"/>
        <v>271.51</v>
      </c>
      <c r="Q2456" t="s">
        <v>8336</v>
      </c>
      <c r="R2456" t="s">
        <v>8352</v>
      </c>
      <c r="S2456" s="9">
        <f t="shared" si="154"/>
        <v>42770.201481481476</v>
      </c>
      <c r="T2456" s="10">
        <f t="shared" si="155"/>
        <v>42805.201481481476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6"/>
        <v>182</v>
      </c>
      <c r="P2457">
        <f t="shared" si="153"/>
        <v>34.130000000000003</v>
      </c>
      <c r="Q2457" t="s">
        <v>8336</v>
      </c>
      <c r="R2457" t="s">
        <v>8352</v>
      </c>
      <c r="S2457" s="9">
        <f t="shared" si="154"/>
        <v>42452.781828703708</v>
      </c>
      <c r="T2457" s="10">
        <f t="shared" si="155"/>
        <v>42480.781828703708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6"/>
        <v>180.87</v>
      </c>
      <c r="P2458">
        <f t="shared" si="153"/>
        <v>40.49</v>
      </c>
      <c r="Q2458" t="s">
        <v>8336</v>
      </c>
      <c r="R2458" t="s">
        <v>8352</v>
      </c>
      <c r="S2458" s="9">
        <f t="shared" si="154"/>
        <v>42761.961099537039</v>
      </c>
      <c r="T2458" s="10">
        <f t="shared" si="155"/>
        <v>42791.961099537039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6"/>
        <v>102.3</v>
      </c>
      <c r="P2459">
        <f t="shared" si="153"/>
        <v>189.76</v>
      </c>
      <c r="Q2459" t="s">
        <v>8336</v>
      </c>
      <c r="R2459" t="s">
        <v>8352</v>
      </c>
      <c r="S2459" s="9">
        <f t="shared" si="154"/>
        <v>42423.602500000001</v>
      </c>
      <c r="T2459" s="10">
        <f t="shared" si="155"/>
        <v>42453.560833333337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6"/>
        <v>110.18</v>
      </c>
      <c r="P2460">
        <f t="shared" si="153"/>
        <v>68.86</v>
      </c>
      <c r="Q2460" t="s">
        <v>8336</v>
      </c>
      <c r="R2460" t="s">
        <v>8352</v>
      </c>
      <c r="S2460" s="9">
        <f t="shared" si="154"/>
        <v>42495.871736111112</v>
      </c>
      <c r="T2460" s="10">
        <f t="shared" si="155"/>
        <v>42530.791666666672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6"/>
        <v>102.25</v>
      </c>
      <c r="P2461">
        <f t="shared" si="153"/>
        <v>108.78</v>
      </c>
      <c r="Q2461" t="s">
        <v>8336</v>
      </c>
      <c r="R2461" t="s">
        <v>8352</v>
      </c>
      <c r="S2461" s="9">
        <f t="shared" si="154"/>
        <v>42407.637557870374</v>
      </c>
      <c r="T2461" s="10">
        <f t="shared" si="155"/>
        <v>42452.595891203702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6"/>
        <v>100.79</v>
      </c>
      <c r="P2462">
        <f t="shared" si="153"/>
        <v>125.99</v>
      </c>
      <c r="Q2462" t="s">
        <v>8336</v>
      </c>
      <c r="R2462" t="s">
        <v>8352</v>
      </c>
      <c r="S2462" s="9">
        <f t="shared" si="154"/>
        <v>42704.187118055561</v>
      </c>
      <c r="T2462" s="10">
        <f t="shared" si="155"/>
        <v>42738.178472222222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6"/>
        <v>103.8</v>
      </c>
      <c r="P2463">
        <f t="shared" si="153"/>
        <v>90.52</v>
      </c>
      <c r="Q2463" t="s">
        <v>8325</v>
      </c>
      <c r="R2463" t="s">
        <v>8329</v>
      </c>
      <c r="S2463" s="9">
        <f t="shared" si="154"/>
        <v>40784.012696759259</v>
      </c>
      <c r="T2463" s="10">
        <f t="shared" si="155"/>
        <v>40817.125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6"/>
        <v>110.71</v>
      </c>
      <c r="P2464">
        <f t="shared" si="153"/>
        <v>28.88</v>
      </c>
      <c r="Q2464" t="s">
        <v>8325</v>
      </c>
      <c r="R2464" t="s">
        <v>8329</v>
      </c>
      <c r="S2464" s="9">
        <f t="shared" si="154"/>
        <v>41089.186296296299</v>
      </c>
      <c r="T2464" s="10">
        <f t="shared" si="155"/>
        <v>41109.186296296299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6"/>
        <v>116.25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10">
        <f t="shared" si="155"/>
        <v>41380.791666666664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6"/>
        <v>111.1</v>
      </c>
      <c r="P2466">
        <f t="shared" si="153"/>
        <v>51.67</v>
      </c>
      <c r="Q2466" t="s">
        <v>8325</v>
      </c>
      <c r="R2466" t="s">
        <v>8329</v>
      </c>
      <c r="S2466" s="9">
        <f t="shared" si="154"/>
        <v>42248.90042824074</v>
      </c>
      <c r="T2466" s="10">
        <f t="shared" si="155"/>
        <v>42277.811805555553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6"/>
        <v>180.14</v>
      </c>
      <c r="P2467">
        <f t="shared" si="153"/>
        <v>26.27</v>
      </c>
      <c r="Q2467" t="s">
        <v>8325</v>
      </c>
      <c r="R2467" t="s">
        <v>8329</v>
      </c>
      <c r="S2467" s="9">
        <f t="shared" si="154"/>
        <v>41145.719305555554</v>
      </c>
      <c r="T2467" s="10">
        <f t="shared" si="155"/>
        <v>41175.719305555554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6"/>
        <v>100</v>
      </c>
      <c r="P2468">
        <f t="shared" si="153"/>
        <v>48.08</v>
      </c>
      <c r="Q2468" t="s">
        <v>8325</v>
      </c>
      <c r="R2468" t="s">
        <v>8329</v>
      </c>
      <c r="S2468" s="9">
        <f t="shared" si="154"/>
        <v>41373.102465277778</v>
      </c>
      <c r="T2468" s="10">
        <f t="shared" si="155"/>
        <v>41403.102465277778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6"/>
        <v>118.5</v>
      </c>
      <c r="P2469">
        <f t="shared" si="153"/>
        <v>27.56</v>
      </c>
      <c r="Q2469" t="s">
        <v>8325</v>
      </c>
      <c r="R2469" t="s">
        <v>8329</v>
      </c>
      <c r="S2469" s="9">
        <f t="shared" si="154"/>
        <v>41025.874201388891</v>
      </c>
      <c r="T2469" s="10">
        <f t="shared" si="155"/>
        <v>41039.708333333336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6"/>
        <v>107.22</v>
      </c>
      <c r="P2470">
        <f t="shared" si="153"/>
        <v>36.97</v>
      </c>
      <c r="Q2470" t="s">
        <v>8325</v>
      </c>
      <c r="R2470" t="s">
        <v>8329</v>
      </c>
      <c r="S2470" s="9">
        <f t="shared" si="154"/>
        <v>41174.154178240737</v>
      </c>
      <c r="T2470" s="10">
        <f t="shared" si="155"/>
        <v>41210.208333333336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6"/>
        <v>113.67</v>
      </c>
      <c r="P2471">
        <f t="shared" si="153"/>
        <v>29.02</v>
      </c>
      <c r="Q2471" t="s">
        <v>8325</v>
      </c>
      <c r="R2471" t="s">
        <v>8329</v>
      </c>
      <c r="S2471" s="9">
        <f t="shared" si="154"/>
        <v>40557.429733796293</v>
      </c>
      <c r="T2471" s="10">
        <f t="shared" si="155"/>
        <v>40582.429733796293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6"/>
        <v>103.16</v>
      </c>
      <c r="P2472">
        <f t="shared" si="153"/>
        <v>28.66</v>
      </c>
      <c r="Q2472" t="s">
        <v>8325</v>
      </c>
      <c r="R2472" t="s">
        <v>8329</v>
      </c>
      <c r="S2472" s="9">
        <f t="shared" si="154"/>
        <v>41023.07471064815</v>
      </c>
      <c r="T2472" s="10">
        <f t="shared" si="155"/>
        <v>41053.07471064815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6"/>
        <v>128</v>
      </c>
      <c r="P2473">
        <f t="shared" si="153"/>
        <v>37.65</v>
      </c>
      <c r="Q2473" t="s">
        <v>8325</v>
      </c>
      <c r="R2473" t="s">
        <v>8329</v>
      </c>
      <c r="S2473" s="9">
        <f t="shared" si="154"/>
        <v>40893.992962962962</v>
      </c>
      <c r="T2473" s="10">
        <f t="shared" si="155"/>
        <v>40933.992962962962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6"/>
        <v>135.76</v>
      </c>
      <c r="P2474">
        <f t="shared" si="153"/>
        <v>97.9</v>
      </c>
      <c r="Q2474" t="s">
        <v>8325</v>
      </c>
      <c r="R2474" t="s">
        <v>8329</v>
      </c>
      <c r="S2474" s="9">
        <f t="shared" si="154"/>
        <v>40354.11550925926</v>
      </c>
      <c r="T2474" s="10">
        <f t="shared" si="155"/>
        <v>40425.043749999997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6"/>
        <v>100</v>
      </c>
      <c r="P2475">
        <f t="shared" si="153"/>
        <v>42.55</v>
      </c>
      <c r="Q2475" t="s">
        <v>8325</v>
      </c>
      <c r="R2475" t="s">
        <v>8329</v>
      </c>
      <c r="S2475" s="9">
        <f t="shared" si="154"/>
        <v>41193.748483796298</v>
      </c>
      <c r="T2475" s="10">
        <f t="shared" si="155"/>
        <v>41223.790150462963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6"/>
        <v>100</v>
      </c>
      <c r="P2476">
        <f t="shared" si="153"/>
        <v>131.58000000000001</v>
      </c>
      <c r="Q2476" t="s">
        <v>8325</v>
      </c>
      <c r="R2476" t="s">
        <v>8329</v>
      </c>
      <c r="S2476" s="9">
        <f t="shared" si="154"/>
        <v>40417.011296296296</v>
      </c>
      <c r="T2476" s="10">
        <f t="shared" si="155"/>
        <v>40462.011296296296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6"/>
        <v>104.72</v>
      </c>
      <c r="P2477">
        <f t="shared" si="153"/>
        <v>32.32</v>
      </c>
      <c r="Q2477" t="s">
        <v>8325</v>
      </c>
      <c r="R2477" t="s">
        <v>8329</v>
      </c>
      <c r="S2477" s="9">
        <f t="shared" si="154"/>
        <v>40310.287673611114</v>
      </c>
      <c r="T2477" s="10">
        <f t="shared" si="155"/>
        <v>40369.916666666664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6"/>
        <v>105.02</v>
      </c>
      <c r="P2478">
        <f t="shared" si="153"/>
        <v>61.1</v>
      </c>
      <c r="Q2478" t="s">
        <v>8325</v>
      </c>
      <c r="R2478" t="s">
        <v>8329</v>
      </c>
      <c r="S2478" s="9">
        <f t="shared" si="154"/>
        <v>41913.328356481477</v>
      </c>
      <c r="T2478" s="10">
        <f t="shared" si="155"/>
        <v>41946.370023148149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6"/>
        <v>171.33</v>
      </c>
      <c r="P2479">
        <f t="shared" si="153"/>
        <v>31.34</v>
      </c>
      <c r="Q2479" t="s">
        <v>8325</v>
      </c>
      <c r="R2479" t="s">
        <v>8329</v>
      </c>
      <c r="S2479" s="9">
        <f t="shared" si="154"/>
        <v>41088.691493055558</v>
      </c>
      <c r="T2479" s="10">
        <f t="shared" si="155"/>
        <v>41133.691493055558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6"/>
        <v>127.5</v>
      </c>
      <c r="P2480">
        <f t="shared" si="153"/>
        <v>129.11000000000001</v>
      </c>
      <c r="Q2480" t="s">
        <v>8325</v>
      </c>
      <c r="R2480" t="s">
        <v>8329</v>
      </c>
      <c r="S2480" s="9">
        <f t="shared" si="154"/>
        <v>41257.950381944444</v>
      </c>
      <c r="T2480" s="10">
        <f t="shared" si="155"/>
        <v>41287.950381944444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6"/>
        <v>133.44</v>
      </c>
      <c r="P2481">
        <f t="shared" si="153"/>
        <v>25.02</v>
      </c>
      <c r="Q2481" t="s">
        <v>8325</v>
      </c>
      <c r="R2481" t="s">
        <v>8329</v>
      </c>
      <c r="S2481" s="9">
        <f t="shared" si="154"/>
        <v>41107.726782407408</v>
      </c>
      <c r="T2481" s="10">
        <f t="shared" si="155"/>
        <v>41118.083333333336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6"/>
        <v>100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10">
        <f t="shared" si="155"/>
        <v>42287.936157407406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6"/>
        <v>112.91</v>
      </c>
      <c r="P2483">
        <f t="shared" si="153"/>
        <v>47.54</v>
      </c>
      <c r="Q2483" t="s">
        <v>8325</v>
      </c>
      <c r="R2483" t="s">
        <v>8329</v>
      </c>
      <c r="S2483" s="9">
        <f t="shared" si="154"/>
        <v>40999.645925925928</v>
      </c>
      <c r="T2483" s="10">
        <f t="shared" si="155"/>
        <v>41029.645925925928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6"/>
        <v>100.1</v>
      </c>
      <c r="P2484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10">
        <f t="shared" si="155"/>
        <v>40756.782210648147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6"/>
        <v>113.73</v>
      </c>
      <c r="P2485">
        <f t="shared" si="153"/>
        <v>65.84</v>
      </c>
      <c r="Q2485" t="s">
        <v>8325</v>
      </c>
      <c r="R2485" t="s">
        <v>8329</v>
      </c>
      <c r="S2485" s="9">
        <f t="shared" si="154"/>
        <v>40970.750034722223</v>
      </c>
      <c r="T2485" s="10">
        <f t="shared" si="155"/>
        <v>41030.708368055559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6"/>
        <v>119.32</v>
      </c>
      <c r="P2486">
        <f t="shared" si="153"/>
        <v>46.4</v>
      </c>
      <c r="Q2486" t="s">
        <v>8325</v>
      </c>
      <c r="R2486" t="s">
        <v>8329</v>
      </c>
      <c r="S2486" s="9">
        <f t="shared" si="154"/>
        <v>40771.916701388887</v>
      </c>
      <c r="T2486" s="10">
        <f t="shared" si="155"/>
        <v>40801.916701388887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6"/>
        <v>103.25</v>
      </c>
      <c r="P2487">
        <f t="shared" si="153"/>
        <v>50.37</v>
      </c>
      <c r="Q2487" t="s">
        <v>8325</v>
      </c>
      <c r="R2487" t="s">
        <v>8329</v>
      </c>
      <c r="S2487" s="9">
        <f t="shared" si="154"/>
        <v>40793.998599537037</v>
      </c>
      <c r="T2487" s="10">
        <f t="shared" si="155"/>
        <v>40828.998599537037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6"/>
        <v>265.67</v>
      </c>
      <c r="P2488">
        <f t="shared" si="153"/>
        <v>26.57</v>
      </c>
      <c r="Q2488" t="s">
        <v>8325</v>
      </c>
      <c r="R2488" t="s">
        <v>8329</v>
      </c>
      <c r="S2488" s="9">
        <f t="shared" si="154"/>
        <v>40991.708055555559</v>
      </c>
      <c r="T2488" s="10">
        <f t="shared" si="155"/>
        <v>41021.708055555559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6"/>
        <v>100.05</v>
      </c>
      <c r="P2489">
        <f t="shared" si="153"/>
        <v>39.49</v>
      </c>
      <c r="Q2489" t="s">
        <v>8325</v>
      </c>
      <c r="R2489" t="s">
        <v>8329</v>
      </c>
      <c r="S2489" s="9">
        <f t="shared" si="154"/>
        <v>41026.083298611113</v>
      </c>
      <c r="T2489" s="10">
        <f t="shared" si="155"/>
        <v>41056.083298611113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6"/>
        <v>106.7</v>
      </c>
      <c r="P2490">
        <f t="shared" si="153"/>
        <v>49.25</v>
      </c>
      <c r="Q2490" t="s">
        <v>8325</v>
      </c>
      <c r="R2490" t="s">
        <v>8329</v>
      </c>
      <c r="S2490" s="9">
        <f t="shared" si="154"/>
        <v>40833.633194444446</v>
      </c>
      <c r="T2490" s="10">
        <f t="shared" si="155"/>
        <v>40863.674861111111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6"/>
        <v>133.66999999999999</v>
      </c>
      <c r="P2491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10">
        <f t="shared" si="155"/>
        <v>41403.690266203703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6"/>
        <v>121.4</v>
      </c>
      <c r="P2492">
        <f t="shared" si="153"/>
        <v>37.94</v>
      </c>
      <c r="Q2492" t="s">
        <v>8325</v>
      </c>
      <c r="R2492" t="s">
        <v>8329</v>
      </c>
      <c r="S2492" s="9">
        <f t="shared" si="154"/>
        <v>41023.227731481478</v>
      </c>
      <c r="T2492" s="10">
        <f t="shared" si="155"/>
        <v>41083.227731481478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6"/>
        <v>103.2</v>
      </c>
      <c r="P2493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10">
        <f t="shared" si="155"/>
        <v>40559.07708333333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6"/>
        <v>125</v>
      </c>
      <c r="P2494">
        <f t="shared" si="153"/>
        <v>27.78</v>
      </c>
      <c r="Q2494" t="s">
        <v>8325</v>
      </c>
      <c r="R2494" t="s">
        <v>8329</v>
      </c>
      <c r="S2494" s="9">
        <f t="shared" si="154"/>
        <v>41024.985972222225</v>
      </c>
      <c r="T2494" s="10">
        <f t="shared" si="155"/>
        <v>41076.415972222225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6"/>
        <v>128.69999999999999</v>
      </c>
      <c r="P2495">
        <f t="shared" si="153"/>
        <v>99.38</v>
      </c>
      <c r="Q2495" t="s">
        <v>8325</v>
      </c>
      <c r="R2495" t="s">
        <v>8329</v>
      </c>
      <c r="S2495" s="9">
        <f t="shared" si="154"/>
        <v>41348.168287037035</v>
      </c>
      <c r="T2495" s="10">
        <f t="shared" si="155"/>
        <v>41393.168287037035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6"/>
        <v>101.01</v>
      </c>
      <c r="P2496">
        <f t="shared" si="153"/>
        <v>38.85</v>
      </c>
      <c r="Q2496" t="s">
        <v>8325</v>
      </c>
      <c r="R2496" t="s">
        <v>8329</v>
      </c>
      <c r="S2496" s="9">
        <f t="shared" si="154"/>
        <v>41022.645185185182</v>
      </c>
      <c r="T2496" s="10">
        <f t="shared" si="155"/>
        <v>41052.645185185182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6"/>
        <v>127.54</v>
      </c>
      <c r="P2497">
        <f t="shared" si="153"/>
        <v>45.55</v>
      </c>
      <c r="Q2497" t="s">
        <v>8325</v>
      </c>
      <c r="R2497" t="s">
        <v>8329</v>
      </c>
      <c r="S2497" s="9">
        <f t="shared" si="154"/>
        <v>41036.946469907409</v>
      </c>
      <c r="T2497" s="10">
        <f t="shared" si="155"/>
        <v>41066.946469907409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6"/>
        <v>100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10">
        <f t="shared" si="155"/>
        <v>41362.954768518517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156"/>
        <v>112.77</v>
      </c>
      <c r="P2499">
        <f t="shared" ref="P2499:P2562" si="157">ROUND((E2499/L2499), 2)</f>
        <v>80.55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</v>
      </c>
      <c r="P2500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10">
        <f t="shared" si="159"/>
        <v>42031.967442129629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202.63</v>
      </c>
      <c r="P2501">
        <f t="shared" si="157"/>
        <v>47.68</v>
      </c>
      <c r="Q2501" t="s">
        <v>8325</v>
      </c>
      <c r="R2501" t="s">
        <v>8329</v>
      </c>
      <c r="S2501" s="9">
        <f t="shared" si="158"/>
        <v>41226.648576388885</v>
      </c>
      <c r="T2501" s="10">
        <f t="shared" si="159"/>
        <v>41274.75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</v>
      </c>
      <c r="P2502">
        <f t="shared" si="157"/>
        <v>23.45</v>
      </c>
      <c r="Q2502" t="s">
        <v>8325</v>
      </c>
      <c r="R2502" t="s">
        <v>8329</v>
      </c>
      <c r="S2502" s="9">
        <f t="shared" si="158"/>
        <v>41053.772858796299</v>
      </c>
      <c r="T2502" s="10">
        <f t="shared" si="159"/>
        <v>41083.772858796299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2.5499999999999998</v>
      </c>
      <c r="P2503">
        <f t="shared" si="157"/>
        <v>40.14</v>
      </c>
      <c r="Q2503" t="s">
        <v>8336</v>
      </c>
      <c r="R2503" t="s">
        <v>8353</v>
      </c>
      <c r="S2503" s="9">
        <f t="shared" si="158"/>
        <v>42244.776666666665</v>
      </c>
      <c r="T2503" s="10">
        <f t="shared" si="159"/>
        <v>42274.776666666665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0.08</v>
      </c>
      <c r="P2504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10">
        <f t="shared" si="159"/>
        <v>41903.825439814813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10">
        <f t="shared" si="159"/>
        <v>42528.879166666666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10">
        <f t="shared" si="159"/>
        <v>41958.057106481487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10">
        <f t="shared" si="159"/>
        <v>42077.014074074075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10">
        <f t="shared" si="159"/>
        <v>42280.875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10">
        <f t="shared" si="159"/>
        <v>42135.072962962964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10">
        <f t="shared" si="159"/>
        <v>41865.951782407406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</v>
      </c>
      <c r="P2511">
        <f t="shared" si="157"/>
        <v>35.71</v>
      </c>
      <c r="Q2511" t="s">
        <v>8336</v>
      </c>
      <c r="R2511" t="s">
        <v>8353</v>
      </c>
      <c r="S2511" s="9">
        <f t="shared" si="158"/>
        <v>42058.809594907405</v>
      </c>
      <c r="T2511" s="10">
        <f t="shared" si="159"/>
        <v>42114.767928240741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10">
        <f t="shared" si="159"/>
        <v>42138.997361111105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10">
        <f t="shared" si="159"/>
        <v>42401.446909722217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ref="O2514:O2577" si="160">ROUND((E2514/D2514)*100,2)</f>
        <v>0</v>
      </c>
      <c r="P2514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10">
        <f t="shared" si="159"/>
        <v>41986.876863425925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60"/>
        <v>0</v>
      </c>
      <c r="P2515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10">
        <f t="shared" si="159"/>
        <v>42792.00681712963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60"/>
        <v>1.75</v>
      </c>
      <c r="P2516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10">
        <f t="shared" si="159"/>
        <v>41871.389780092592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60"/>
        <v>18.600000000000001</v>
      </c>
      <c r="P2517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10">
        <f t="shared" si="159"/>
        <v>42057.839733796296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60"/>
        <v>0</v>
      </c>
      <c r="P2518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10">
        <f t="shared" si="159"/>
        <v>41972.6950462963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60"/>
        <v>9.82</v>
      </c>
      <c r="P2519">
        <f t="shared" si="157"/>
        <v>53.55</v>
      </c>
      <c r="Q2519" t="s">
        <v>8336</v>
      </c>
      <c r="R2519" t="s">
        <v>8353</v>
      </c>
      <c r="S2519" s="9">
        <f t="shared" si="158"/>
        <v>42052.802430555559</v>
      </c>
      <c r="T2519" s="10">
        <f t="shared" si="159"/>
        <v>42082.760763888888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60"/>
        <v>0</v>
      </c>
      <c r="P2520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10">
        <f t="shared" si="159"/>
        <v>41956.722546296296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60"/>
        <v>0.04</v>
      </c>
      <c r="P2521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10">
        <f t="shared" si="159"/>
        <v>41839.155138888891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60"/>
        <v>0</v>
      </c>
      <c r="P2522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10">
        <f t="shared" si="159"/>
        <v>42658.806249999994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60"/>
        <v>109.49</v>
      </c>
      <c r="P2523">
        <f t="shared" si="157"/>
        <v>103.68</v>
      </c>
      <c r="Q2523" t="s">
        <v>8325</v>
      </c>
      <c r="R2523" t="s">
        <v>8354</v>
      </c>
      <c r="S2523" s="9">
        <f t="shared" si="158"/>
        <v>42269.967835648145</v>
      </c>
      <c r="T2523" s="10">
        <f t="shared" si="159"/>
        <v>42290.967835648145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60"/>
        <v>100</v>
      </c>
      <c r="P2524">
        <f t="shared" si="157"/>
        <v>185.19</v>
      </c>
      <c r="Q2524" t="s">
        <v>8325</v>
      </c>
      <c r="R2524" t="s">
        <v>8354</v>
      </c>
      <c r="S2524" s="9">
        <f t="shared" si="158"/>
        <v>42460.573611111111</v>
      </c>
      <c r="T2524" s="10">
        <f t="shared" si="159"/>
        <v>42482.619444444441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60"/>
        <v>156.44</v>
      </c>
      <c r="P2525">
        <f t="shared" si="157"/>
        <v>54.15</v>
      </c>
      <c r="Q2525" t="s">
        <v>8325</v>
      </c>
      <c r="R2525" t="s">
        <v>8354</v>
      </c>
      <c r="S2525" s="9">
        <f t="shared" si="158"/>
        <v>41930.975601851853</v>
      </c>
      <c r="T2525" s="10">
        <f t="shared" si="159"/>
        <v>41961.017268518524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60"/>
        <v>101.6</v>
      </c>
      <c r="P2526">
        <f t="shared" si="157"/>
        <v>177.21</v>
      </c>
      <c r="Q2526" t="s">
        <v>8325</v>
      </c>
      <c r="R2526" t="s">
        <v>8354</v>
      </c>
      <c r="S2526" s="9">
        <f t="shared" si="158"/>
        <v>41961.807372685187</v>
      </c>
      <c r="T2526" s="10">
        <f t="shared" si="159"/>
        <v>41994.1875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60"/>
        <v>100.33</v>
      </c>
      <c r="P2527">
        <f t="shared" si="157"/>
        <v>100.33</v>
      </c>
      <c r="Q2527" t="s">
        <v>8325</v>
      </c>
      <c r="R2527" t="s">
        <v>8354</v>
      </c>
      <c r="S2527" s="9">
        <f t="shared" si="158"/>
        <v>41058.844571759262</v>
      </c>
      <c r="T2527" s="10">
        <f t="shared" si="159"/>
        <v>41088.844571759262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60"/>
        <v>112.95</v>
      </c>
      <c r="P2528">
        <f t="shared" si="157"/>
        <v>136.91</v>
      </c>
      <c r="Q2528" t="s">
        <v>8325</v>
      </c>
      <c r="R2528" t="s">
        <v>8354</v>
      </c>
      <c r="S2528" s="9">
        <f t="shared" si="158"/>
        <v>41953.091134259259</v>
      </c>
      <c r="T2528" s="10">
        <f t="shared" si="159"/>
        <v>41981.207638888889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60"/>
        <v>102.13</v>
      </c>
      <c r="P2529">
        <f t="shared" si="157"/>
        <v>57.54</v>
      </c>
      <c r="Q2529" t="s">
        <v>8325</v>
      </c>
      <c r="R2529" t="s">
        <v>8354</v>
      </c>
      <c r="S2529" s="9">
        <f t="shared" si="158"/>
        <v>41546.75105324074</v>
      </c>
      <c r="T2529" s="10">
        <f t="shared" si="159"/>
        <v>41565.165972222225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60"/>
        <v>107.25</v>
      </c>
      <c r="P2530">
        <f t="shared" si="157"/>
        <v>52.96</v>
      </c>
      <c r="Q2530" t="s">
        <v>8325</v>
      </c>
      <c r="R2530" t="s">
        <v>8354</v>
      </c>
      <c r="S2530" s="9">
        <f t="shared" si="158"/>
        <v>42217.834525462968</v>
      </c>
      <c r="T2530" s="10">
        <f t="shared" si="159"/>
        <v>42236.458333333328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60"/>
        <v>104.28</v>
      </c>
      <c r="P2531">
        <f t="shared" si="157"/>
        <v>82.33</v>
      </c>
      <c r="Q2531" t="s">
        <v>8325</v>
      </c>
      <c r="R2531" t="s">
        <v>8354</v>
      </c>
      <c r="S2531" s="9">
        <f t="shared" si="158"/>
        <v>40948.080729166664</v>
      </c>
      <c r="T2531" s="10">
        <f t="shared" si="159"/>
        <v>40993.0390625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60"/>
        <v>100</v>
      </c>
      <c r="P2532">
        <f t="shared" si="157"/>
        <v>135.41999999999999</v>
      </c>
      <c r="Q2532" t="s">
        <v>8325</v>
      </c>
      <c r="R2532" t="s">
        <v>8354</v>
      </c>
      <c r="S2532" s="9">
        <f t="shared" si="158"/>
        <v>42081.864641203705</v>
      </c>
      <c r="T2532" s="10">
        <f t="shared" si="159"/>
        <v>42114.201388888891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60"/>
        <v>100.4</v>
      </c>
      <c r="P2533">
        <f t="shared" si="157"/>
        <v>74.069999999999993</v>
      </c>
      <c r="Q2533" t="s">
        <v>8325</v>
      </c>
      <c r="R2533" t="s">
        <v>8354</v>
      </c>
      <c r="S2533" s="9">
        <f t="shared" si="158"/>
        <v>42208.680023148147</v>
      </c>
      <c r="T2533" s="10">
        <f t="shared" si="159"/>
        <v>42231.165972222225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60"/>
        <v>126.13</v>
      </c>
      <c r="P2534">
        <f t="shared" si="157"/>
        <v>84.08</v>
      </c>
      <c r="Q2534" t="s">
        <v>8325</v>
      </c>
      <c r="R2534" t="s">
        <v>8354</v>
      </c>
      <c r="S2534" s="9">
        <f t="shared" si="158"/>
        <v>41107.849143518521</v>
      </c>
      <c r="T2534" s="10">
        <f t="shared" si="159"/>
        <v>41137.849143518521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60"/>
        <v>110.67</v>
      </c>
      <c r="P2535">
        <f t="shared" si="157"/>
        <v>61.03</v>
      </c>
      <c r="Q2535" t="s">
        <v>8325</v>
      </c>
      <c r="R2535" t="s">
        <v>8354</v>
      </c>
      <c r="S2535" s="9">
        <f t="shared" si="158"/>
        <v>41304.751284722224</v>
      </c>
      <c r="T2535" s="10">
        <f t="shared" si="159"/>
        <v>41334.750787037039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60"/>
        <v>105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10">
        <f t="shared" si="159"/>
        <v>40179.25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60"/>
        <v>103.78</v>
      </c>
      <c r="P2537">
        <f t="shared" si="157"/>
        <v>266.08999999999997</v>
      </c>
      <c r="Q2537" t="s">
        <v>8325</v>
      </c>
      <c r="R2537" t="s">
        <v>8354</v>
      </c>
      <c r="S2537" s="9">
        <f t="shared" si="158"/>
        <v>41943.791030092594</v>
      </c>
      <c r="T2537" s="10">
        <f t="shared" si="159"/>
        <v>41974.832696759258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60"/>
        <v>116</v>
      </c>
      <c r="P2538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10">
        <f t="shared" si="159"/>
        <v>41485.106087962966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60"/>
        <v>110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10">
        <f t="shared" si="159"/>
        <v>40756.648784722223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60"/>
        <v>113.02</v>
      </c>
      <c r="P2540">
        <f t="shared" si="157"/>
        <v>109.96</v>
      </c>
      <c r="Q2540" t="s">
        <v>8325</v>
      </c>
      <c r="R2540" t="s">
        <v>8354</v>
      </c>
      <c r="S2540" s="9">
        <f t="shared" si="158"/>
        <v>41298.509965277779</v>
      </c>
      <c r="T2540" s="10">
        <f t="shared" si="159"/>
        <v>41329.207638888889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60"/>
        <v>100.25</v>
      </c>
      <c r="P2541">
        <f t="shared" si="157"/>
        <v>169.92</v>
      </c>
      <c r="Q2541" t="s">
        <v>8325</v>
      </c>
      <c r="R2541" t="s">
        <v>8354</v>
      </c>
      <c r="S2541" s="9">
        <f t="shared" si="158"/>
        <v>41977.902222222227</v>
      </c>
      <c r="T2541" s="10">
        <f t="shared" si="159"/>
        <v>42037.902222222227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60"/>
        <v>103.4</v>
      </c>
      <c r="P2542">
        <f t="shared" si="157"/>
        <v>95.74</v>
      </c>
      <c r="Q2542" t="s">
        <v>8325</v>
      </c>
      <c r="R2542" t="s">
        <v>8354</v>
      </c>
      <c r="S2542" s="9">
        <f t="shared" si="158"/>
        <v>40785.675011574072</v>
      </c>
      <c r="T2542" s="10">
        <f t="shared" si="159"/>
        <v>40845.675011574072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60"/>
        <v>107.03</v>
      </c>
      <c r="P2543">
        <f t="shared" si="157"/>
        <v>59.46</v>
      </c>
      <c r="Q2543" t="s">
        <v>8325</v>
      </c>
      <c r="R2543" t="s">
        <v>8354</v>
      </c>
      <c r="S2543" s="9">
        <f t="shared" si="158"/>
        <v>41483.449282407404</v>
      </c>
      <c r="T2543" s="10">
        <f t="shared" si="159"/>
        <v>41543.449282407404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60"/>
        <v>103.57</v>
      </c>
      <c r="P2544">
        <f t="shared" si="157"/>
        <v>55.77</v>
      </c>
      <c r="Q2544" t="s">
        <v>8325</v>
      </c>
      <c r="R2544" t="s">
        <v>8354</v>
      </c>
      <c r="S2544" s="9">
        <f t="shared" si="158"/>
        <v>41509.426585648151</v>
      </c>
      <c r="T2544" s="10">
        <f t="shared" si="159"/>
        <v>41548.165972222225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60"/>
        <v>156.4</v>
      </c>
      <c r="P2545">
        <f t="shared" si="157"/>
        <v>30.08</v>
      </c>
      <c r="Q2545" t="s">
        <v>8325</v>
      </c>
      <c r="R2545" t="s">
        <v>8354</v>
      </c>
      <c r="S2545" s="9">
        <f t="shared" si="158"/>
        <v>40514.107615740737</v>
      </c>
      <c r="T2545" s="10">
        <f t="shared" si="159"/>
        <v>40545.125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60"/>
        <v>100.82</v>
      </c>
      <c r="P2546">
        <f t="shared" si="157"/>
        <v>88.44</v>
      </c>
      <c r="Q2546" t="s">
        <v>8325</v>
      </c>
      <c r="R2546" t="s">
        <v>8354</v>
      </c>
      <c r="S2546" s="9">
        <f t="shared" si="158"/>
        <v>41068.520474537036</v>
      </c>
      <c r="T2546" s="10">
        <f t="shared" si="159"/>
        <v>41098.520474537036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60"/>
        <v>195.3</v>
      </c>
      <c r="P2547">
        <f t="shared" si="157"/>
        <v>64.03</v>
      </c>
      <c r="Q2547" t="s">
        <v>8325</v>
      </c>
      <c r="R2547" t="s">
        <v>8354</v>
      </c>
      <c r="S2547" s="9">
        <f t="shared" si="158"/>
        <v>42027.13817129629</v>
      </c>
      <c r="T2547" s="10">
        <f t="shared" si="159"/>
        <v>42062.020833333328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60"/>
        <v>111.71</v>
      </c>
      <c r="P2548">
        <f t="shared" si="157"/>
        <v>60.15</v>
      </c>
      <c r="Q2548" t="s">
        <v>8325</v>
      </c>
      <c r="R2548" t="s">
        <v>8354</v>
      </c>
      <c r="S2548" s="9">
        <f t="shared" si="158"/>
        <v>41524.858553240738</v>
      </c>
      <c r="T2548" s="10">
        <f t="shared" si="159"/>
        <v>41552.208333333336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60"/>
        <v>119.85</v>
      </c>
      <c r="P2549">
        <f t="shared" si="157"/>
        <v>49.19</v>
      </c>
      <c r="Q2549" t="s">
        <v>8325</v>
      </c>
      <c r="R2549" t="s">
        <v>8354</v>
      </c>
      <c r="S2549" s="9">
        <f t="shared" si="158"/>
        <v>40973.773182870369</v>
      </c>
      <c r="T2549" s="10">
        <f t="shared" si="159"/>
        <v>41003.731516203705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60"/>
        <v>101.85</v>
      </c>
      <c r="P2550">
        <f t="shared" si="157"/>
        <v>165.16</v>
      </c>
      <c r="Q2550" t="s">
        <v>8325</v>
      </c>
      <c r="R2550" t="s">
        <v>8354</v>
      </c>
      <c r="S2550" s="9">
        <f t="shared" si="158"/>
        <v>42618.625428240746</v>
      </c>
      <c r="T2550" s="10">
        <f t="shared" si="159"/>
        <v>42643.185416666667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60"/>
        <v>102.8</v>
      </c>
      <c r="P2551">
        <f t="shared" si="157"/>
        <v>43.62</v>
      </c>
      <c r="Q2551" t="s">
        <v>8325</v>
      </c>
      <c r="R2551" t="s">
        <v>8354</v>
      </c>
      <c r="S2551" s="9">
        <f t="shared" si="158"/>
        <v>41390.757754629631</v>
      </c>
      <c r="T2551" s="10">
        <f t="shared" si="159"/>
        <v>41425.708333333336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60"/>
        <v>100.85</v>
      </c>
      <c r="P2552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10">
        <f t="shared" si="159"/>
        <v>42285.165972222225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60"/>
        <v>102.73</v>
      </c>
      <c r="P2553">
        <f t="shared" si="157"/>
        <v>67.42</v>
      </c>
      <c r="Q2553" t="s">
        <v>8325</v>
      </c>
      <c r="R2553" t="s">
        <v>8354</v>
      </c>
      <c r="S2553" s="9">
        <f t="shared" si="158"/>
        <v>40961.252141203702</v>
      </c>
      <c r="T2553" s="10">
        <f t="shared" si="159"/>
        <v>40989.866666666669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60"/>
        <v>106.5</v>
      </c>
      <c r="P2554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10">
        <f t="shared" si="159"/>
        <v>42799.809965277775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60"/>
        <v>155.53</v>
      </c>
      <c r="P2555">
        <f t="shared" si="157"/>
        <v>38.880000000000003</v>
      </c>
      <c r="Q2555" t="s">
        <v>8325</v>
      </c>
      <c r="R2555" t="s">
        <v>8354</v>
      </c>
      <c r="S2555" s="9">
        <f t="shared" si="158"/>
        <v>41113.199155092596</v>
      </c>
      <c r="T2555" s="10">
        <f t="shared" si="159"/>
        <v>41173.199155092596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60"/>
        <v>122.8</v>
      </c>
      <c r="P2556">
        <f t="shared" si="157"/>
        <v>54.99</v>
      </c>
      <c r="Q2556" t="s">
        <v>8325</v>
      </c>
      <c r="R2556" t="s">
        <v>8354</v>
      </c>
      <c r="S2556" s="9">
        <f t="shared" si="158"/>
        <v>42125.078275462962</v>
      </c>
      <c r="T2556" s="10">
        <f t="shared" si="159"/>
        <v>42156.165972222225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60"/>
        <v>107.35</v>
      </c>
      <c r="P2557">
        <f t="shared" si="157"/>
        <v>61.34</v>
      </c>
      <c r="Q2557" t="s">
        <v>8325</v>
      </c>
      <c r="R2557" t="s">
        <v>8354</v>
      </c>
      <c r="S2557" s="9">
        <f t="shared" si="158"/>
        <v>41026.655011574076</v>
      </c>
      <c r="T2557" s="10">
        <f t="shared" si="159"/>
        <v>41057.655011574076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60"/>
        <v>105.5</v>
      </c>
      <c r="P2558">
        <f t="shared" si="157"/>
        <v>23.12</v>
      </c>
      <c r="Q2558" t="s">
        <v>8325</v>
      </c>
      <c r="R2558" t="s">
        <v>8354</v>
      </c>
      <c r="S2558" s="9">
        <f t="shared" si="158"/>
        <v>41222.991400462961</v>
      </c>
      <c r="T2558" s="10">
        <f t="shared" si="159"/>
        <v>41267.991400462961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60"/>
        <v>118.44</v>
      </c>
      <c r="P2559">
        <f t="shared" si="157"/>
        <v>29.61</v>
      </c>
      <c r="Q2559" t="s">
        <v>8325</v>
      </c>
      <c r="R2559" t="s">
        <v>8354</v>
      </c>
      <c r="S2559" s="9">
        <f t="shared" si="158"/>
        <v>41744.745208333334</v>
      </c>
      <c r="T2559" s="10">
        <f t="shared" si="159"/>
        <v>41774.745208333334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60"/>
        <v>108.88</v>
      </c>
      <c r="P2560">
        <f t="shared" si="157"/>
        <v>75.61</v>
      </c>
      <c r="Q2560" t="s">
        <v>8325</v>
      </c>
      <c r="R2560" t="s">
        <v>8354</v>
      </c>
      <c r="S2560" s="9">
        <f t="shared" si="158"/>
        <v>42093.860023148154</v>
      </c>
      <c r="T2560" s="10">
        <f t="shared" si="159"/>
        <v>42125.582638888889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60"/>
        <v>111.25</v>
      </c>
      <c r="P2561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10">
        <f t="shared" si="159"/>
        <v>40862.817361111112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60"/>
        <v>100.1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10">
        <f t="shared" si="159"/>
        <v>42069.951087962967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160"/>
        <v>0</v>
      </c>
      <c r="P2563" t="e">
        <f t="shared" ref="P2563:P2626" si="161">ROUND((E2563/L2563), 2)</f>
        <v>#DIV/0!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10">
        <f t="shared" si="163"/>
        <v>42654.524756944447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10">
        <f t="shared" si="163"/>
        <v>42215.139479166668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10">
        <f t="shared" si="163"/>
        <v>41852.040497685186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10">
        <f t="shared" si="163"/>
        <v>42499.868055555555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10">
        <f t="shared" si="163"/>
        <v>41872.980879629627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0.27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10">
        <f t="shared" si="163"/>
        <v>42117.878912037035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10">
        <f t="shared" si="163"/>
        <v>42614.666597222225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</v>
      </c>
      <c r="P2571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10">
        <f t="shared" si="163"/>
        <v>42264.105462962965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</v>
      </c>
      <c r="P2572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10">
        <f t="shared" si="163"/>
        <v>42774.903182870374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10">
        <f t="shared" si="163"/>
        <v>42509.341678240744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10">
        <f t="shared" si="163"/>
        <v>42107.119409722218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10">
        <f t="shared" si="163"/>
        <v>41874.592002314814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10">
        <f t="shared" si="163"/>
        <v>42508.825752314813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9">
        <f t="shared" si="162"/>
        <v>41986.108726851846</v>
      </c>
      <c r="T2577" s="10">
        <f t="shared" si="163"/>
        <v>42016.108726851846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ref="O2578:O2641" si="164">ROUND((E2578/D2578)*100,2)</f>
        <v>0</v>
      </c>
      <c r="P2578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10">
        <f t="shared" si="163"/>
        <v>42104.968136574069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4"/>
        <v>0</v>
      </c>
      <c r="P2579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10">
        <f t="shared" si="163"/>
        <v>41855.820567129631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4"/>
        <v>0</v>
      </c>
      <c r="P2580" t="e">
        <f t="shared" si="161"/>
        <v>#DIV/0!</v>
      </c>
      <c r="Q2580" t="s">
        <v>8336</v>
      </c>
      <c r="R2580" t="s">
        <v>8337</v>
      </c>
      <c r="S2580" s="9">
        <f t="shared" si="162"/>
        <v>42238.022905092599</v>
      </c>
      <c r="T2580" s="10">
        <f t="shared" si="163"/>
        <v>42286.708333333328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4"/>
        <v>0.14000000000000001</v>
      </c>
      <c r="P2581">
        <f t="shared" si="161"/>
        <v>23.08</v>
      </c>
      <c r="Q2581" t="s">
        <v>8336</v>
      </c>
      <c r="R2581" t="s">
        <v>8337</v>
      </c>
      <c r="S2581" s="9">
        <f t="shared" si="162"/>
        <v>41837.829895833333</v>
      </c>
      <c r="T2581" s="10">
        <f t="shared" si="163"/>
        <v>41897.829895833333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4"/>
        <v>0.6</v>
      </c>
      <c r="P2582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10">
        <f t="shared" si="163"/>
        <v>42140.125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4"/>
        <v>10.6</v>
      </c>
      <c r="P2583">
        <f t="shared" si="161"/>
        <v>48.18</v>
      </c>
      <c r="Q2583" t="s">
        <v>8336</v>
      </c>
      <c r="R2583" t="s">
        <v>8337</v>
      </c>
      <c r="S2583" s="9">
        <f t="shared" si="162"/>
        <v>42294.628449074073</v>
      </c>
      <c r="T2583" s="10">
        <f t="shared" si="163"/>
        <v>42324.670115740737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4"/>
        <v>0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10">
        <f t="shared" si="163"/>
        <v>42672.988819444443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4"/>
        <v>0.5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10">
        <f t="shared" si="163"/>
        <v>42079.727777777778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4"/>
        <v>0</v>
      </c>
      <c r="P2586" t="e">
        <f t="shared" si="161"/>
        <v>#DIV/0!</v>
      </c>
      <c r="Q2586" t="s">
        <v>8336</v>
      </c>
      <c r="R2586" t="s">
        <v>8337</v>
      </c>
      <c r="S2586" s="9">
        <f t="shared" si="162"/>
        <v>42140.173252314817</v>
      </c>
      <c r="T2586" s="10">
        <f t="shared" si="163"/>
        <v>42170.173252314817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4"/>
        <v>0.17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10">
        <f t="shared" si="163"/>
        <v>41825.963333333333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4"/>
        <v>0.17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10">
        <f t="shared" si="163"/>
        <v>42363.330277777779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4"/>
        <v>2.4300000000000002</v>
      </c>
      <c r="P2589">
        <f t="shared" si="161"/>
        <v>202.83</v>
      </c>
      <c r="Q2589" t="s">
        <v>8336</v>
      </c>
      <c r="R2589" t="s">
        <v>8337</v>
      </c>
      <c r="S2589" s="9">
        <f t="shared" si="162"/>
        <v>42338.675381944442</v>
      </c>
      <c r="T2589" s="10">
        <f t="shared" si="163"/>
        <v>42368.675381944442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4"/>
        <v>3.88</v>
      </c>
      <c r="P2590">
        <f t="shared" si="161"/>
        <v>29.13</v>
      </c>
      <c r="Q2590" t="s">
        <v>8336</v>
      </c>
      <c r="R2590" t="s">
        <v>8337</v>
      </c>
      <c r="S2590" s="9">
        <f t="shared" si="162"/>
        <v>42042.676226851851</v>
      </c>
      <c r="T2590" s="10">
        <f t="shared" si="163"/>
        <v>42094.551388888889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4"/>
        <v>0.01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10">
        <f t="shared" si="163"/>
        <v>42452.494525462964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4"/>
        <v>0</v>
      </c>
      <c r="P2592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10">
        <f t="shared" si="163"/>
        <v>42395.589085648149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4"/>
        <v>1.73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10">
        <f t="shared" si="163"/>
        <v>42442.864861111113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4"/>
        <v>0.17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10">
        <f t="shared" si="163"/>
        <v>41917.801168981481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4"/>
        <v>0</v>
      </c>
      <c r="P2595" t="e">
        <f t="shared" si="161"/>
        <v>#DIV/0!</v>
      </c>
      <c r="Q2595" t="s">
        <v>8336</v>
      </c>
      <c r="R2595" t="s">
        <v>8337</v>
      </c>
      <c r="S2595" s="9">
        <f t="shared" si="162"/>
        <v>42089.84520833334</v>
      </c>
      <c r="T2595" s="10">
        <f t="shared" si="163"/>
        <v>42119.84520833334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4"/>
        <v>0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10">
        <f t="shared" si="163"/>
        <v>41858.967916666668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4"/>
        <v>12.17</v>
      </c>
      <c r="P2597">
        <f t="shared" si="161"/>
        <v>96.05</v>
      </c>
      <c r="Q2597" t="s">
        <v>8336</v>
      </c>
      <c r="R2597" t="s">
        <v>8337</v>
      </c>
      <c r="S2597" s="9">
        <f t="shared" si="162"/>
        <v>42760.244212962964</v>
      </c>
      <c r="T2597" s="10">
        <f t="shared" si="163"/>
        <v>42790.244212962964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4"/>
        <v>23.59</v>
      </c>
      <c r="P2598">
        <f t="shared" si="161"/>
        <v>305.77999999999997</v>
      </c>
      <c r="Q2598" t="s">
        <v>8336</v>
      </c>
      <c r="R2598" t="s">
        <v>8337</v>
      </c>
      <c r="S2598" s="9">
        <f t="shared" si="162"/>
        <v>41828.664456018516</v>
      </c>
      <c r="T2598" s="10">
        <f t="shared" si="163"/>
        <v>41858.664456018516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4"/>
        <v>5.67</v>
      </c>
      <c r="P2599">
        <f t="shared" si="161"/>
        <v>12.14</v>
      </c>
      <c r="Q2599" t="s">
        <v>8336</v>
      </c>
      <c r="R2599" t="s">
        <v>8337</v>
      </c>
      <c r="S2599" s="9">
        <f t="shared" si="162"/>
        <v>42510.341631944444</v>
      </c>
      <c r="T2599" s="10">
        <f t="shared" si="163"/>
        <v>42540.341631944444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4"/>
        <v>39</v>
      </c>
      <c r="P2600">
        <f t="shared" si="161"/>
        <v>83.57</v>
      </c>
      <c r="Q2600" t="s">
        <v>8336</v>
      </c>
      <c r="R2600" t="s">
        <v>8337</v>
      </c>
      <c r="S2600" s="9">
        <f t="shared" si="162"/>
        <v>42240.840289351851</v>
      </c>
      <c r="T2600" s="10">
        <f t="shared" si="163"/>
        <v>42270.840289351851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4"/>
        <v>1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10">
        <f t="shared" si="163"/>
        <v>41854.754016203704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4"/>
        <v>6.93</v>
      </c>
      <c r="P2602">
        <f t="shared" si="161"/>
        <v>115.53</v>
      </c>
      <c r="Q2602" t="s">
        <v>8336</v>
      </c>
      <c r="R2602" t="s">
        <v>8337</v>
      </c>
      <c r="S2602" s="9">
        <f t="shared" si="162"/>
        <v>42394.900462962964</v>
      </c>
      <c r="T2602" s="10">
        <f t="shared" si="163"/>
        <v>42454.858796296292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4"/>
        <v>661.4</v>
      </c>
      <c r="P2603">
        <f t="shared" si="161"/>
        <v>21.9</v>
      </c>
      <c r="Q2603" t="s">
        <v>8319</v>
      </c>
      <c r="R2603" t="s">
        <v>8355</v>
      </c>
      <c r="S2603" s="9">
        <f t="shared" si="162"/>
        <v>41150.902187499996</v>
      </c>
      <c r="T2603" s="10">
        <f t="shared" si="163"/>
        <v>41165.165972222225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4"/>
        <v>326.08999999999997</v>
      </c>
      <c r="P2604">
        <f t="shared" si="161"/>
        <v>80.02</v>
      </c>
      <c r="Q2604" t="s">
        <v>8319</v>
      </c>
      <c r="R2604" t="s">
        <v>8355</v>
      </c>
      <c r="S2604" s="9">
        <f t="shared" si="162"/>
        <v>41915.747314814813</v>
      </c>
      <c r="T2604" s="10">
        <f t="shared" si="163"/>
        <v>41955.888888888891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4"/>
        <v>101.49</v>
      </c>
      <c r="P2605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10">
        <f t="shared" si="163"/>
        <v>41631.912662037037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4"/>
        <v>104.22</v>
      </c>
      <c r="P2606">
        <f t="shared" si="161"/>
        <v>64.930000000000007</v>
      </c>
      <c r="Q2606" t="s">
        <v>8319</v>
      </c>
      <c r="R2606" t="s">
        <v>8355</v>
      </c>
      <c r="S2606" s="9">
        <f t="shared" si="162"/>
        <v>40998.051192129627</v>
      </c>
      <c r="T2606" s="10">
        <f t="shared" si="163"/>
        <v>41028.051192129627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4"/>
        <v>107.42</v>
      </c>
      <c r="P2607">
        <f t="shared" si="161"/>
        <v>60.97</v>
      </c>
      <c r="Q2607" t="s">
        <v>8319</v>
      </c>
      <c r="R2607" t="s">
        <v>8355</v>
      </c>
      <c r="S2607" s="9">
        <f t="shared" si="162"/>
        <v>42508.541550925926</v>
      </c>
      <c r="T2607" s="10">
        <f t="shared" si="163"/>
        <v>42538.541550925926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4"/>
        <v>110.05</v>
      </c>
      <c r="P2608">
        <f t="shared" si="161"/>
        <v>31.44</v>
      </c>
      <c r="Q2608" t="s">
        <v>8319</v>
      </c>
      <c r="R2608" t="s">
        <v>8355</v>
      </c>
      <c r="S2608" s="9">
        <f t="shared" si="162"/>
        <v>41726.712754629632</v>
      </c>
      <c r="T2608" s="10">
        <f t="shared" si="163"/>
        <v>41758.712754629632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4"/>
        <v>407.7</v>
      </c>
      <c r="P2609">
        <f t="shared" si="161"/>
        <v>81.95</v>
      </c>
      <c r="Q2609" t="s">
        <v>8319</v>
      </c>
      <c r="R2609" t="s">
        <v>8355</v>
      </c>
      <c r="S2609" s="9">
        <f t="shared" si="162"/>
        <v>42184.874675925923</v>
      </c>
      <c r="T2609" s="10">
        <f t="shared" si="163"/>
        <v>42228.083333333328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4"/>
        <v>223.93</v>
      </c>
      <c r="P2610">
        <f t="shared" si="161"/>
        <v>58.93</v>
      </c>
      <c r="Q2610" t="s">
        <v>8319</v>
      </c>
      <c r="R2610" t="s">
        <v>8355</v>
      </c>
      <c r="S2610" s="9">
        <f t="shared" si="162"/>
        <v>42767.801712962959</v>
      </c>
      <c r="T2610" s="10">
        <f t="shared" si="163"/>
        <v>42809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4"/>
        <v>303.8</v>
      </c>
      <c r="P2611">
        <f t="shared" si="161"/>
        <v>157.29</v>
      </c>
      <c r="Q2611" t="s">
        <v>8319</v>
      </c>
      <c r="R2611" t="s">
        <v>8355</v>
      </c>
      <c r="S2611" s="9">
        <f t="shared" si="162"/>
        <v>41075.237858796296</v>
      </c>
      <c r="T2611" s="10">
        <f t="shared" si="163"/>
        <v>41105.237858796296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4"/>
        <v>141.33000000000001</v>
      </c>
      <c r="P2612">
        <f t="shared" si="161"/>
        <v>55.76</v>
      </c>
      <c r="Q2612" t="s">
        <v>8319</v>
      </c>
      <c r="R2612" t="s">
        <v>8355</v>
      </c>
      <c r="S2612" s="9">
        <f t="shared" si="162"/>
        <v>42564.881076388891</v>
      </c>
      <c r="T2612" s="10">
        <f t="shared" si="163"/>
        <v>42604.290972222225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4"/>
        <v>2790.64</v>
      </c>
      <c r="P2613">
        <f t="shared" si="161"/>
        <v>83.8</v>
      </c>
      <c r="Q2613" t="s">
        <v>8319</v>
      </c>
      <c r="R2613" t="s">
        <v>8355</v>
      </c>
      <c r="S2613" s="9">
        <f t="shared" si="162"/>
        <v>42704.335810185185</v>
      </c>
      <c r="T2613" s="10">
        <f t="shared" si="163"/>
        <v>42737.957638888889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4"/>
        <v>171.76</v>
      </c>
      <c r="P2614">
        <f t="shared" si="161"/>
        <v>58.42</v>
      </c>
      <c r="Q2614" t="s">
        <v>8319</v>
      </c>
      <c r="R2614" t="s">
        <v>8355</v>
      </c>
      <c r="S2614" s="9">
        <f t="shared" si="162"/>
        <v>41982.143171296295</v>
      </c>
      <c r="T2614" s="10">
        <f t="shared" si="163"/>
        <v>42013.143171296295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4"/>
        <v>101.01</v>
      </c>
      <c r="P2615">
        <f t="shared" si="161"/>
        <v>270.57</v>
      </c>
      <c r="Q2615" t="s">
        <v>8319</v>
      </c>
      <c r="R2615" t="s">
        <v>8355</v>
      </c>
      <c r="S2615" s="9">
        <f t="shared" si="162"/>
        <v>41143.81821759259</v>
      </c>
      <c r="T2615" s="10">
        <f t="shared" si="163"/>
        <v>41173.81821759259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4"/>
        <v>102</v>
      </c>
      <c r="P2616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10">
        <f t="shared" si="163"/>
        <v>41759.208333333336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4"/>
        <v>169.77</v>
      </c>
      <c r="P2617">
        <f t="shared" si="161"/>
        <v>47.18</v>
      </c>
      <c r="Q2617" t="s">
        <v>8319</v>
      </c>
      <c r="R2617" t="s">
        <v>8355</v>
      </c>
      <c r="S2617" s="9">
        <f t="shared" si="162"/>
        <v>42453.49726851852</v>
      </c>
      <c r="T2617" s="10">
        <f t="shared" si="163"/>
        <v>42490.5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4"/>
        <v>114.53</v>
      </c>
      <c r="P2618">
        <f t="shared" si="161"/>
        <v>120.31</v>
      </c>
      <c r="Q2618" t="s">
        <v>8319</v>
      </c>
      <c r="R2618" t="s">
        <v>8355</v>
      </c>
      <c r="S2618" s="9">
        <f t="shared" si="162"/>
        <v>42211.99454861111</v>
      </c>
      <c r="T2618" s="10">
        <f t="shared" si="163"/>
        <v>42241.99454861111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4"/>
        <v>877.6</v>
      </c>
      <c r="P2619">
        <f t="shared" si="161"/>
        <v>27.6</v>
      </c>
      <c r="Q2619" t="s">
        <v>8319</v>
      </c>
      <c r="R2619" t="s">
        <v>8355</v>
      </c>
      <c r="S2619" s="9">
        <f t="shared" si="162"/>
        <v>41902.874432870369</v>
      </c>
      <c r="T2619" s="10">
        <f t="shared" si="163"/>
        <v>41932.874432870369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4"/>
        <v>105.39</v>
      </c>
      <c r="P2620">
        <f t="shared" si="161"/>
        <v>205.3</v>
      </c>
      <c r="Q2620" t="s">
        <v>8319</v>
      </c>
      <c r="R2620" t="s">
        <v>8355</v>
      </c>
      <c r="S2620" s="9">
        <f t="shared" si="162"/>
        <v>42279.792372685188</v>
      </c>
      <c r="T2620" s="10">
        <f t="shared" si="163"/>
        <v>42339.834039351852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4"/>
        <v>188.4</v>
      </c>
      <c r="P2621">
        <f t="shared" si="161"/>
        <v>35.549999999999997</v>
      </c>
      <c r="Q2621" t="s">
        <v>8319</v>
      </c>
      <c r="R2621" t="s">
        <v>8355</v>
      </c>
      <c r="S2621" s="9">
        <f t="shared" si="162"/>
        <v>42273.884305555555</v>
      </c>
      <c r="T2621" s="10">
        <f t="shared" si="163"/>
        <v>42300.458333333328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4"/>
        <v>143.65</v>
      </c>
      <c r="P2622">
        <f t="shared" si="161"/>
        <v>74.64</v>
      </c>
      <c r="Q2622" t="s">
        <v>8319</v>
      </c>
      <c r="R2622" t="s">
        <v>8355</v>
      </c>
      <c r="S2622" s="9">
        <f t="shared" si="162"/>
        <v>42251.16715277778</v>
      </c>
      <c r="T2622" s="10">
        <f t="shared" si="163"/>
        <v>42288.041666666672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4"/>
        <v>145.88</v>
      </c>
      <c r="P2623">
        <f t="shared" si="161"/>
        <v>47.06</v>
      </c>
      <c r="Q2623" t="s">
        <v>8319</v>
      </c>
      <c r="R2623" t="s">
        <v>8355</v>
      </c>
      <c r="S2623" s="9">
        <f t="shared" si="162"/>
        <v>42115.74754629629</v>
      </c>
      <c r="T2623" s="10">
        <f t="shared" si="163"/>
        <v>42145.74754629629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4"/>
        <v>131.18</v>
      </c>
      <c r="P2624">
        <f t="shared" si="161"/>
        <v>26.59</v>
      </c>
      <c r="Q2624" t="s">
        <v>8319</v>
      </c>
      <c r="R2624" t="s">
        <v>8355</v>
      </c>
      <c r="S2624" s="9">
        <f t="shared" si="162"/>
        <v>42689.74324074074</v>
      </c>
      <c r="T2624" s="10">
        <f t="shared" si="163"/>
        <v>42734.74324074074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4"/>
        <v>114</v>
      </c>
      <c r="P2625">
        <f t="shared" si="161"/>
        <v>36.770000000000003</v>
      </c>
      <c r="Q2625" t="s">
        <v>8319</v>
      </c>
      <c r="R2625" t="s">
        <v>8355</v>
      </c>
      <c r="S2625" s="9">
        <f t="shared" si="162"/>
        <v>42692.256550925929</v>
      </c>
      <c r="T2625" s="10">
        <f t="shared" si="163"/>
        <v>42706.256550925929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4"/>
        <v>1379.42</v>
      </c>
      <c r="P2626">
        <f t="shared" si="161"/>
        <v>31.82</v>
      </c>
      <c r="Q2626" t="s">
        <v>8319</v>
      </c>
      <c r="R2626" t="s">
        <v>8355</v>
      </c>
      <c r="S2626" s="9">
        <f t="shared" si="162"/>
        <v>41144.42155092593</v>
      </c>
      <c r="T2626" s="10">
        <f t="shared" si="163"/>
        <v>41165.42155092593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164"/>
        <v>956</v>
      </c>
      <c r="P2627">
        <f t="shared" ref="P2627:P2690" si="165">ROUND((E2627/L2627), 2)</f>
        <v>27.58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10">
        <f t="shared" si="167"/>
        <v>42158.628113425926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646.66999999999996</v>
      </c>
      <c r="P2629">
        <f t="shared" si="165"/>
        <v>21.56</v>
      </c>
      <c r="Q2629" t="s">
        <v>8319</v>
      </c>
      <c r="R2629" t="s">
        <v>8355</v>
      </c>
      <c r="S2629" s="9">
        <f t="shared" si="166"/>
        <v>42304.829409722224</v>
      </c>
      <c r="T2629" s="10">
        <f t="shared" si="167"/>
        <v>42334.871076388896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110.37</v>
      </c>
      <c r="P2630">
        <f t="shared" si="165"/>
        <v>44.1</v>
      </c>
      <c r="Q2630" t="s">
        <v>8319</v>
      </c>
      <c r="R2630" t="s">
        <v>8355</v>
      </c>
      <c r="S2630" s="9">
        <f t="shared" si="166"/>
        <v>41953.966053240743</v>
      </c>
      <c r="T2630" s="10">
        <f t="shared" si="167"/>
        <v>41973.966053240743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</v>
      </c>
      <c r="P2631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10">
        <f t="shared" si="167"/>
        <v>42138.538449074069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38.99</v>
      </c>
      <c r="Q2632" t="s">
        <v>8319</v>
      </c>
      <c r="R2632" t="s">
        <v>8355</v>
      </c>
      <c r="S2632" s="9">
        <f t="shared" si="166"/>
        <v>42524.105462962965</v>
      </c>
      <c r="T2632" s="10">
        <f t="shared" si="167"/>
        <v>42551.416666666672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114.67</v>
      </c>
      <c r="P2633">
        <f t="shared" si="165"/>
        <v>80.19</v>
      </c>
      <c r="Q2633" t="s">
        <v>8319</v>
      </c>
      <c r="R2633" t="s">
        <v>8355</v>
      </c>
      <c r="S2633" s="9">
        <f t="shared" si="166"/>
        <v>42218.169293981482</v>
      </c>
      <c r="T2633" s="10">
        <f t="shared" si="167"/>
        <v>42246.169293981482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137.01</v>
      </c>
      <c r="P2634">
        <f t="shared" si="165"/>
        <v>34.9</v>
      </c>
      <c r="Q2634" t="s">
        <v>8319</v>
      </c>
      <c r="R2634" t="s">
        <v>8355</v>
      </c>
      <c r="S2634" s="9">
        <f t="shared" si="166"/>
        <v>42494.061793981484</v>
      </c>
      <c r="T2634" s="10">
        <f t="shared" si="167"/>
        <v>42519.061793981484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</v>
      </c>
      <c r="Q2635" t="s">
        <v>8319</v>
      </c>
      <c r="R2635" t="s">
        <v>8355</v>
      </c>
      <c r="S2635" s="9">
        <f t="shared" si="166"/>
        <v>41667.823287037041</v>
      </c>
      <c r="T2635" s="10">
        <f t="shared" si="167"/>
        <v>41697.958333333336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</v>
      </c>
      <c r="P2636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10">
        <f t="shared" si="167"/>
        <v>42642.656493055561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">
        <v>8319</v>
      </c>
      <c r="R2637" t="s">
        <v>8355</v>
      </c>
      <c r="S2637" s="9">
        <f t="shared" si="166"/>
        <v>42037.950937500005</v>
      </c>
      <c r="T2637" s="10">
        <f t="shared" si="167"/>
        <v>42072.909270833334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10">
        <f t="shared" si="167"/>
        <v>42659.041666666672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</v>
      </c>
      <c r="Q2639" t="s">
        <v>8319</v>
      </c>
      <c r="R2639" t="s">
        <v>8355</v>
      </c>
      <c r="S2639" s="9">
        <f t="shared" si="166"/>
        <v>42639.549479166672</v>
      </c>
      <c r="T2639" s="10">
        <f t="shared" si="167"/>
        <v>42655.549479166672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101.73</v>
      </c>
      <c r="P2640">
        <f t="shared" si="165"/>
        <v>25.21</v>
      </c>
      <c r="Q2640" t="s">
        <v>8319</v>
      </c>
      <c r="R2640" t="s">
        <v>8355</v>
      </c>
      <c r="S2640" s="9">
        <f t="shared" si="166"/>
        <v>41989.913136574076</v>
      </c>
      <c r="T2640" s="10">
        <f t="shared" si="167"/>
        <v>42019.913136574076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">
        <v>8319</v>
      </c>
      <c r="R2641" t="s">
        <v>8355</v>
      </c>
      <c r="S2641" s="9">
        <f t="shared" si="166"/>
        <v>42024.86513888889</v>
      </c>
      <c r="T2641" s="10">
        <f t="shared" si="167"/>
        <v>42054.86513888889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ref="O2642:O2705" si="168">ROUND((E2642/D2642)*100,2)</f>
        <v>105.67</v>
      </c>
      <c r="P2642">
        <f t="shared" si="165"/>
        <v>45.94</v>
      </c>
      <c r="Q2642" t="s">
        <v>8319</v>
      </c>
      <c r="R2642" t="s">
        <v>8355</v>
      </c>
      <c r="S2642" s="9">
        <f t="shared" si="166"/>
        <v>42103.160578703704</v>
      </c>
      <c r="T2642" s="10">
        <f t="shared" si="167"/>
        <v>42163.160578703704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8"/>
        <v>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10">
        <f t="shared" si="167"/>
        <v>41897.839583333334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8"/>
        <v>0</v>
      </c>
      <c r="P2644" t="e">
        <f t="shared" si="165"/>
        <v>#DIV/0!</v>
      </c>
      <c r="Q2644" t="s">
        <v>8319</v>
      </c>
      <c r="R2644" t="s">
        <v>8355</v>
      </c>
      <c r="S2644" s="9">
        <f t="shared" si="166"/>
        <v>42536.246620370366</v>
      </c>
      <c r="T2644" s="10">
        <f t="shared" si="167"/>
        <v>42566.289583333331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8"/>
        <v>33.56</v>
      </c>
      <c r="P2645">
        <f t="shared" si="165"/>
        <v>223.58</v>
      </c>
      <c r="Q2645" t="s">
        <v>8319</v>
      </c>
      <c r="R2645" t="s">
        <v>8355</v>
      </c>
      <c r="S2645" s="9">
        <f t="shared" si="166"/>
        <v>42689.582349537035</v>
      </c>
      <c r="T2645" s="10">
        <f t="shared" si="167"/>
        <v>42725.332638888889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8"/>
        <v>2.0499999999999998</v>
      </c>
      <c r="P2646">
        <f t="shared" si="165"/>
        <v>39.479999999999997</v>
      </c>
      <c r="Q2646" t="s">
        <v>8319</v>
      </c>
      <c r="R2646" t="s">
        <v>8355</v>
      </c>
      <c r="S2646" s="9">
        <f t="shared" si="166"/>
        <v>42774.792071759264</v>
      </c>
      <c r="T2646" s="10">
        <f t="shared" si="167"/>
        <v>42804.792071759264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8"/>
        <v>10.5</v>
      </c>
      <c r="P2647">
        <f t="shared" si="165"/>
        <v>91.3</v>
      </c>
      <c r="Q2647" t="s">
        <v>8319</v>
      </c>
      <c r="R2647" t="s">
        <v>8355</v>
      </c>
      <c r="S2647" s="9">
        <f t="shared" si="166"/>
        <v>41921.842627314814</v>
      </c>
      <c r="T2647" s="10">
        <f t="shared" si="167"/>
        <v>41951.884293981479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8"/>
        <v>8.42</v>
      </c>
      <c r="P2648">
        <f t="shared" si="165"/>
        <v>78.67</v>
      </c>
      <c r="Q2648" t="s">
        <v>8319</v>
      </c>
      <c r="R2648" t="s">
        <v>8355</v>
      </c>
      <c r="S2648" s="9">
        <f t="shared" si="166"/>
        <v>42226.313298611116</v>
      </c>
      <c r="T2648" s="10">
        <f t="shared" si="167"/>
        <v>42256.313298611116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8"/>
        <v>1.44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10">
        <f t="shared" si="167"/>
        <v>42230.261793981481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8"/>
        <v>0.88</v>
      </c>
      <c r="P2650">
        <f t="shared" si="165"/>
        <v>17.670000000000002</v>
      </c>
      <c r="Q2650" t="s">
        <v>8319</v>
      </c>
      <c r="R2650" t="s">
        <v>8355</v>
      </c>
      <c r="S2650" s="9">
        <f t="shared" si="166"/>
        <v>42408.714814814812</v>
      </c>
      <c r="T2650" s="10">
        <f t="shared" si="167"/>
        <v>42438.714814814812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8"/>
        <v>0.1</v>
      </c>
      <c r="P2651">
        <f t="shared" si="165"/>
        <v>41.33</v>
      </c>
      <c r="Q2651" t="s">
        <v>8319</v>
      </c>
      <c r="R2651" t="s">
        <v>8355</v>
      </c>
      <c r="S2651" s="9">
        <f t="shared" si="166"/>
        <v>42341.99700231482</v>
      </c>
      <c r="T2651" s="10">
        <f t="shared" si="167"/>
        <v>42401.99700231482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8"/>
        <v>0.6</v>
      </c>
      <c r="P2652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10">
        <f t="shared" si="167"/>
        <v>42725.624340277776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8"/>
        <v>1.87</v>
      </c>
      <c r="P2653">
        <f t="shared" si="165"/>
        <v>307.82</v>
      </c>
      <c r="Q2653" t="s">
        <v>8319</v>
      </c>
      <c r="R2653" t="s">
        <v>8355</v>
      </c>
      <c r="S2653" s="9">
        <f t="shared" si="166"/>
        <v>42327.805659722217</v>
      </c>
      <c r="T2653" s="10">
        <f t="shared" si="167"/>
        <v>42355.805659722217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8"/>
        <v>0.89</v>
      </c>
      <c r="P2654">
        <f t="shared" si="165"/>
        <v>80.45</v>
      </c>
      <c r="Q2654" t="s">
        <v>8319</v>
      </c>
      <c r="R2654" t="s">
        <v>8355</v>
      </c>
      <c r="S2654" s="9">
        <f t="shared" si="166"/>
        <v>41953.158854166672</v>
      </c>
      <c r="T2654" s="10">
        <f t="shared" si="167"/>
        <v>41983.158854166672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8"/>
        <v>11.52</v>
      </c>
      <c r="P2655">
        <f t="shared" si="165"/>
        <v>83.94</v>
      </c>
      <c r="Q2655" t="s">
        <v>8319</v>
      </c>
      <c r="R2655" t="s">
        <v>8355</v>
      </c>
      <c r="S2655" s="9">
        <f t="shared" si="166"/>
        <v>41771.651932870373</v>
      </c>
      <c r="T2655" s="10">
        <f t="shared" si="167"/>
        <v>41803.166666666664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8"/>
        <v>0.05</v>
      </c>
      <c r="P2656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10">
        <f t="shared" si="167"/>
        <v>42115.559328703705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8"/>
        <v>21.03</v>
      </c>
      <c r="P2657">
        <f t="shared" si="165"/>
        <v>73.37</v>
      </c>
      <c r="Q2657" t="s">
        <v>8319</v>
      </c>
      <c r="R2657" t="s">
        <v>8355</v>
      </c>
      <c r="S2657" s="9">
        <f t="shared" si="166"/>
        <v>42381.866284722222</v>
      </c>
      <c r="T2657" s="10">
        <f t="shared" si="167"/>
        <v>42409.833333333328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8"/>
        <v>11.44</v>
      </c>
      <c r="P2658">
        <f t="shared" si="165"/>
        <v>112.86</v>
      </c>
      <c r="Q2658" t="s">
        <v>8319</v>
      </c>
      <c r="R2658" t="s">
        <v>8355</v>
      </c>
      <c r="S2658" s="9">
        <f t="shared" si="166"/>
        <v>42767.688518518517</v>
      </c>
      <c r="T2658" s="10">
        <f t="shared" si="167"/>
        <v>42806.791666666672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8"/>
        <v>18.739999999999998</v>
      </c>
      <c r="P2659">
        <f t="shared" si="165"/>
        <v>95.28</v>
      </c>
      <c r="Q2659" t="s">
        <v>8319</v>
      </c>
      <c r="R2659" t="s">
        <v>8355</v>
      </c>
      <c r="S2659" s="9">
        <f t="shared" si="166"/>
        <v>42551.928854166668</v>
      </c>
      <c r="T2659" s="10">
        <f t="shared" si="167"/>
        <v>42585.0625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8"/>
        <v>0.09</v>
      </c>
      <c r="P2660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10">
        <f t="shared" si="167"/>
        <v>42581.884189814817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8"/>
        <v>2.72</v>
      </c>
      <c r="P2661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10">
        <f t="shared" si="167"/>
        <v>42112.069560185191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8"/>
        <v>0.1</v>
      </c>
      <c r="P2662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10">
        <f t="shared" si="167"/>
        <v>42332.754837962959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8"/>
        <v>102.9</v>
      </c>
      <c r="P2663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10">
        <f t="shared" si="167"/>
        <v>41572.958449074074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8"/>
        <v>106.8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10">
        <f t="shared" si="167"/>
        <v>42237.746678240743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8"/>
        <v>104.6</v>
      </c>
      <c r="P2665">
        <f t="shared" si="165"/>
        <v>373.56</v>
      </c>
      <c r="Q2665" t="s">
        <v>8319</v>
      </c>
      <c r="R2665" t="s">
        <v>8356</v>
      </c>
      <c r="S2665" s="9">
        <f t="shared" si="166"/>
        <v>42222.622766203705</v>
      </c>
      <c r="T2665" s="10">
        <f t="shared" si="167"/>
        <v>42251.625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8"/>
        <v>103.43</v>
      </c>
      <c r="P2666">
        <f t="shared" si="165"/>
        <v>174.04</v>
      </c>
      <c r="Q2666" t="s">
        <v>8319</v>
      </c>
      <c r="R2666" t="s">
        <v>8356</v>
      </c>
      <c r="S2666" s="9">
        <f t="shared" si="166"/>
        <v>42313.02542824074</v>
      </c>
      <c r="T2666" s="10">
        <f t="shared" si="167"/>
        <v>42347.290972222225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8"/>
        <v>123.14</v>
      </c>
      <c r="P2667">
        <f t="shared" si="165"/>
        <v>93.7</v>
      </c>
      <c r="Q2667" t="s">
        <v>8319</v>
      </c>
      <c r="R2667" t="s">
        <v>8356</v>
      </c>
      <c r="S2667" s="9">
        <f t="shared" si="166"/>
        <v>42083.895532407405</v>
      </c>
      <c r="T2667" s="10">
        <f t="shared" si="167"/>
        <v>42128.895532407405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8"/>
        <v>159.30000000000001</v>
      </c>
      <c r="P2668">
        <f t="shared" si="165"/>
        <v>77.33</v>
      </c>
      <c r="Q2668" t="s">
        <v>8319</v>
      </c>
      <c r="R2668" t="s">
        <v>8356</v>
      </c>
      <c r="S2668" s="9">
        <f t="shared" si="166"/>
        <v>42235.764340277776</v>
      </c>
      <c r="T2668" s="10">
        <f t="shared" si="167"/>
        <v>42272.875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8"/>
        <v>110.67</v>
      </c>
      <c r="P2669">
        <f t="shared" si="165"/>
        <v>92.22</v>
      </c>
      <c r="Q2669" t="s">
        <v>8319</v>
      </c>
      <c r="R2669" t="s">
        <v>8356</v>
      </c>
      <c r="S2669" s="9">
        <f t="shared" si="166"/>
        <v>42380.926111111112</v>
      </c>
      <c r="T2669" s="10">
        <f t="shared" si="167"/>
        <v>42410.926111111112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8"/>
        <v>170.7</v>
      </c>
      <c r="P2670">
        <f t="shared" si="165"/>
        <v>60.96</v>
      </c>
      <c r="Q2670" t="s">
        <v>8319</v>
      </c>
      <c r="R2670" t="s">
        <v>8356</v>
      </c>
      <c r="S2670" s="9">
        <f t="shared" si="166"/>
        <v>42275.588715277772</v>
      </c>
      <c r="T2670" s="10">
        <f t="shared" si="167"/>
        <v>42317.60555555555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8"/>
        <v>125.13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10">
        <f t="shared" si="167"/>
        <v>42379.035833333335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8"/>
        <v>6.42</v>
      </c>
      <c r="P2672">
        <f t="shared" si="165"/>
        <v>41.58</v>
      </c>
      <c r="Q2672" t="s">
        <v>8319</v>
      </c>
      <c r="R2672" t="s">
        <v>8356</v>
      </c>
      <c r="S2672" s="9">
        <f t="shared" si="166"/>
        <v>41821.020601851851</v>
      </c>
      <c r="T2672" s="10">
        <f t="shared" si="167"/>
        <v>41849.020601851851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8"/>
        <v>11.34</v>
      </c>
      <c r="P2673">
        <f t="shared" si="165"/>
        <v>33.76</v>
      </c>
      <c r="Q2673" t="s">
        <v>8319</v>
      </c>
      <c r="R2673" t="s">
        <v>8356</v>
      </c>
      <c r="S2673" s="9">
        <f t="shared" si="166"/>
        <v>41962.749027777783</v>
      </c>
      <c r="T2673" s="10">
        <f t="shared" si="167"/>
        <v>41992.818055555559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8"/>
        <v>33.19</v>
      </c>
      <c r="P2674">
        <f t="shared" si="165"/>
        <v>70.62</v>
      </c>
      <c r="Q2674" t="s">
        <v>8319</v>
      </c>
      <c r="R2674" t="s">
        <v>8356</v>
      </c>
      <c r="S2674" s="9">
        <f t="shared" si="166"/>
        <v>42344.884143518517</v>
      </c>
      <c r="T2674" s="10">
        <f t="shared" si="167"/>
        <v>42366.25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8"/>
        <v>27.58</v>
      </c>
      <c r="P2675">
        <f t="shared" si="165"/>
        <v>167.15</v>
      </c>
      <c r="Q2675" t="s">
        <v>8319</v>
      </c>
      <c r="R2675" t="s">
        <v>8356</v>
      </c>
      <c r="S2675" s="9">
        <f t="shared" si="166"/>
        <v>41912.541655092595</v>
      </c>
      <c r="T2675" s="10">
        <f t="shared" si="167"/>
        <v>41941.947916666664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8"/>
        <v>62.84</v>
      </c>
      <c r="P2676">
        <f t="shared" si="165"/>
        <v>128.62</v>
      </c>
      <c r="Q2676" t="s">
        <v>8319</v>
      </c>
      <c r="R2676" t="s">
        <v>8356</v>
      </c>
      <c r="S2676" s="9">
        <f t="shared" si="166"/>
        <v>42529.632754629631</v>
      </c>
      <c r="T2676" s="10">
        <f t="shared" si="167"/>
        <v>42556.207638888889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8"/>
        <v>7.59</v>
      </c>
      <c r="P2677">
        <f t="shared" si="165"/>
        <v>65.41</v>
      </c>
      <c r="Q2677" t="s">
        <v>8319</v>
      </c>
      <c r="R2677" t="s">
        <v>8356</v>
      </c>
      <c r="S2677" s="9">
        <f t="shared" si="166"/>
        <v>41923.857511574075</v>
      </c>
      <c r="T2677" s="10">
        <f t="shared" si="167"/>
        <v>41953.899178240739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8"/>
        <v>50.38</v>
      </c>
      <c r="P2678">
        <f t="shared" si="165"/>
        <v>117.56</v>
      </c>
      <c r="Q2678" t="s">
        <v>8319</v>
      </c>
      <c r="R2678" t="s">
        <v>8356</v>
      </c>
      <c r="S2678" s="9">
        <f t="shared" si="166"/>
        <v>42482.624699074076</v>
      </c>
      <c r="T2678" s="10">
        <f t="shared" si="167"/>
        <v>42512.624699074076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8"/>
        <v>17.510000000000002</v>
      </c>
      <c r="P2679">
        <f t="shared" si="165"/>
        <v>126.48</v>
      </c>
      <c r="Q2679" t="s">
        <v>8319</v>
      </c>
      <c r="R2679" t="s">
        <v>8356</v>
      </c>
      <c r="S2679" s="9">
        <f t="shared" si="166"/>
        <v>41793.029432870368</v>
      </c>
      <c r="T2679" s="10">
        <f t="shared" si="167"/>
        <v>41823.029432870368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8"/>
        <v>0.01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10">
        <f t="shared" si="167"/>
        <v>42271.798206018517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8"/>
        <v>0.33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10">
        <f t="shared" si="167"/>
        <v>42063.001087962963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8"/>
        <v>0.86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10">
        <f t="shared" si="167"/>
        <v>42466.170034722221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8"/>
        <v>0.69</v>
      </c>
      <c r="P2683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10">
        <f t="shared" si="167"/>
        <v>41830.895254629628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8"/>
        <v>28.3</v>
      </c>
      <c r="P2684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10">
        <f t="shared" si="167"/>
        <v>41965.249305555553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8"/>
        <v>0.24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10">
        <f t="shared" si="167"/>
        <v>42064.75509259259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8"/>
        <v>1.1399999999999999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10">
        <f t="shared" si="167"/>
        <v>41860.914641203701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8"/>
        <v>0.02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10">
        <f t="shared" si="167"/>
        <v>42121.654282407413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8"/>
        <v>0</v>
      </c>
      <c r="P2688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10">
        <f t="shared" si="167"/>
        <v>41912.974803240737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8"/>
        <v>0</v>
      </c>
      <c r="P2689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10">
        <f t="shared" si="167"/>
        <v>42184.64025462963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8"/>
        <v>0.15</v>
      </c>
      <c r="P2690">
        <f t="shared" si="165"/>
        <v>5.29</v>
      </c>
      <c r="Q2690" t="s">
        <v>8336</v>
      </c>
      <c r="R2690" t="s">
        <v>8337</v>
      </c>
      <c r="S2690" s="9">
        <f t="shared" si="166"/>
        <v>42028.118865740747</v>
      </c>
      <c r="T2690" s="10">
        <f t="shared" si="167"/>
        <v>42059.125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168"/>
        <v>0</v>
      </c>
      <c r="P2691">
        <f t="shared" ref="P2691:P2754" si="169">ROUND((E2691/L2691), 2)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</v>
      </c>
      <c r="P2692">
        <f t="shared" si="169"/>
        <v>72.760000000000005</v>
      </c>
      <c r="Q2692" t="s">
        <v>8336</v>
      </c>
      <c r="R2692" t="s">
        <v>8337</v>
      </c>
      <c r="S2692" s="9">
        <f t="shared" si="170"/>
        <v>42113.105046296296</v>
      </c>
      <c r="T2692" s="10">
        <f t="shared" si="171"/>
        <v>42158.105046296296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0.05</v>
      </c>
      <c r="P2693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10">
        <f t="shared" si="171"/>
        <v>42134.724039351851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10">
        <f t="shared" si="171"/>
        <v>42088.292361111111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</v>
      </c>
      <c r="Q2695" t="s">
        <v>8336</v>
      </c>
      <c r="R2695" t="s">
        <v>8337</v>
      </c>
      <c r="S2695" s="9">
        <f t="shared" si="170"/>
        <v>41834.138495370367</v>
      </c>
      <c r="T2695" s="10">
        <f t="shared" si="171"/>
        <v>41864.138495370367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10">
        <f t="shared" si="171"/>
        <v>41908.140497685185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</v>
      </c>
      <c r="P2697">
        <f t="shared" si="169"/>
        <v>23.67</v>
      </c>
      <c r="Q2697" t="s">
        <v>8336</v>
      </c>
      <c r="R2697" t="s">
        <v>8337</v>
      </c>
      <c r="S2697" s="9">
        <f t="shared" si="170"/>
        <v>42048.181921296295</v>
      </c>
      <c r="T2697" s="10">
        <f t="shared" si="171"/>
        <v>42108.14025462963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</v>
      </c>
      <c r="Q2698" t="s">
        <v>8336</v>
      </c>
      <c r="R2698" t="s">
        <v>8337</v>
      </c>
      <c r="S2698" s="9">
        <f t="shared" si="170"/>
        <v>41964.844444444447</v>
      </c>
      <c r="T2698" s="10">
        <f t="shared" si="171"/>
        <v>41998.844444444447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</v>
      </c>
      <c r="P2699">
        <f t="shared" si="169"/>
        <v>116.56</v>
      </c>
      <c r="Q2699" t="s">
        <v>8336</v>
      </c>
      <c r="R2699" t="s">
        <v>8337</v>
      </c>
      <c r="S2699" s="9">
        <f t="shared" si="170"/>
        <v>42187.940081018518</v>
      </c>
      <c r="T2699" s="10">
        <f t="shared" si="171"/>
        <v>42218.916666666672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0.33</v>
      </c>
      <c r="P2700">
        <f t="shared" si="169"/>
        <v>13.01</v>
      </c>
      <c r="Q2700" t="s">
        <v>8336</v>
      </c>
      <c r="R2700" t="s">
        <v>8337</v>
      </c>
      <c r="S2700" s="9">
        <f t="shared" si="170"/>
        <v>41787.898240740738</v>
      </c>
      <c r="T2700" s="10">
        <f t="shared" si="171"/>
        <v>41817.898240740738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10">
        <f t="shared" si="171"/>
        <v>41859.896562499998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</v>
      </c>
      <c r="P2702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10">
        <f t="shared" si="171"/>
        <v>41900.87467592593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46.18</v>
      </c>
      <c r="P2703">
        <f t="shared" si="169"/>
        <v>34.130000000000003</v>
      </c>
      <c r="Q2703" t="s">
        <v>8317</v>
      </c>
      <c r="R2703" t="s">
        <v>8357</v>
      </c>
      <c r="S2703" s="9">
        <f t="shared" si="170"/>
        <v>42801.774699074071</v>
      </c>
      <c r="T2703" s="10">
        <f t="shared" si="171"/>
        <v>42832.733032407406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34.409999999999997</v>
      </c>
      <c r="P2704">
        <f t="shared" si="169"/>
        <v>132.35</v>
      </c>
      <c r="Q2704" t="s">
        <v>8317</v>
      </c>
      <c r="R2704" t="s">
        <v>8357</v>
      </c>
      <c r="S2704" s="9">
        <f t="shared" si="170"/>
        <v>42800.801817129628</v>
      </c>
      <c r="T2704" s="10">
        <f t="shared" si="171"/>
        <v>42830.760150462964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</v>
      </c>
      <c r="P2705">
        <f t="shared" si="169"/>
        <v>922.22</v>
      </c>
      <c r="Q2705" t="s">
        <v>8317</v>
      </c>
      <c r="R2705" t="s">
        <v>8357</v>
      </c>
      <c r="S2705" s="9">
        <f t="shared" si="170"/>
        <v>42756.690162037034</v>
      </c>
      <c r="T2705" s="10">
        <f t="shared" si="171"/>
        <v>42816.648495370369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ref="O2706:O2769" si="172">ROUND((E2706/D2706)*100,2)</f>
        <v>6.03</v>
      </c>
      <c r="P2706">
        <f t="shared" si="169"/>
        <v>163.57</v>
      </c>
      <c r="Q2706" t="s">
        <v>8317</v>
      </c>
      <c r="R2706" t="s">
        <v>8357</v>
      </c>
      <c r="S2706" s="9">
        <f t="shared" si="170"/>
        <v>42787.862430555557</v>
      </c>
      <c r="T2706" s="10">
        <f t="shared" si="171"/>
        <v>42830.820763888885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72"/>
        <v>10.54</v>
      </c>
      <c r="P2707">
        <f t="shared" si="169"/>
        <v>217.38</v>
      </c>
      <c r="Q2707" t="s">
        <v>8317</v>
      </c>
      <c r="R2707" t="s">
        <v>8357</v>
      </c>
      <c r="S2707" s="9">
        <f t="shared" si="170"/>
        <v>42773.916180555556</v>
      </c>
      <c r="T2707" s="10">
        <f t="shared" si="171"/>
        <v>42818.874513888892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72"/>
        <v>112.3</v>
      </c>
      <c r="P2708">
        <f t="shared" si="169"/>
        <v>149.44</v>
      </c>
      <c r="Q2708" t="s">
        <v>8317</v>
      </c>
      <c r="R2708" t="s">
        <v>8357</v>
      </c>
      <c r="S2708" s="9">
        <f t="shared" si="170"/>
        <v>41899.294942129629</v>
      </c>
      <c r="T2708" s="10">
        <f t="shared" si="171"/>
        <v>41928.290972222225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72"/>
        <v>350.84</v>
      </c>
      <c r="P2709">
        <f t="shared" si="169"/>
        <v>71.239999999999995</v>
      </c>
      <c r="Q2709" t="s">
        <v>8317</v>
      </c>
      <c r="R2709" t="s">
        <v>8357</v>
      </c>
      <c r="S2709" s="9">
        <f t="shared" si="170"/>
        <v>41391.782905092594</v>
      </c>
      <c r="T2709" s="10">
        <f t="shared" si="171"/>
        <v>41421.290972222225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72"/>
        <v>233.22</v>
      </c>
      <c r="P2710">
        <f t="shared" si="169"/>
        <v>44.46</v>
      </c>
      <c r="Q2710" t="s">
        <v>8317</v>
      </c>
      <c r="R2710" t="s">
        <v>8357</v>
      </c>
      <c r="S2710" s="9">
        <f t="shared" si="170"/>
        <v>42512.698217592595</v>
      </c>
      <c r="T2710" s="10">
        <f t="shared" si="171"/>
        <v>42572.698217592595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72"/>
        <v>101.61</v>
      </c>
      <c r="P2711">
        <f t="shared" si="169"/>
        <v>164.94</v>
      </c>
      <c r="Q2711" t="s">
        <v>8317</v>
      </c>
      <c r="R2711" t="s">
        <v>8357</v>
      </c>
      <c r="S2711" s="9">
        <f t="shared" si="170"/>
        <v>42612.149780092594</v>
      </c>
      <c r="T2711" s="10">
        <f t="shared" si="171"/>
        <v>42647.165972222225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72"/>
        <v>153.9</v>
      </c>
      <c r="P2712">
        <f t="shared" si="169"/>
        <v>84.87</v>
      </c>
      <c r="Q2712" t="s">
        <v>8317</v>
      </c>
      <c r="R2712" t="s">
        <v>8357</v>
      </c>
      <c r="S2712" s="9">
        <f t="shared" si="170"/>
        <v>41828.229490740741</v>
      </c>
      <c r="T2712" s="10">
        <f t="shared" si="171"/>
        <v>41860.083333333336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72"/>
        <v>100.72</v>
      </c>
      <c r="P2713">
        <f t="shared" si="169"/>
        <v>53.95</v>
      </c>
      <c r="Q2713" t="s">
        <v>8317</v>
      </c>
      <c r="R2713" t="s">
        <v>8357</v>
      </c>
      <c r="S2713" s="9">
        <f t="shared" si="170"/>
        <v>41780.745254629634</v>
      </c>
      <c r="T2713" s="10">
        <f t="shared" si="171"/>
        <v>41810.917361111111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72"/>
        <v>131.38</v>
      </c>
      <c r="P2714">
        <f t="shared" si="169"/>
        <v>50.53</v>
      </c>
      <c r="Q2714" t="s">
        <v>8317</v>
      </c>
      <c r="R2714" t="s">
        <v>8357</v>
      </c>
      <c r="S2714" s="9">
        <f t="shared" si="170"/>
        <v>41432.062037037038</v>
      </c>
      <c r="T2714" s="10">
        <f t="shared" si="171"/>
        <v>41468.75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72"/>
        <v>102.24</v>
      </c>
      <c r="P2715">
        <f t="shared" si="169"/>
        <v>108</v>
      </c>
      <c r="Q2715" t="s">
        <v>8317</v>
      </c>
      <c r="R2715" t="s">
        <v>8357</v>
      </c>
      <c r="S2715" s="9">
        <f t="shared" si="170"/>
        <v>42322.653749999998</v>
      </c>
      <c r="T2715" s="10">
        <f t="shared" si="171"/>
        <v>42362.653749999998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72"/>
        <v>116.36</v>
      </c>
      <c r="P2716">
        <f t="shared" si="169"/>
        <v>95.37</v>
      </c>
      <c r="Q2716" t="s">
        <v>8317</v>
      </c>
      <c r="R2716" t="s">
        <v>8357</v>
      </c>
      <c r="S2716" s="9">
        <f t="shared" si="170"/>
        <v>42629.655046296291</v>
      </c>
      <c r="T2716" s="10">
        <f t="shared" si="171"/>
        <v>42657.958333333328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72"/>
        <v>264.62</v>
      </c>
      <c r="P2717">
        <f t="shared" si="169"/>
        <v>57.63</v>
      </c>
      <c r="Q2717" t="s">
        <v>8317</v>
      </c>
      <c r="R2717" t="s">
        <v>8357</v>
      </c>
      <c r="S2717" s="9">
        <f t="shared" si="170"/>
        <v>42387.398472222223</v>
      </c>
      <c r="T2717" s="10">
        <f t="shared" si="171"/>
        <v>42421.398472222223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72"/>
        <v>119.98</v>
      </c>
      <c r="P2718">
        <f t="shared" si="169"/>
        <v>64.16</v>
      </c>
      <c r="Q2718" t="s">
        <v>8317</v>
      </c>
      <c r="R2718" t="s">
        <v>8357</v>
      </c>
      <c r="S2718" s="9">
        <f t="shared" si="170"/>
        <v>42255.333252314813</v>
      </c>
      <c r="T2718" s="10">
        <f t="shared" si="171"/>
        <v>42285.333252314813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72"/>
        <v>120.1</v>
      </c>
      <c r="P2719">
        <f t="shared" si="169"/>
        <v>92.39</v>
      </c>
      <c r="Q2719" t="s">
        <v>8317</v>
      </c>
      <c r="R2719" t="s">
        <v>8357</v>
      </c>
      <c r="S2719" s="9">
        <f t="shared" si="170"/>
        <v>41934.914918981485</v>
      </c>
      <c r="T2719" s="10">
        <f t="shared" si="171"/>
        <v>41979.956585648149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72"/>
        <v>103.58</v>
      </c>
      <c r="P2720">
        <f t="shared" si="169"/>
        <v>125.98</v>
      </c>
      <c r="Q2720" t="s">
        <v>8317</v>
      </c>
      <c r="R2720" t="s">
        <v>8357</v>
      </c>
      <c r="S2720" s="9">
        <f t="shared" si="170"/>
        <v>42465.596585648149</v>
      </c>
      <c r="T2720" s="10">
        <f t="shared" si="171"/>
        <v>42493.958333333328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72"/>
        <v>108.83</v>
      </c>
      <c r="P2721">
        <f t="shared" si="169"/>
        <v>94.64</v>
      </c>
      <c r="Q2721" t="s">
        <v>8317</v>
      </c>
      <c r="R2721" t="s">
        <v>8357</v>
      </c>
      <c r="S2721" s="9">
        <f t="shared" si="170"/>
        <v>42418.031180555554</v>
      </c>
      <c r="T2721" s="10">
        <f t="shared" si="171"/>
        <v>42477.989513888882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72"/>
        <v>118.12</v>
      </c>
      <c r="P2722">
        <f t="shared" si="169"/>
        <v>170.7</v>
      </c>
      <c r="Q2722" t="s">
        <v>8317</v>
      </c>
      <c r="R2722" t="s">
        <v>8357</v>
      </c>
      <c r="S2722" s="9">
        <f t="shared" si="170"/>
        <v>42655.465891203698</v>
      </c>
      <c r="T2722" s="10">
        <f t="shared" si="171"/>
        <v>42685.507557870369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72"/>
        <v>1462</v>
      </c>
      <c r="P2723">
        <f t="shared" si="169"/>
        <v>40.76</v>
      </c>
      <c r="Q2723" t="s">
        <v>8319</v>
      </c>
      <c r="R2723" t="s">
        <v>8349</v>
      </c>
      <c r="S2723" s="9">
        <f t="shared" si="170"/>
        <v>41493.543958333335</v>
      </c>
      <c r="T2723" s="10">
        <f t="shared" si="171"/>
        <v>41523.791666666664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72"/>
        <v>252.54</v>
      </c>
      <c r="P2724">
        <f t="shared" si="169"/>
        <v>68.25</v>
      </c>
      <c r="Q2724" t="s">
        <v>8319</v>
      </c>
      <c r="R2724" t="s">
        <v>8349</v>
      </c>
      <c r="S2724" s="9">
        <f t="shared" si="170"/>
        <v>42704.857094907406</v>
      </c>
      <c r="T2724" s="10">
        <f t="shared" si="171"/>
        <v>42764.857094907406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72"/>
        <v>140.05000000000001</v>
      </c>
      <c r="P2725">
        <f t="shared" si="169"/>
        <v>95.49</v>
      </c>
      <c r="Q2725" t="s">
        <v>8319</v>
      </c>
      <c r="R2725" t="s">
        <v>8349</v>
      </c>
      <c r="S2725" s="9">
        <f t="shared" si="170"/>
        <v>41944.83898148148</v>
      </c>
      <c r="T2725" s="10">
        <f t="shared" si="171"/>
        <v>42004.880648148144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72"/>
        <v>296.88</v>
      </c>
      <c r="P2726">
        <f t="shared" si="169"/>
        <v>7.19</v>
      </c>
      <c r="Q2726" t="s">
        <v>8319</v>
      </c>
      <c r="R2726" t="s">
        <v>8349</v>
      </c>
      <c r="S2726" s="9">
        <f t="shared" si="170"/>
        <v>42199.32707175926</v>
      </c>
      <c r="T2726" s="10">
        <f t="shared" si="171"/>
        <v>42231.32707175926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72"/>
        <v>144.54</v>
      </c>
      <c r="P2727">
        <f t="shared" si="169"/>
        <v>511.65</v>
      </c>
      <c r="Q2727" t="s">
        <v>8319</v>
      </c>
      <c r="R2727" t="s">
        <v>8349</v>
      </c>
      <c r="S2727" s="9">
        <f t="shared" si="170"/>
        <v>42745.744618055556</v>
      </c>
      <c r="T2727" s="10">
        <f t="shared" si="171"/>
        <v>42795.744618055556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72"/>
        <v>105.75</v>
      </c>
      <c r="P2728">
        <f t="shared" si="169"/>
        <v>261.75</v>
      </c>
      <c r="Q2728" t="s">
        <v>8319</v>
      </c>
      <c r="R2728" t="s">
        <v>8349</v>
      </c>
      <c r="S2728" s="9">
        <f t="shared" si="170"/>
        <v>42452.579988425925</v>
      </c>
      <c r="T2728" s="10">
        <f t="shared" si="171"/>
        <v>42482.579988425925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72"/>
        <v>493.21</v>
      </c>
      <c r="P2729">
        <f t="shared" si="169"/>
        <v>69.760000000000005</v>
      </c>
      <c r="Q2729" t="s">
        <v>8319</v>
      </c>
      <c r="R2729" t="s">
        <v>8349</v>
      </c>
      <c r="S2729" s="9">
        <f t="shared" si="170"/>
        <v>42198.676655092597</v>
      </c>
      <c r="T2729" s="10">
        <f t="shared" si="171"/>
        <v>42223.676655092597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72"/>
        <v>201.83</v>
      </c>
      <c r="P2730">
        <f t="shared" si="169"/>
        <v>77.23</v>
      </c>
      <c r="Q2730" t="s">
        <v>8319</v>
      </c>
      <c r="R2730" t="s">
        <v>8349</v>
      </c>
      <c r="S2730" s="9">
        <f t="shared" si="170"/>
        <v>42333.59993055556</v>
      </c>
      <c r="T2730" s="10">
        <f t="shared" si="171"/>
        <v>42368.59993055556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72"/>
        <v>104.44</v>
      </c>
      <c r="P2731">
        <f t="shared" si="169"/>
        <v>340.57</v>
      </c>
      <c r="Q2731" t="s">
        <v>8319</v>
      </c>
      <c r="R2731" t="s">
        <v>8349</v>
      </c>
      <c r="S2731" s="9">
        <f t="shared" si="170"/>
        <v>42095.240706018521</v>
      </c>
      <c r="T2731" s="10">
        <f t="shared" si="171"/>
        <v>42125.240706018521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72"/>
        <v>170.29</v>
      </c>
      <c r="P2732">
        <f t="shared" si="169"/>
        <v>67.42</v>
      </c>
      <c r="Q2732" t="s">
        <v>8319</v>
      </c>
      <c r="R2732" t="s">
        <v>8349</v>
      </c>
      <c r="S2732" s="9">
        <f t="shared" si="170"/>
        <v>41351.541377314818</v>
      </c>
      <c r="T2732" s="10">
        <f t="shared" si="171"/>
        <v>41386.541377314818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72"/>
        <v>104.3</v>
      </c>
      <c r="P2733">
        <f t="shared" si="169"/>
        <v>845.7</v>
      </c>
      <c r="Q2733" t="s">
        <v>8319</v>
      </c>
      <c r="R2733" t="s">
        <v>8349</v>
      </c>
      <c r="S2733" s="9">
        <f t="shared" si="170"/>
        <v>41872.525717592594</v>
      </c>
      <c r="T2733" s="10">
        <f t="shared" si="171"/>
        <v>41930.166666666664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72"/>
        <v>118.25</v>
      </c>
      <c r="P2734">
        <f t="shared" si="169"/>
        <v>97.19</v>
      </c>
      <c r="Q2734" t="s">
        <v>8319</v>
      </c>
      <c r="R2734" t="s">
        <v>8349</v>
      </c>
      <c r="S2734" s="9">
        <f t="shared" si="170"/>
        <v>41389.808194444442</v>
      </c>
      <c r="T2734" s="10">
        <f t="shared" si="171"/>
        <v>41422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72"/>
        <v>107.54</v>
      </c>
      <c r="P2735">
        <f t="shared" si="169"/>
        <v>451.84</v>
      </c>
      <c r="Q2735" t="s">
        <v>8319</v>
      </c>
      <c r="R2735" t="s">
        <v>8349</v>
      </c>
      <c r="S2735" s="9">
        <f t="shared" si="170"/>
        <v>42044.272847222222</v>
      </c>
      <c r="T2735" s="10">
        <f t="shared" si="171"/>
        <v>42104.231180555551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72"/>
        <v>2260300</v>
      </c>
      <c r="P2736">
        <f t="shared" si="169"/>
        <v>138.66999999999999</v>
      </c>
      <c r="Q2736" t="s">
        <v>8319</v>
      </c>
      <c r="R2736" t="s">
        <v>8349</v>
      </c>
      <c r="S2736" s="9">
        <f t="shared" si="170"/>
        <v>42626.668888888889</v>
      </c>
      <c r="T2736" s="10">
        <f t="shared" si="171"/>
        <v>42656.915972222225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72"/>
        <v>978.13</v>
      </c>
      <c r="P2737">
        <f t="shared" si="169"/>
        <v>21.64</v>
      </c>
      <c r="Q2737" t="s">
        <v>8319</v>
      </c>
      <c r="R2737" t="s">
        <v>8349</v>
      </c>
      <c r="S2737" s="9">
        <f t="shared" si="170"/>
        <v>41316.120949074073</v>
      </c>
      <c r="T2737" s="10">
        <f t="shared" si="171"/>
        <v>41346.833333333336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72"/>
        <v>122.9</v>
      </c>
      <c r="P2738">
        <f t="shared" si="169"/>
        <v>169.52</v>
      </c>
      <c r="Q2738" t="s">
        <v>8319</v>
      </c>
      <c r="R2738" t="s">
        <v>8349</v>
      </c>
      <c r="S2738" s="9">
        <f t="shared" si="170"/>
        <v>41722.666354166664</v>
      </c>
      <c r="T2738" s="10">
        <f t="shared" si="171"/>
        <v>41752.666354166664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72"/>
        <v>246.06</v>
      </c>
      <c r="P2739">
        <f t="shared" si="169"/>
        <v>161.88</v>
      </c>
      <c r="Q2739" t="s">
        <v>8319</v>
      </c>
      <c r="R2739" t="s">
        <v>8349</v>
      </c>
      <c r="S2739" s="9">
        <f t="shared" si="170"/>
        <v>41611.917673611111</v>
      </c>
      <c r="T2739" s="10">
        <f t="shared" si="171"/>
        <v>41654.791666666664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72"/>
        <v>147.94</v>
      </c>
      <c r="P2740">
        <f t="shared" si="169"/>
        <v>493.13</v>
      </c>
      <c r="Q2740" t="s">
        <v>8319</v>
      </c>
      <c r="R2740" t="s">
        <v>8349</v>
      </c>
      <c r="S2740" s="9">
        <f t="shared" si="170"/>
        <v>42620.143564814818</v>
      </c>
      <c r="T2740" s="10">
        <f t="shared" si="171"/>
        <v>42680.143564814818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72"/>
        <v>384.09</v>
      </c>
      <c r="P2741">
        <f t="shared" si="169"/>
        <v>22.12</v>
      </c>
      <c r="Q2741" t="s">
        <v>8319</v>
      </c>
      <c r="R2741" t="s">
        <v>8349</v>
      </c>
      <c r="S2741" s="9">
        <f t="shared" si="170"/>
        <v>41719.887928240743</v>
      </c>
      <c r="T2741" s="10">
        <f t="shared" si="171"/>
        <v>41764.887928240743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72"/>
        <v>103.33</v>
      </c>
      <c r="P2742">
        <f t="shared" si="169"/>
        <v>18.239999999999998</v>
      </c>
      <c r="Q2742" t="s">
        <v>8319</v>
      </c>
      <c r="R2742" t="s">
        <v>8349</v>
      </c>
      <c r="S2742" s="9">
        <f t="shared" si="170"/>
        <v>42045.031851851847</v>
      </c>
      <c r="T2742" s="10">
        <f t="shared" si="171"/>
        <v>42074.99018518519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72"/>
        <v>0.44</v>
      </c>
      <c r="P2743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10">
        <f t="shared" si="171"/>
        <v>41932.088194444441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72"/>
        <v>29.24</v>
      </c>
      <c r="P2744">
        <f t="shared" si="169"/>
        <v>40.61</v>
      </c>
      <c r="Q2744" t="s">
        <v>8322</v>
      </c>
      <c r="R2744" t="s">
        <v>8358</v>
      </c>
      <c r="S2744" s="9">
        <f t="shared" si="170"/>
        <v>41030.719756944447</v>
      </c>
      <c r="T2744" s="10">
        <f t="shared" si="171"/>
        <v>41044.719756944447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72"/>
        <v>0</v>
      </c>
      <c r="P2745" t="e">
        <f t="shared" si="169"/>
        <v>#DIV/0!</v>
      </c>
      <c r="Q2745" t="s">
        <v>8322</v>
      </c>
      <c r="R2745" t="s">
        <v>8358</v>
      </c>
      <c r="S2745" s="9">
        <f t="shared" si="170"/>
        <v>42632.328784722224</v>
      </c>
      <c r="T2745" s="10">
        <f t="shared" si="171"/>
        <v>42662.328784722224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72"/>
        <v>5.22</v>
      </c>
      <c r="P2746">
        <f t="shared" si="169"/>
        <v>37.950000000000003</v>
      </c>
      <c r="Q2746" t="s">
        <v>8322</v>
      </c>
      <c r="R2746" t="s">
        <v>8358</v>
      </c>
      <c r="S2746" s="9">
        <f t="shared" si="170"/>
        <v>40938.062476851854</v>
      </c>
      <c r="T2746" s="10">
        <f t="shared" si="171"/>
        <v>40968.062476851854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72"/>
        <v>21.89</v>
      </c>
      <c r="P2747">
        <f t="shared" si="169"/>
        <v>35.729999999999997</v>
      </c>
      <c r="Q2747" t="s">
        <v>8322</v>
      </c>
      <c r="R2747" t="s">
        <v>8358</v>
      </c>
      <c r="S2747" s="9">
        <f t="shared" si="170"/>
        <v>41044.988055555557</v>
      </c>
      <c r="T2747" s="10">
        <f t="shared" si="171"/>
        <v>41104.988055555557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72"/>
        <v>26.7</v>
      </c>
      <c r="P2748">
        <f t="shared" si="169"/>
        <v>42.16</v>
      </c>
      <c r="Q2748" t="s">
        <v>8322</v>
      </c>
      <c r="R2748" t="s">
        <v>8358</v>
      </c>
      <c r="S2748" s="9">
        <f t="shared" si="170"/>
        <v>41850.781377314815</v>
      </c>
      <c r="T2748" s="10">
        <f t="shared" si="171"/>
        <v>41880.781377314815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72"/>
        <v>28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10">
        <f t="shared" si="171"/>
        <v>41076.131944444445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72"/>
        <v>1.06</v>
      </c>
      <c r="P2750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10">
        <f t="shared" si="171"/>
        <v>42615.7106712963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72"/>
        <v>1.1000000000000001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10">
        <f t="shared" si="171"/>
        <v>42098.757372685184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72"/>
        <v>0</v>
      </c>
      <c r="P2752" t="e">
        <f t="shared" si="169"/>
        <v>#DIV/0!</v>
      </c>
      <c r="Q2752" t="s">
        <v>8322</v>
      </c>
      <c r="R2752" t="s">
        <v>8358</v>
      </c>
      <c r="S2752" s="9">
        <f t="shared" si="170"/>
        <v>41078.899826388886</v>
      </c>
      <c r="T2752" s="10">
        <f t="shared" si="171"/>
        <v>41090.833333333336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72"/>
        <v>0</v>
      </c>
      <c r="P2753" t="e">
        <f t="shared" si="169"/>
        <v>#DIV/0!</v>
      </c>
      <c r="Q2753" t="s">
        <v>8322</v>
      </c>
      <c r="R2753" t="s">
        <v>8358</v>
      </c>
      <c r="S2753" s="9">
        <f t="shared" si="170"/>
        <v>41747.887060185189</v>
      </c>
      <c r="T2753" s="10">
        <f t="shared" si="171"/>
        <v>41807.887060185189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72"/>
        <v>11.46</v>
      </c>
      <c r="P2754">
        <f t="shared" si="169"/>
        <v>39.29</v>
      </c>
      <c r="Q2754" t="s">
        <v>8322</v>
      </c>
      <c r="R2754" t="s">
        <v>8358</v>
      </c>
      <c r="S2754" s="9">
        <f t="shared" si="170"/>
        <v>40855.765092592592</v>
      </c>
      <c r="T2754" s="10">
        <f t="shared" si="171"/>
        <v>40895.765092592592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172"/>
        <v>19</v>
      </c>
      <c r="P2755">
        <f t="shared" ref="P2755:P2818" si="173">ROUND((E2755/L2755), 2)</f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9">
        <f t="shared" si="174"/>
        <v>41863.636006944449</v>
      </c>
      <c r="T2756" s="10">
        <f t="shared" si="175"/>
        <v>41893.636006944449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">
        <v>8322</v>
      </c>
      <c r="R2757" t="s">
        <v>8358</v>
      </c>
      <c r="S2757" s="9">
        <f t="shared" si="174"/>
        <v>42072.790821759263</v>
      </c>
      <c r="T2757" s="10">
        <f t="shared" si="175"/>
        <v>42102.790821759263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31.76</v>
      </c>
      <c r="Q2758" t="s">
        <v>8322</v>
      </c>
      <c r="R2758" t="s">
        <v>8358</v>
      </c>
      <c r="S2758" s="9">
        <f t="shared" si="174"/>
        <v>41620.90047453704</v>
      </c>
      <c r="T2758" s="10">
        <f t="shared" si="175"/>
        <v>41650.90047453704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0.67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10">
        <f t="shared" si="175"/>
        <v>42588.65662037037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10">
        <f t="shared" si="175"/>
        <v>42653.441932870366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10">
        <f t="shared" si="175"/>
        <v>42567.36650462963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10">
        <f t="shared" si="175"/>
        <v>41445.461319444446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10">
        <f t="shared" si="175"/>
        <v>41277.063576388886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0.77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10">
        <f t="shared" si="175"/>
        <v>40986.995312500003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0.23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10">
        <f t="shared" si="175"/>
        <v>41418.579675925925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1.1299999999999999</v>
      </c>
      <c r="P2766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10">
        <f t="shared" si="175"/>
        <v>41059.791666666664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10">
        <f t="shared" si="175"/>
        <v>41210.579027777778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10">
        <f t="shared" si="175"/>
        <v>40766.668032407404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</v>
      </c>
      <c r="P2769">
        <f t="shared" si="173"/>
        <v>11.33</v>
      </c>
      <c r="Q2769" t="s">
        <v>8322</v>
      </c>
      <c r="R2769" t="s">
        <v>8358</v>
      </c>
      <c r="S2769" s="9">
        <f t="shared" si="174"/>
        <v>42172.958912037036</v>
      </c>
      <c r="T2769" s="10">
        <f t="shared" si="175"/>
        <v>42232.958912037036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ref="O2770:O2833" si="176">ROUND((E2770/D2770)*100,2)</f>
        <v>14.31</v>
      </c>
      <c r="P2770">
        <f t="shared" si="173"/>
        <v>29.47</v>
      </c>
      <c r="Q2770" t="s">
        <v>8322</v>
      </c>
      <c r="R2770" t="s">
        <v>8358</v>
      </c>
      <c r="S2770" s="9">
        <f t="shared" si="174"/>
        <v>40967.614849537036</v>
      </c>
      <c r="T2770" s="10">
        <f t="shared" si="175"/>
        <v>40997.573182870372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6"/>
        <v>0.25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10">
        <f t="shared" si="175"/>
        <v>41795.826273148145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6"/>
        <v>10.41</v>
      </c>
      <c r="P2772">
        <f t="shared" si="173"/>
        <v>63.1</v>
      </c>
      <c r="Q2772" t="s">
        <v>8322</v>
      </c>
      <c r="R2772" t="s">
        <v>8358</v>
      </c>
      <c r="S2772" s="9">
        <f t="shared" si="174"/>
        <v>41686.705208333333</v>
      </c>
      <c r="T2772" s="10">
        <f t="shared" si="175"/>
        <v>41716.663541666669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6"/>
        <v>0</v>
      </c>
      <c r="P2773" t="e">
        <f t="shared" si="173"/>
        <v>#DIV/0!</v>
      </c>
      <c r="Q2773" t="s">
        <v>8322</v>
      </c>
      <c r="R2773" t="s">
        <v>8358</v>
      </c>
      <c r="S2773" s="9">
        <f t="shared" si="174"/>
        <v>41257.531712962962</v>
      </c>
      <c r="T2773" s="10">
        <f t="shared" si="175"/>
        <v>41306.708333333336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6"/>
        <v>0</v>
      </c>
      <c r="P2774" t="e">
        <f t="shared" si="173"/>
        <v>#DIV/0!</v>
      </c>
      <c r="Q2774" t="s">
        <v>8322</v>
      </c>
      <c r="R2774" t="s">
        <v>8358</v>
      </c>
      <c r="S2774" s="9">
        <f t="shared" si="174"/>
        <v>41537.869143518517</v>
      </c>
      <c r="T2774" s="10">
        <f t="shared" si="175"/>
        <v>41552.869143518517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6"/>
        <v>0.19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10">
        <f t="shared" si="175"/>
        <v>42484.86482638889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6"/>
        <v>14.25</v>
      </c>
      <c r="P2776">
        <f t="shared" si="173"/>
        <v>43.85</v>
      </c>
      <c r="Q2776" t="s">
        <v>8322</v>
      </c>
      <c r="R2776" t="s">
        <v>8358</v>
      </c>
      <c r="S2776" s="9">
        <f t="shared" si="174"/>
        <v>41311.126481481479</v>
      </c>
      <c r="T2776" s="10">
        <f t="shared" si="175"/>
        <v>41341.126481481479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6"/>
        <v>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10">
        <f t="shared" si="175"/>
        <v>40893.013356481482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6"/>
        <v>7.88</v>
      </c>
      <c r="P2778">
        <f t="shared" si="173"/>
        <v>45.97</v>
      </c>
      <c r="Q2778" t="s">
        <v>8322</v>
      </c>
      <c r="R2778" t="s">
        <v>8358</v>
      </c>
      <c r="S2778" s="9">
        <f t="shared" si="174"/>
        <v>42136.297175925924</v>
      </c>
      <c r="T2778" s="10">
        <f t="shared" si="175"/>
        <v>42167.297175925924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6"/>
        <v>0.33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10">
        <f t="shared" si="175"/>
        <v>42202.669027777782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6"/>
        <v>25.55</v>
      </c>
      <c r="P2780">
        <f t="shared" si="173"/>
        <v>93.67</v>
      </c>
      <c r="Q2780" t="s">
        <v>8322</v>
      </c>
      <c r="R2780" t="s">
        <v>8358</v>
      </c>
      <c r="S2780" s="9">
        <f t="shared" si="174"/>
        <v>41846.978078703702</v>
      </c>
      <c r="T2780" s="10">
        <f t="shared" si="175"/>
        <v>41876.978078703702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6"/>
        <v>2.12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10">
        <f t="shared" si="175"/>
        <v>42330.627557870372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6"/>
        <v>0</v>
      </c>
      <c r="P2782" t="e">
        <f t="shared" si="173"/>
        <v>#DIV/0!</v>
      </c>
      <c r="Q2782" t="s">
        <v>8322</v>
      </c>
      <c r="R2782" t="s">
        <v>8358</v>
      </c>
      <c r="S2782" s="9">
        <f t="shared" si="174"/>
        <v>42774.447777777779</v>
      </c>
      <c r="T2782" s="10">
        <f t="shared" si="175"/>
        <v>42804.447777777779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6"/>
        <v>105.28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10">
        <f t="shared" si="175"/>
        <v>42047.291666666672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6"/>
        <v>120</v>
      </c>
      <c r="P2784">
        <f t="shared" si="173"/>
        <v>66.67</v>
      </c>
      <c r="Q2784" t="s">
        <v>8317</v>
      </c>
      <c r="R2784" t="s">
        <v>8318</v>
      </c>
      <c r="S2784" s="9">
        <f t="shared" si="174"/>
        <v>42026.924976851849</v>
      </c>
      <c r="T2784" s="10">
        <f t="shared" si="175"/>
        <v>42052.207638888889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6"/>
        <v>114.5</v>
      </c>
      <c r="P2785">
        <f t="shared" si="173"/>
        <v>18.77</v>
      </c>
      <c r="Q2785" t="s">
        <v>8317</v>
      </c>
      <c r="R2785" t="s">
        <v>8318</v>
      </c>
      <c r="S2785" s="9">
        <f t="shared" si="174"/>
        <v>42103.535254629634</v>
      </c>
      <c r="T2785" s="10">
        <f t="shared" si="175"/>
        <v>42117.535254629634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6"/>
        <v>119</v>
      </c>
      <c r="P2786">
        <f t="shared" si="173"/>
        <v>66.11</v>
      </c>
      <c r="Q2786" t="s">
        <v>8317</v>
      </c>
      <c r="R2786" t="s">
        <v>8318</v>
      </c>
      <c r="S2786" s="9">
        <f t="shared" si="174"/>
        <v>41920.787534722222</v>
      </c>
      <c r="T2786" s="10">
        <f t="shared" si="175"/>
        <v>41941.787534722222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6"/>
        <v>104.68</v>
      </c>
      <c r="P2787">
        <f t="shared" si="173"/>
        <v>36.86</v>
      </c>
      <c r="Q2787" t="s">
        <v>8317</v>
      </c>
      <c r="R2787" t="s">
        <v>8318</v>
      </c>
      <c r="S2787" s="9">
        <f t="shared" si="174"/>
        <v>42558.189432870371</v>
      </c>
      <c r="T2787" s="10">
        <f t="shared" si="175"/>
        <v>42587.875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6"/>
        <v>117.84</v>
      </c>
      <c r="P2788">
        <f t="shared" si="173"/>
        <v>39.81</v>
      </c>
      <c r="Q2788" t="s">
        <v>8317</v>
      </c>
      <c r="R2788" t="s">
        <v>8318</v>
      </c>
      <c r="S2788" s="9">
        <f t="shared" si="174"/>
        <v>41815.569212962961</v>
      </c>
      <c r="T2788" s="10">
        <f t="shared" si="175"/>
        <v>41829.569212962961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6"/>
        <v>119.7</v>
      </c>
      <c r="P2789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10">
        <f t="shared" si="175"/>
        <v>41838.198518518519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6"/>
        <v>102.5</v>
      </c>
      <c r="P2790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10">
        <f t="shared" si="175"/>
        <v>42580.701886574068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6"/>
        <v>101.17</v>
      </c>
      <c r="P2791">
        <f t="shared" si="173"/>
        <v>126.46</v>
      </c>
      <c r="Q2791" t="s">
        <v>8317</v>
      </c>
      <c r="R2791" t="s">
        <v>8318</v>
      </c>
      <c r="S2791" s="9">
        <f t="shared" si="174"/>
        <v>42056.013124999998</v>
      </c>
      <c r="T2791" s="10">
        <f t="shared" si="175"/>
        <v>42075.166666666672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6"/>
        <v>105.33</v>
      </c>
      <c r="P2792">
        <f t="shared" si="173"/>
        <v>47.88</v>
      </c>
      <c r="Q2792" t="s">
        <v>8317</v>
      </c>
      <c r="R2792" t="s">
        <v>8318</v>
      </c>
      <c r="S2792" s="9">
        <f t="shared" si="174"/>
        <v>42016.938692129625</v>
      </c>
      <c r="T2792" s="10">
        <f t="shared" si="175"/>
        <v>42046.938692129625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6"/>
        <v>102.5</v>
      </c>
      <c r="P2793">
        <f t="shared" si="173"/>
        <v>73.209999999999994</v>
      </c>
      <c r="Q2793" t="s">
        <v>8317</v>
      </c>
      <c r="R2793" t="s">
        <v>8318</v>
      </c>
      <c r="S2793" s="9">
        <f t="shared" si="174"/>
        <v>42591.899988425925</v>
      </c>
      <c r="T2793" s="10">
        <f t="shared" si="175"/>
        <v>42622.166666666672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6"/>
        <v>107.6</v>
      </c>
      <c r="P2794">
        <f t="shared" si="173"/>
        <v>89.67</v>
      </c>
      <c r="Q2794" t="s">
        <v>8317</v>
      </c>
      <c r="R2794" t="s">
        <v>8318</v>
      </c>
      <c r="S2794" s="9">
        <f t="shared" si="174"/>
        <v>42183.231006944443</v>
      </c>
      <c r="T2794" s="10">
        <f t="shared" si="175"/>
        <v>42228.231006944443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6"/>
        <v>110.57</v>
      </c>
      <c r="P2795">
        <f t="shared" si="173"/>
        <v>151.46</v>
      </c>
      <c r="Q2795" t="s">
        <v>8317</v>
      </c>
      <c r="R2795" t="s">
        <v>8318</v>
      </c>
      <c r="S2795" s="9">
        <f t="shared" si="174"/>
        <v>42176.419039351851</v>
      </c>
      <c r="T2795" s="10">
        <f t="shared" si="175"/>
        <v>42206.419039351851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6"/>
        <v>150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10">
        <f t="shared" si="175"/>
        <v>42432.791666666672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6"/>
        <v>104.29</v>
      </c>
      <c r="P2797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10">
        <f t="shared" si="175"/>
        <v>41796.958333333336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6"/>
        <v>115.5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10">
        <f t="shared" si="175"/>
        <v>41825.528101851851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6"/>
        <v>102.65</v>
      </c>
      <c r="P2799">
        <f t="shared" si="173"/>
        <v>87.36</v>
      </c>
      <c r="Q2799" t="s">
        <v>8317</v>
      </c>
      <c r="R2799" t="s">
        <v>8318</v>
      </c>
      <c r="S2799" s="9">
        <f t="shared" si="174"/>
        <v>41798.94027777778</v>
      </c>
      <c r="T2799" s="10">
        <f t="shared" si="175"/>
        <v>41828.94027777778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6"/>
        <v>101.4</v>
      </c>
      <c r="P2800">
        <f t="shared" si="173"/>
        <v>36.47</v>
      </c>
      <c r="Q2800" t="s">
        <v>8317</v>
      </c>
      <c r="R2800" t="s">
        <v>8318</v>
      </c>
      <c r="S2800" s="9">
        <f t="shared" si="174"/>
        <v>42201.675011574072</v>
      </c>
      <c r="T2800" s="10">
        <f t="shared" si="175"/>
        <v>42216.666666666672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6"/>
        <v>116.63</v>
      </c>
      <c r="P2801">
        <f t="shared" si="173"/>
        <v>44.86</v>
      </c>
      <c r="Q2801" t="s">
        <v>8317</v>
      </c>
      <c r="R2801" t="s">
        <v>8318</v>
      </c>
      <c r="S2801" s="9">
        <f t="shared" si="174"/>
        <v>42507.264699074076</v>
      </c>
      <c r="T2801" s="10">
        <f t="shared" si="175"/>
        <v>42538.666666666672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6"/>
        <v>133</v>
      </c>
      <c r="P2802">
        <f t="shared" si="173"/>
        <v>42.9</v>
      </c>
      <c r="Q2802" t="s">
        <v>8317</v>
      </c>
      <c r="R2802" t="s">
        <v>8318</v>
      </c>
      <c r="S2802" s="9">
        <f t="shared" si="174"/>
        <v>41948.552847222221</v>
      </c>
      <c r="T2802" s="10">
        <f t="shared" si="175"/>
        <v>42008.552847222221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6"/>
        <v>133.19999999999999</v>
      </c>
      <c r="P2803">
        <f t="shared" si="173"/>
        <v>51.23</v>
      </c>
      <c r="Q2803" t="s">
        <v>8317</v>
      </c>
      <c r="R2803" t="s">
        <v>8318</v>
      </c>
      <c r="S2803" s="9">
        <f t="shared" si="174"/>
        <v>41900.243159722224</v>
      </c>
      <c r="T2803" s="10">
        <f t="shared" si="175"/>
        <v>41922.458333333336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6"/>
        <v>101.83</v>
      </c>
      <c r="P2804">
        <f t="shared" si="173"/>
        <v>33.94</v>
      </c>
      <c r="Q2804" t="s">
        <v>8317</v>
      </c>
      <c r="R2804" t="s">
        <v>8318</v>
      </c>
      <c r="S2804" s="9">
        <f t="shared" si="174"/>
        <v>42192.64707175926</v>
      </c>
      <c r="T2804" s="10">
        <f t="shared" si="175"/>
        <v>42222.64707175926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6"/>
        <v>127.95</v>
      </c>
      <c r="P2805">
        <f t="shared" si="173"/>
        <v>90.74</v>
      </c>
      <c r="Q2805" t="s">
        <v>8317</v>
      </c>
      <c r="R2805" t="s">
        <v>8318</v>
      </c>
      <c r="S2805" s="9">
        <f t="shared" si="174"/>
        <v>42158.065694444449</v>
      </c>
      <c r="T2805" s="10">
        <f t="shared" si="175"/>
        <v>42201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6"/>
        <v>115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10">
        <f t="shared" si="175"/>
        <v>41911.453587962962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6"/>
        <v>110</v>
      </c>
      <c r="P2807">
        <f t="shared" si="173"/>
        <v>24.44</v>
      </c>
      <c r="Q2807" t="s">
        <v>8317</v>
      </c>
      <c r="R2807" t="s">
        <v>8318</v>
      </c>
      <c r="S2807" s="9">
        <f t="shared" si="174"/>
        <v>42213.505474537036</v>
      </c>
      <c r="T2807" s="10">
        <f t="shared" si="175"/>
        <v>42238.505474537036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6"/>
        <v>112.1</v>
      </c>
      <c r="P2808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10">
        <f t="shared" si="175"/>
        <v>42221.458333333328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6"/>
        <v>126</v>
      </c>
      <c r="P2809">
        <f t="shared" si="173"/>
        <v>67.739999999999995</v>
      </c>
      <c r="Q2809" t="s">
        <v>8317</v>
      </c>
      <c r="R2809" t="s">
        <v>8318</v>
      </c>
      <c r="S2809" s="9">
        <f t="shared" si="174"/>
        <v>42154.873124999998</v>
      </c>
      <c r="T2809" s="10">
        <f t="shared" si="175"/>
        <v>42184.873124999998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6"/>
        <v>100.24</v>
      </c>
      <c r="P2810">
        <f t="shared" si="173"/>
        <v>65.38</v>
      </c>
      <c r="Q2810" t="s">
        <v>8317</v>
      </c>
      <c r="R2810" t="s">
        <v>8318</v>
      </c>
      <c r="S2810" s="9">
        <f t="shared" si="174"/>
        <v>42208.84646990741</v>
      </c>
      <c r="T2810" s="10">
        <f t="shared" si="175"/>
        <v>42238.84646990741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6"/>
        <v>102.4</v>
      </c>
      <c r="P2811">
        <f t="shared" si="173"/>
        <v>121.9</v>
      </c>
      <c r="Q2811" t="s">
        <v>8317</v>
      </c>
      <c r="R2811" t="s">
        <v>8318</v>
      </c>
      <c r="S2811" s="9">
        <f t="shared" si="174"/>
        <v>42451.496817129635</v>
      </c>
      <c r="T2811" s="10">
        <f t="shared" si="175"/>
        <v>42459.610416666663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6"/>
        <v>108.2</v>
      </c>
      <c r="P2812">
        <f t="shared" si="173"/>
        <v>47.46</v>
      </c>
      <c r="Q2812" t="s">
        <v>8317</v>
      </c>
      <c r="R2812" t="s">
        <v>8318</v>
      </c>
      <c r="S2812" s="9">
        <f t="shared" si="174"/>
        <v>41759.13962962963</v>
      </c>
      <c r="T2812" s="10">
        <f t="shared" si="175"/>
        <v>41791.165972222225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6"/>
        <v>100.27</v>
      </c>
      <c r="P2813">
        <f t="shared" si="173"/>
        <v>92.84</v>
      </c>
      <c r="Q2813" t="s">
        <v>8317</v>
      </c>
      <c r="R2813" t="s">
        <v>8318</v>
      </c>
      <c r="S2813" s="9">
        <f t="shared" si="174"/>
        <v>42028.496562500004</v>
      </c>
      <c r="T2813" s="10">
        <f t="shared" si="175"/>
        <v>42058.496562500004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6"/>
        <v>113.3</v>
      </c>
      <c r="P2814">
        <f t="shared" si="173"/>
        <v>68.25</v>
      </c>
      <c r="Q2814" t="s">
        <v>8317</v>
      </c>
      <c r="R2814" t="s">
        <v>8318</v>
      </c>
      <c r="S2814" s="9">
        <f t="shared" si="174"/>
        <v>42054.74418981481</v>
      </c>
      <c r="T2814" s="10">
        <f t="shared" si="175"/>
        <v>42100.166666666672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6"/>
        <v>127.58</v>
      </c>
      <c r="P2815">
        <f t="shared" si="173"/>
        <v>37.21</v>
      </c>
      <c r="Q2815" t="s">
        <v>8317</v>
      </c>
      <c r="R2815" t="s">
        <v>8318</v>
      </c>
      <c r="S2815" s="9">
        <f t="shared" si="174"/>
        <v>42693.742604166662</v>
      </c>
      <c r="T2815" s="10">
        <f t="shared" si="175"/>
        <v>42718.742604166662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6"/>
        <v>107.73</v>
      </c>
      <c r="P2816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10">
        <f t="shared" si="175"/>
        <v>42133.399479166663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6"/>
        <v>242</v>
      </c>
      <c r="P2817">
        <f t="shared" si="173"/>
        <v>43.21</v>
      </c>
      <c r="Q2817" t="s">
        <v>8317</v>
      </c>
      <c r="R2817" t="s">
        <v>8318</v>
      </c>
      <c r="S2817" s="9">
        <f t="shared" si="174"/>
        <v>42559.776724537034</v>
      </c>
      <c r="T2817" s="10">
        <f t="shared" si="175"/>
        <v>42589.776724537034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6"/>
        <v>141.57</v>
      </c>
      <c r="P2818">
        <f t="shared" si="173"/>
        <v>25.13</v>
      </c>
      <c r="Q2818" t="s">
        <v>8317</v>
      </c>
      <c r="R2818" t="s">
        <v>8318</v>
      </c>
      <c r="S2818" s="9">
        <f t="shared" si="174"/>
        <v>42188.467499999999</v>
      </c>
      <c r="T2818" s="10">
        <f t="shared" si="175"/>
        <v>42218.666666666672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176"/>
        <v>130</v>
      </c>
      <c r="P2819">
        <f t="shared" ref="P2819:P2882" si="177">ROUND((E2819/L2819), 2)</f>
        <v>23.64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</v>
      </c>
      <c r="Q2820" t="s">
        <v>8317</v>
      </c>
      <c r="R2820" t="s">
        <v>8318</v>
      </c>
      <c r="S2820" s="9">
        <f t="shared" si="178"/>
        <v>42250.598217592589</v>
      </c>
      <c r="T2820" s="10">
        <f t="shared" si="179"/>
        <v>42270.598217592589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</v>
      </c>
      <c r="P2821">
        <f t="shared" si="177"/>
        <v>50.38</v>
      </c>
      <c r="Q2821" t="s">
        <v>8317</v>
      </c>
      <c r="R2821" t="s">
        <v>8318</v>
      </c>
      <c r="S2821" s="9">
        <f t="shared" si="178"/>
        <v>42139.525567129633</v>
      </c>
      <c r="T2821" s="10">
        <f t="shared" si="179"/>
        <v>42169.525567129633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10">
        <f t="shared" si="179"/>
        <v>42426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">
        <v>8317</v>
      </c>
      <c r="R2823" t="s">
        <v>8318</v>
      </c>
      <c r="S2823" s="9">
        <f t="shared" si="178"/>
        <v>41875.922858796301</v>
      </c>
      <c r="T2823" s="10">
        <f t="shared" si="179"/>
        <v>41905.922858796301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8317</v>
      </c>
      <c r="R2824" t="s">
        <v>8318</v>
      </c>
      <c r="S2824" s="9">
        <f t="shared" si="178"/>
        <v>42060.683935185181</v>
      </c>
      <c r="T2824" s="10">
        <f t="shared" si="179"/>
        <v>42090.642268518524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8317</v>
      </c>
      <c r="R2825" t="s">
        <v>8318</v>
      </c>
      <c r="S2825" s="9">
        <f t="shared" si="178"/>
        <v>42067.011643518519</v>
      </c>
      <c r="T2825" s="10">
        <f t="shared" si="179"/>
        <v>42094.957638888889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</v>
      </c>
      <c r="P2826">
        <f t="shared" si="177"/>
        <v>50.67</v>
      </c>
      <c r="Q2826" t="s">
        <v>8317</v>
      </c>
      <c r="R2826" t="s">
        <v>8318</v>
      </c>
      <c r="S2826" s="9">
        <f t="shared" si="178"/>
        <v>42136.270787037036</v>
      </c>
      <c r="T2826" s="10">
        <f t="shared" si="179"/>
        <v>42168.071527777778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</v>
      </c>
      <c r="P2827">
        <f t="shared" si="177"/>
        <v>60.78</v>
      </c>
      <c r="Q2827" t="s">
        <v>8317</v>
      </c>
      <c r="R2827" t="s">
        <v>8318</v>
      </c>
      <c r="S2827" s="9">
        <f t="shared" si="178"/>
        <v>42312.792662037042</v>
      </c>
      <c r="T2827" s="10">
        <f t="shared" si="179"/>
        <v>42342.792662037042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107.75</v>
      </c>
      <c r="P2828">
        <f t="shared" si="177"/>
        <v>113.42</v>
      </c>
      <c r="Q2828" t="s">
        <v>8317</v>
      </c>
      <c r="R2828" t="s">
        <v>8318</v>
      </c>
      <c r="S2828" s="9">
        <f t="shared" si="178"/>
        <v>42171.034861111111</v>
      </c>
      <c r="T2828" s="10">
        <f t="shared" si="179"/>
        <v>42195.291666666672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120.25</v>
      </c>
      <c r="P2829">
        <f t="shared" si="177"/>
        <v>104.57</v>
      </c>
      <c r="Q2829" t="s">
        <v>8317</v>
      </c>
      <c r="R2829" t="s">
        <v>8318</v>
      </c>
      <c r="S2829" s="9">
        <f t="shared" si="178"/>
        <v>42494.683634259258</v>
      </c>
      <c r="T2829" s="10">
        <f t="shared" si="179"/>
        <v>42524.6875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100.38</v>
      </c>
      <c r="P2830">
        <f t="shared" si="177"/>
        <v>98.31</v>
      </c>
      <c r="Q2830" t="s">
        <v>8317</v>
      </c>
      <c r="R2830" t="s">
        <v>8318</v>
      </c>
      <c r="S2830" s="9">
        <f t="shared" si="178"/>
        <v>42254.264687499999</v>
      </c>
      <c r="T2830" s="10">
        <f t="shared" si="179"/>
        <v>42279.958333333328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35.04</v>
      </c>
      <c r="Q2831" t="s">
        <v>8317</v>
      </c>
      <c r="R2831" t="s">
        <v>8318</v>
      </c>
      <c r="S2831" s="9">
        <f t="shared" si="178"/>
        <v>42495.434236111112</v>
      </c>
      <c r="T2831" s="10">
        <f t="shared" si="179"/>
        <v>42523.434236111112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8317</v>
      </c>
      <c r="R2832" t="s">
        <v>8318</v>
      </c>
      <c r="S2832" s="9">
        <f t="shared" si="178"/>
        <v>41758.839675925927</v>
      </c>
      <c r="T2832" s="10">
        <f t="shared" si="179"/>
        <v>41771.165972222225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110.67</v>
      </c>
      <c r="P2833">
        <f t="shared" si="177"/>
        <v>63.85</v>
      </c>
      <c r="Q2833" t="s">
        <v>8317</v>
      </c>
      <c r="R2833" t="s">
        <v>8318</v>
      </c>
      <c r="S2833" s="9">
        <f t="shared" si="178"/>
        <v>42171.824884259258</v>
      </c>
      <c r="T2833" s="10">
        <f t="shared" si="179"/>
        <v>42201.824884259258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ref="O2834:O2897" si="180">ROUND((E2834/D2834)*100,2)</f>
        <v>114.72</v>
      </c>
      <c r="P2834">
        <f t="shared" si="177"/>
        <v>30.19</v>
      </c>
      <c r="Q2834" t="s">
        <v>8317</v>
      </c>
      <c r="R2834" t="s">
        <v>8318</v>
      </c>
      <c r="S2834" s="9">
        <f t="shared" si="178"/>
        <v>41938.709421296298</v>
      </c>
      <c r="T2834" s="10">
        <f t="shared" si="179"/>
        <v>41966.916666666672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80"/>
        <v>108.26</v>
      </c>
      <c r="P2835">
        <f t="shared" si="177"/>
        <v>83.51</v>
      </c>
      <c r="Q2835" t="s">
        <v>8317</v>
      </c>
      <c r="R2835" t="s">
        <v>8318</v>
      </c>
      <c r="S2835" s="9">
        <f t="shared" si="178"/>
        <v>42268.127696759257</v>
      </c>
      <c r="T2835" s="10">
        <f t="shared" si="179"/>
        <v>42288.083333333328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80"/>
        <v>170</v>
      </c>
      <c r="P2836">
        <f t="shared" si="177"/>
        <v>64.760000000000005</v>
      </c>
      <c r="Q2836" t="s">
        <v>8317</v>
      </c>
      <c r="R2836" t="s">
        <v>8318</v>
      </c>
      <c r="S2836" s="9">
        <f t="shared" si="178"/>
        <v>42019.959837962961</v>
      </c>
      <c r="T2836" s="10">
        <f t="shared" si="179"/>
        <v>42034.959837962961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80"/>
        <v>187.1</v>
      </c>
      <c r="P2837">
        <f t="shared" si="177"/>
        <v>20.12</v>
      </c>
      <c r="Q2837" t="s">
        <v>8317</v>
      </c>
      <c r="R2837" t="s">
        <v>8318</v>
      </c>
      <c r="S2837" s="9">
        <f t="shared" si="178"/>
        <v>42313.703900462962</v>
      </c>
      <c r="T2837" s="10">
        <f t="shared" si="179"/>
        <v>42343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80"/>
        <v>107.78</v>
      </c>
      <c r="P2838">
        <f t="shared" si="177"/>
        <v>44.09</v>
      </c>
      <c r="Q2838" t="s">
        <v>8317</v>
      </c>
      <c r="R2838" t="s">
        <v>8318</v>
      </c>
      <c r="S2838" s="9">
        <f t="shared" si="178"/>
        <v>42746.261782407411</v>
      </c>
      <c r="T2838" s="10">
        <f t="shared" si="179"/>
        <v>42784.207638888889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80"/>
        <v>100</v>
      </c>
      <c r="P2839">
        <f t="shared" si="177"/>
        <v>40.479999999999997</v>
      </c>
      <c r="Q2839" t="s">
        <v>8317</v>
      </c>
      <c r="R2839" t="s">
        <v>8318</v>
      </c>
      <c r="S2839" s="9">
        <f t="shared" si="178"/>
        <v>42307.908379629633</v>
      </c>
      <c r="T2839" s="10">
        <f t="shared" si="179"/>
        <v>42347.950046296297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80"/>
        <v>120.25</v>
      </c>
      <c r="P2840">
        <f t="shared" si="177"/>
        <v>44.54</v>
      </c>
      <c r="Q2840" t="s">
        <v>8317</v>
      </c>
      <c r="R2840" t="s">
        <v>8318</v>
      </c>
      <c r="S2840" s="9">
        <f t="shared" si="178"/>
        <v>41842.607592592591</v>
      </c>
      <c r="T2840" s="10">
        <f t="shared" si="179"/>
        <v>41864.916666666664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80"/>
        <v>111.43</v>
      </c>
      <c r="P2841">
        <f t="shared" si="177"/>
        <v>125.81</v>
      </c>
      <c r="Q2841" t="s">
        <v>8317</v>
      </c>
      <c r="R2841" t="s">
        <v>8318</v>
      </c>
      <c r="S2841" s="9">
        <f t="shared" si="178"/>
        <v>41853.240208333329</v>
      </c>
      <c r="T2841" s="10">
        <f t="shared" si="179"/>
        <v>41876.207638888889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80"/>
        <v>104</v>
      </c>
      <c r="P2842">
        <f t="shared" si="177"/>
        <v>19.7</v>
      </c>
      <c r="Q2842" t="s">
        <v>8317</v>
      </c>
      <c r="R2842" t="s">
        <v>8318</v>
      </c>
      <c r="S2842" s="9">
        <f t="shared" si="178"/>
        <v>42060.035636574074</v>
      </c>
      <c r="T2842" s="10">
        <f t="shared" si="179"/>
        <v>42081.708333333328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80"/>
        <v>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10">
        <f t="shared" si="179"/>
        <v>42351.781215277777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80"/>
        <v>0</v>
      </c>
      <c r="P2844" t="e">
        <f t="shared" si="177"/>
        <v>#DIV/0!</v>
      </c>
      <c r="Q2844" t="s">
        <v>8317</v>
      </c>
      <c r="R2844" t="s">
        <v>8318</v>
      </c>
      <c r="S2844" s="9">
        <f t="shared" si="178"/>
        <v>41784.952488425923</v>
      </c>
      <c r="T2844" s="10">
        <f t="shared" si="179"/>
        <v>41811.458333333336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80"/>
        <v>0</v>
      </c>
      <c r="P2845" t="e">
        <f t="shared" si="177"/>
        <v>#DIV/0!</v>
      </c>
      <c r="Q2845" t="s">
        <v>8317</v>
      </c>
      <c r="R2845" t="s">
        <v>8318</v>
      </c>
      <c r="S2845" s="9">
        <f t="shared" si="178"/>
        <v>42492.737847222219</v>
      </c>
      <c r="T2845" s="10">
        <f t="shared" si="179"/>
        <v>42534.166666666672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80"/>
        <v>5.45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10">
        <f t="shared" si="179"/>
        <v>42739.546064814815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80"/>
        <v>31.55</v>
      </c>
      <c r="P2847">
        <f t="shared" si="177"/>
        <v>60.67</v>
      </c>
      <c r="Q2847" t="s">
        <v>8317</v>
      </c>
      <c r="R2847" t="s">
        <v>8318</v>
      </c>
      <c r="S2847" s="9">
        <f t="shared" si="178"/>
        <v>42103.016585648147</v>
      </c>
      <c r="T2847" s="10">
        <f t="shared" si="179"/>
        <v>42163.016585648147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80"/>
        <v>0</v>
      </c>
      <c r="P2848" t="e">
        <f t="shared" si="177"/>
        <v>#DIV/0!</v>
      </c>
      <c r="Q2848" t="s">
        <v>8317</v>
      </c>
      <c r="R2848" t="s">
        <v>8318</v>
      </c>
      <c r="S2848" s="9">
        <f t="shared" si="178"/>
        <v>42108.692060185189</v>
      </c>
      <c r="T2848" s="10">
        <f t="shared" si="179"/>
        <v>42153.692060185189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80"/>
        <v>0</v>
      </c>
      <c r="P2849" t="e">
        <f t="shared" si="177"/>
        <v>#DIV/0!</v>
      </c>
      <c r="Q2849" t="s">
        <v>8317</v>
      </c>
      <c r="R2849" t="s">
        <v>8318</v>
      </c>
      <c r="S2849" s="9">
        <f t="shared" si="178"/>
        <v>42453.806307870371</v>
      </c>
      <c r="T2849" s="10">
        <f t="shared" si="179"/>
        <v>42513.806307870371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80"/>
        <v>0.2</v>
      </c>
      <c r="P2850">
        <f t="shared" si="177"/>
        <v>23.33</v>
      </c>
      <c r="Q2850" t="s">
        <v>8317</v>
      </c>
      <c r="R2850" t="s">
        <v>8318</v>
      </c>
      <c r="S2850" s="9">
        <f t="shared" si="178"/>
        <v>42123.648831018523</v>
      </c>
      <c r="T2850" s="10">
        <f t="shared" si="179"/>
        <v>42153.648831018523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80"/>
        <v>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10">
        <f t="shared" si="179"/>
        <v>42483.428240740745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80"/>
        <v>3.89</v>
      </c>
      <c r="P2852">
        <f t="shared" si="177"/>
        <v>23.92</v>
      </c>
      <c r="Q2852" t="s">
        <v>8317</v>
      </c>
      <c r="R2852" t="s">
        <v>8318</v>
      </c>
      <c r="S2852" s="9">
        <f t="shared" si="178"/>
        <v>41858.007071759261</v>
      </c>
      <c r="T2852" s="10">
        <f t="shared" si="179"/>
        <v>41888.007071759261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80"/>
        <v>0</v>
      </c>
      <c r="P2853" t="e">
        <f t="shared" si="177"/>
        <v>#DIV/0!</v>
      </c>
      <c r="Q2853" t="s">
        <v>8317</v>
      </c>
      <c r="R2853" t="s">
        <v>8318</v>
      </c>
      <c r="S2853" s="9">
        <f t="shared" si="178"/>
        <v>42390.002650462964</v>
      </c>
      <c r="T2853" s="10">
        <f t="shared" si="179"/>
        <v>42398.970138888893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80"/>
        <v>1.9</v>
      </c>
      <c r="P2854">
        <f t="shared" si="177"/>
        <v>15.83</v>
      </c>
      <c r="Q2854" t="s">
        <v>8317</v>
      </c>
      <c r="R2854" t="s">
        <v>8318</v>
      </c>
      <c r="S2854" s="9">
        <f t="shared" si="178"/>
        <v>41781.045173611114</v>
      </c>
      <c r="T2854" s="10">
        <f t="shared" si="179"/>
        <v>41811.045173611114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80"/>
        <v>0</v>
      </c>
      <c r="P2855" t="e">
        <f t="shared" si="177"/>
        <v>#DIV/0!</v>
      </c>
      <c r="Q2855" t="s">
        <v>8317</v>
      </c>
      <c r="R2855" t="s">
        <v>8318</v>
      </c>
      <c r="S2855" s="9">
        <f t="shared" si="178"/>
        <v>41836.190937499996</v>
      </c>
      <c r="T2855" s="10">
        <f t="shared" si="179"/>
        <v>41896.190937499996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80"/>
        <v>41.7</v>
      </c>
      <c r="P2856">
        <f t="shared" si="177"/>
        <v>29.79</v>
      </c>
      <c r="Q2856" t="s">
        <v>8317</v>
      </c>
      <c r="R2856" t="s">
        <v>8318</v>
      </c>
      <c r="S2856" s="9">
        <f t="shared" si="178"/>
        <v>42111.71665509259</v>
      </c>
      <c r="T2856" s="10">
        <f t="shared" si="179"/>
        <v>42131.71665509259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80"/>
        <v>50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10">
        <f t="shared" si="179"/>
        <v>42398.981944444444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80"/>
        <v>4.87</v>
      </c>
      <c r="P2858">
        <f t="shared" si="177"/>
        <v>24.33</v>
      </c>
      <c r="Q2858" t="s">
        <v>8317</v>
      </c>
      <c r="R2858" t="s">
        <v>8318</v>
      </c>
      <c r="S2858" s="9">
        <f t="shared" si="178"/>
        <v>42165.037581018521</v>
      </c>
      <c r="T2858" s="10">
        <f t="shared" si="179"/>
        <v>42224.898611111115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80"/>
        <v>19.739999999999998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10">
        <f t="shared" si="179"/>
        <v>42786.75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80"/>
        <v>0</v>
      </c>
      <c r="P2860" t="e">
        <f t="shared" si="177"/>
        <v>#DIV/0!</v>
      </c>
      <c r="Q2860" t="s">
        <v>8317</v>
      </c>
      <c r="R2860" t="s">
        <v>8318</v>
      </c>
      <c r="S2860" s="9">
        <f t="shared" si="178"/>
        <v>41954.545081018514</v>
      </c>
      <c r="T2860" s="10">
        <f t="shared" si="179"/>
        <v>41978.477777777778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80"/>
        <v>1.75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10">
        <f t="shared" si="179"/>
        <v>42293.362314814818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80"/>
        <v>6.65</v>
      </c>
      <c r="P2862">
        <f t="shared" si="177"/>
        <v>29.56</v>
      </c>
      <c r="Q2862" t="s">
        <v>8317</v>
      </c>
      <c r="R2862" t="s">
        <v>8318</v>
      </c>
      <c r="S2862" s="9">
        <f t="shared" si="178"/>
        <v>42480.800648148142</v>
      </c>
      <c r="T2862" s="10">
        <f t="shared" si="179"/>
        <v>42540.800648148142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80"/>
        <v>32</v>
      </c>
      <c r="P2863">
        <f t="shared" si="177"/>
        <v>26.67</v>
      </c>
      <c r="Q2863" t="s">
        <v>8317</v>
      </c>
      <c r="R2863" t="s">
        <v>8318</v>
      </c>
      <c r="S2863" s="9">
        <f t="shared" si="178"/>
        <v>42257.590833333335</v>
      </c>
      <c r="T2863" s="10">
        <f t="shared" si="179"/>
        <v>42271.590833333335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80"/>
        <v>0.43</v>
      </c>
      <c r="P2864">
        <f t="shared" si="177"/>
        <v>18.329999999999998</v>
      </c>
      <c r="Q2864" t="s">
        <v>8317</v>
      </c>
      <c r="R2864" t="s">
        <v>8318</v>
      </c>
      <c r="S2864" s="9">
        <f t="shared" si="178"/>
        <v>41784.789687500001</v>
      </c>
      <c r="T2864" s="10">
        <f t="shared" si="179"/>
        <v>41814.789687500001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80"/>
        <v>0.04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10">
        <f t="shared" si="179"/>
        <v>41891.675034722226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80"/>
        <v>1.6</v>
      </c>
      <c r="P2866">
        <f t="shared" si="177"/>
        <v>13.33</v>
      </c>
      <c r="Q2866" t="s">
        <v>8317</v>
      </c>
      <c r="R2866" t="s">
        <v>8318</v>
      </c>
      <c r="S2866" s="9">
        <f t="shared" si="178"/>
        <v>42172.613506944443</v>
      </c>
      <c r="T2866" s="10">
        <f t="shared" si="179"/>
        <v>42202.554166666669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80"/>
        <v>0</v>
      </c>
      <c r="P2867" t="e">
        <f t="shared" si="177"/>
        <v>#DIV/0!</v>
      </c>
      <c r="Q2867" t="s">
        <v>8317</v>
      </c>
      <c r="R2867" t="s">
        <v>8318</v>
      </c>
      <c r="S2867" s="9">
        <f t="shared" si="178"/>
        <v>41950.114108796297</v>
      </c>
      <c r="T2867" s="10">
        <f t="shared" si="179"/>
        <v>42010.114108796297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80"/>
        <v>0.9</v>
      </c>
      <c r="P2868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10">
        <f t="shared" si="179"/>
        <v>42657.916666666672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80"/>
        <v>20.16</v>
      </c>
      <c r="P2869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10">
        <f t="shared" si="179"/>
        <v>42555.166666666672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80"/>
        <v>42.01</v>
      </c>
      <c r="P2870">
        <f t="shared" si="177"/>
        <v>105.03</v>
      </c>
      <c r="Q2870" t="s">
        <v>8317</v>
      </c>
      <c r="R2870" t="s">
        <v>8318</v>
      </c>
      <c r="S2870" s="9">
        <f t="shared" si="178"/>
        <v>42618.827013888891</v>
      </c>
      <c r="T2870" s="10">
        <f t="shared" si="179"/>
        <v>42648.827013888891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80"/>
        <v>0.89</v>
      </c>
      <c r="P2871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10">
        <f t="shared" si="179"/>
        <v>42570.593530092592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80"/>
        <v>15</v>
      </c>
      <c r="P2872">
        <f t="shared" si="177"/>
        <v>83.33</v>
      </c>
      <c r="Q2872" t="s">
        <v>8317</v>
      </c>
      <c r="R2872" t="s">
        <v>8318</v>
      </c>
      <c r="S2872" s="9">
        <f t="shared" si="178"/>
        <v>41746.189409722225</v>
      </c>
      <c r="T2872" s="10">
        <f t="shared" si="179"/>
        <v>41776.189409722225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80"/>
        <v>4.67</v>
      </c>
      <c r="P2873">
        <f t="shared" si="177"/>
        <v>35.92</v>
      </c>
      <c r="Q2873" t="s">
        <v>8317</v>
      </c>
      <c r="R2873" t="s">
        <v>8318</v>
      </c>
      <c r="S2873" s="9">
        <f t="shared" si="178"/>
        <v>41974.738576388889</v>
      </c>
      <c r="T2873" s="10">
        <f t="shared" si="179"/>
        <v>41994.738576388889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80"/>
        <v>0</v>
      </c>
      <c r="P2874" t="e">
        <f t="shared" si="177"/>
        <v>#DIV/0!</v>
      </c>
      <c r="Q2874" t="s">
        <v>8317</v>
      </c>
      <c r="R2874" t="s">
        <v>8318</v>
      </c>
      <c r="S2874" s="9">
        <f t="shared" si="178"/>
        <v>42115.11618055556</v>
      </c>
      <c r="T2874" s="10">
        <f t="shared" si="179"/>
        <v>42175.11618055556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80"/>
        <v>38.119999999999997</v>
      </c>
      <c r="P2875">
        <f t="shared" si="177"/>
        <v>119.13</v>
      </c>
      <c r="Q2875" t="s">
        <v>8317</v>
      </c>
      <c r="R2875" t="s">
        <v>8318</v>
      </c>
      <c r="S2875" s="9">
        <f t="shared" si="178"/>
        <v>42002.817488425921</v>
      </c>
      <c r="T2875" s="10">
        <f t="shared" si="179"/>
        <v>42032.817488425921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80"/>
        <v>5.42</v>
      </c>
      <c r="P2876">
        <f t="shared" si="177"/>
        <v>90.33</v>
      </c>
      <c r="Q2876" t="s">
        <v>8317</v>
      </c>
      <c r="R2876" t="s">
        <v>8318</v>
      </c>
      <c r="S2876" s="9">
        <f t="shared" si="178"/>
        <v>42722.84474537037</v>
      </c>
      <c r="T2876" s="10">
        <f t="shared" si="179"/>
        <v>42752.84474537037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80"/>
        <v>0.04</v>
      </c>
      <c r="P2877">
        <f t="shared" si="177"/>
        <v>2.33</v>
      </c>
      <c r="Q2877" t="s">
        <v>8317</v>
      </c>
      <c r="R2877" t="s">
        <v>8318</v>
      </c>
      <c r="S2877" s="9">
        <f t="shared" si="178"/>
        <v>42465.128391203703</v>
      </c>
      <c r="T2877" s="10">
        <f t="shared" si="179"/>
        <v>42495.128391203703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80"/>
        <v>0</v>
      </c>
      <c r="P2878" t="e">
        <f t="shared" si="177"/>
        <v>#DIV/0!</v>
      </c>
      <c r="Q2878" t="s">
        <v>8317</v>
      </c>
      <c r="R2878" t="s">
        <v>8318</v>
      </c>
      <c r="S2878" s="9">
        <f t="shared" si="178"/>
        <v>42171.743969907402</v>
      </c>
      <c r="T2878" s="10">
        <f t="shared" si="179"/>
        <v>42201.743969907402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80"/>
        <v>10.83</v>
      </c>
      <c r="P2879">
        <f t="shared" si="177"/>
        <v>108.33</v>
      </c>
      <c r="Q2879" t="s">
        <v>8317</v>
      </c>
      <c r="R2879" t="s">
        <v>8318</v>
      </c>
      <c r="S2879" s="9">
        <f t="shared" si="178"/>
        <v>42672.955138888887</v>
      </c>
      <c r="T2879" s="10">
        <f t="shared" si="179"/>
        <v>42704.708333333328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80"/>
        <v>2.1</v>
      </c>
      <c r="P2880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10">
        <f t="shared" si="179"/>
        <v>42188.615682870368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80"/>
        <v>0.26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10">
        <f t="shared" si="179"/>
        <v>42389.725243055553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80"/>
        <v>23.33</v>
      </c>
      <c r="P2882">
        <f t="shared" si="177"/>
        <v>96.55</v>
      </c>
      <c r="Q2882" t="s">
        <v>8317</v>
      </c>
      <c r="R2882" t="s">
        <v>8318</v>
      </c>
      <c r="S2882" s="9">
        <f t="shared" si="178"/>
        <v>42192.905694444446</v>
      </c>
      <c r="T2882" s="10">
        <f t="shared" si="179"/>
        <v>42236.711805555555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180"/>
        <v>0</v>
      </c>
      <c r="P2883" t="e">
        <f t="shared" ref="P2883:P2946" si="181">ROUND((E2883/L2883), 2)</f>
        <v>#DIV/0!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10">
        <f t="shared" si="183"/>
        <v>42491.596273148149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10">
        <f t="shared" si="183"/>
        <v>42406.207638888889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</v>
      </c>
      <c r="P2886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10">
        <f t="shared" si="183"/>
        <v>41978.727256944447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10">
        <f t="shared" si="183"/>
        <v>42077.034733796296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10">
        <f t="shared" si="183"/>
        <v>42266.165972222225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0.17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10">
        <f t="shared" si="183"/>
        <v>42015.427361111113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10">
        <f t="shared" si="183"/>
        <v>41930.207638888889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38.07</v>
      </c>
      <c r="P2891">
        <f t="shared" si="181"/>
        <v>81.569999999999993</v>
      </c>
      <c r="Q2891" t="s">
        <v>8317</v>
      </c>
      <c r="R2891" t="s">
        <v>8318</v>
      </c>
      <c r="S2891" s="9">
        <f t="shared" si="182"/>
        <v>41850.863252314812</v>
      </c>
      <c r="T2891" s="10">
        <f t="shared" si="183"/>
        <v>41880.863252314812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10">
        <f t="shared" si="183"/>
        <v>41860.125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10">
        <f t="shared" si="183"/>
        <v>42475.84175925926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</v>
      </c>
      <c r="P2894">
        <f t="shared" si="181"/>
        <v>29.41</v>
      </c>
      <c r="Q2894" t="s">
        <v>8317</v>
      </c>
      <c r="R2894" t="s">
        <v>8318</v>
      </c>
      <c r="S2894" s="9">
        <f t="shared" si="182"/>
        <v>41869.714166666665</v>
      </c>
      <c r="T2894" s="10">
        <f t="shared" si="183"/>
        <v>41876.875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10">
        <f t="shared" si="183"/>
        <v>42013.083333333328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10">
        <f t="shared" si="183"/>
        <v>42097.944618055553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10">
        <f t="shared" si="183"/>
        <v>41812.875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ref="O2898:O2961" si="184">ROUND((E2898/D2898)*100,2)</f>
        <v>20.83</v>
      </c>
      <c r="P2898">
        <f t="shared" si="181"/>
        <v>52.08</v>
      </c>
      <c r="Q2898" t="s">
        <v>8317</v>
      </c>
      <c r="R2898" t="s">
        <v>8318</v>
      </c>
      <c r="S2898" s="9">
        <f t="shared" si="182"/>
        <v>42701.908807870372</v>
      </c>
      <c r="T2898" s="10">
        <f t="shared" si="183"/>
        <v>42716.25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4"/>
        <v>4.58</v>
      </c>
      <c r="P2899">
        <f t="shared" si="181"/>
        <v>183.33</v>
      </c>
      <c r="Q2899" t="s">
        <v>8317</v>
      </c>
      <c r="R2899" t="s">
        <v>8318</v>
      </c>
      <c r="S2899" s="9">
        <f t="shared" si="182"/>
        <v>42258.646504629629</v>
      </c>
      <c r="T2899" s="10">
        <f t="shared" si="183"/>
        <v>42288.645196759258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4"/>
        <v>4.21</v>
      </c>
      <c r="P2900">
        <f t="shared" si="181"/>
        <v>26.33</v>
      </c>
      <c r="Q2900" t="s">
        <v>8317</v>
      </c>
      <c r="R2900" t="s">
        <v>8318</v>
      </c>
      <c r="S2900" s="9">
        <f t="shared" si="182"/>
        <v>42278.664965277778</v>
      </c>
      <c r="T2900" s="10">
        <f t="shared" si="183"/>
        <v>42308.664965277778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4"/>
        <v>0</v>
      </c>
      <c r="P2901" t="e">
        <f t="shared" si="181"/>
        <v>#DIV/0!</v>
      </c>
      <c r="Q2901" t="s">
        <v>8317</v>
      </c>
      <c r="R2901" t="s">
        <v>8318</v>
      </c>
      <c r="S2901" s="9">
        <f t="shared" si="182"/>
        <v>42515.078217592592</v>
      </c>
      <c r="T2901" s="10">
        <f t="shared" si="183"/>
        <v>42575.078217592592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4"/>
        <v>61.91</v>
      </c>
      <c r="P2902">
        <f t="shared" si="181"/>
        <v>486.43</v>
      </c>
      <c r="Q2902" t="s">
        <v>8317</v>
      </c>
      <c r="R2902" t="s">
        <v>8318</v>
      </c>
      <c r="S2902" s="9">
        <f t="shared" si="182"/>
        <v>41830.234166666669</v>
      </c>
      <c r="T2902" s="10">
        <f t="shared" si="183"/>
        <v>41860.234166666669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4"/>
        <v>0.8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10">
        <f t="shared" si="183"/>
        <v>42042.904386574075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4"/>
        <v>0.02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10">
        <f t="shared" si="183"/>
        <v>42240.439768518518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4"/>
        <v>0.78</v>
      </c>
      <c r="P2905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10">
        <f t="shared" si="183"/>
        <v>42256.166874999995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4"/>
        <v>5</v>
      </c>
      <c r="P2906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10">
        <f t="shared" si="183"/>
        <v>41952.5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4"/>
        <v>17.77</v>
      </c>
      <c r="P2907">
        <f t="shared" si="181"/>
        <v>36.590000000000003</v>
      </c>
      <c r="Q2907" t="s">
        <v>8317</v>
      </c>
      <c r="R2907" t="s">
        <v>8318</v>
      </c>
      <c r="S2907" s="9">
        <f t="shared" si="182"/>
        <v>42606.056863425925</v>
      </c>
      <c r="T2907" s="10">
        <f t="shared" si="183"/>
        <v>42620.056863425925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4"/>
        <v>9.42</v>
      </c>
      <c r="P2908">
        <f t="shared" si="181"/>
        <v>80.709999999999994</v>
      </c>
      <c r="Q2908" t="s">
        <v>8317</v>
      </c>
      <c r="R2908" t="s">
        <v>8318</v>
      </c>
      <c r="S2908" s="9">
        <f t="shared" si="182"/>
        <v>42199.648912037039</v>
      </c>
      <c r="T2908" s="10">
        <f t="shared" si="183"/>
        <v>42217.041666666672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4"/>
        <v>0.08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10">
        <f t="shared" si="183"/>
        <v>42504.877743055549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4"/>
        <v>2.75</v>
      </c>
      <c r="P2910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10">
        <f t="shared" si="183"/>
        <v>42529.731701388882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4"/>
        <v>0.01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10">
        <f t="shared" si="183"/>
        <v>41968.823611111111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4"/>
        <v>0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10">
        <f t="shared" si="183"/>
        <v>42167.841284722221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4"/>
        <v>36.5</v>
      </c>
      <c r="P2913">
        <f t="shared" si="181"/>
        <v>46.93</v>
      </c>
      <c r="Q2913" t="s">
        <v>8317</v>
      </c>
      <c r="R2913" t="s">
        <v>8318</v>
      </c>
      <c r="S2913" s="9">
        <f t="shared" si="182"/>
        <v>42142.768819444449</v>
      </c>
      <c r="T2913" s="10">
        <f t="shared" si="183"/>
        <v>42182.768819444449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4"/>
        <v>14.06</v>
      </c>
      <c r="P2914">
        <f t="shared" si="181"/>
        <v>78.08</v>
      </c>
      <c r="Q2914" t="s">
        <v>8317</v>
      </c>
      <c r="R2914" t="s">
        <v>8318</v>
      </c>
      <c r="S2914" s="9">
        <f t="shared" si="182"/>
        <v>42354.131643518514</v>
      </c>
      <c r="T2914" s="10">
        <f t="shared" si="183"/>
        <v>42384.131643518514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4"/>
        <v>0.02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10">
        <f t="shared" si="183"/>
        <v>41888.922905092593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4"/>
        <v>0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10">
        <f t="shared" si="183"/>
        <v>42077.865671296298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4"/>
        <v>61.1</v>
      </c>
      <c r="P2917">
        <f t="shared" si="181"/>
        <v>203.67</v>
      </c>
      <c r="Q2917" t="s">
        <v>8317</v>
      </c>
      <c r="R2917" t="s">
        <v>8318</v>
      </c>
      <c r="S2917" s="9">
        <f t="shared" si="182"/>
        <v>42415.398032407407</v>
      </c>
      <c r="T2917" s="10">
        <f t="shared" si="183"/>
        <v>42445.356365740736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4"/>
        <v>7.84</v>
      </c>
      <c r="P2918">
        <f t="shared" si="181"/>
        <v>20.71</v>
      </c>
      <c r="Q2918" t="s">
        <v>8317</v>
      </c>
      <c r="R2918" t="s">
        <v>8318</v>
      </c>
      <c r="S2918" s="9">
        <f t="shared" si="182"/>
        <v>41755.476724537039</v>
      </c>
      <c r="T2918" s="10">
        <f t="shared" si="183"/>
        <v>41778.476724537039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4"/>
        <v>21.85</v>
      </c>
      <c r="P2919">
        <f t="shared" si="181"/>
        <v>48.56</v>
      </c>
      <c r="Q2919" t="s">
        <v>8317</v>
      </c>
      <c r="R2919" t="s">
        <v>8318</v>
      </c>
      <c r="S2919" s="9">
        <f t="shared" si="182"/>
        <v>42245.234340277777</v>
      </c>
      <c r="T2919" s="10">
        <f t="shared" si="183"/>
        <v>42263.234340277777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4"/>
        <v>27.24</v>
      </c>
      <c r="P2920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10">
        <f t="shared" si="183"/>
        <v>42306.629710648151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4"/>
        <v>8.5</v>
      </c>
      <c r="P2921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10">
        <f t="shared" si="183"/>
        <v>41856.61954861111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4"/>
        <v>26.84</v>
      </c>
      <c r="P2922">
        <f t="shared" si="181"/>
        <v>51.62</v>
      </c>
      <c r="Q2922" t="s">
        <v>8317</v>
      </c>
      <c r="R2922" t="s">
        <v>8318</v>
      </c>
      <c r="S2922" s="9">
        <f t="shared" si="182"/>
        <v>42058.792476851857</v>
      </c>
      <c r="T2922" s="10">
        <f t="shared" si="183"/>
        <v>42088.750810185185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4"/>
        <v>129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10">
        <f t="shared" si="183"/>
        <v>41907.886620370373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4"/>
        <v>100</v>
      </c>
      <c r="P2924">
        <f t="shared" si="181"/>
        <v>83.33</v>
      </c>
      <c r="Q2924" t="s">
        <v>8317</v>
      </c>
      <c r="R2924" t="s">
        <v>8359</v>
      </c>
      <c r="S2924" s="9">
        <f t="shared" si="182"/>
        <v>42097.874155092592</v>
      </c>
      <c r="T2924" s="10">
        <f t="shared" si="183"/>
        <v>42142.874155092592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4"/>
        <v>100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10">
        <f t="shared" si="183"/>
        <v>42028.125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4"/>
        <v>103.2</v>
      </c>
      <c r="P2926">
        <f t="shared" si="181"/>
        <v>175.51</v>
      </c>
      <c r="Q2926" t="s">
        <v>8317</v>
      </c>
      <c r="R2926" t="s">
        <v>8359</v>
      </c>
      <c r="S2926" s="9">
        <f t="shared" si="182"/>
        <v>42103.556828703702</v>
      </c>
      <c r="T2926" s="10">
        <f t="shared" si="183"/>
        <v>42133.165972222225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4"/>
        <v>102.45</v>
      </c>
      <c r="P2927">
        <f t="shared" si="181"/>
        <v>231.66</v>
      </c>
      <c r="Q2927" t="s">
        <v>8317</v>
      </c>
      <c r="R2927" t="s">
        <v>8359</v>
      </c>
      <c r="S2927" s="9">
        <f t="shared" si="182"/>
        <v>41863.584120370368</v>
      </c>
      <c r="T2927" s="10">
        <f t="shared" si="183"/>
        <v>41893.584120370368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4"/>
        <v>125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10">
        <f t="shared" si="183"/>
        <v>42058.765960648147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4"/>
        <v>130.83000000000001</v>
      </c>
      <c r="P2929">
        <f t="shared" si="181"/>
        <v>112.14</v>
      </c>
      <c r="Q2929" t="s">
        <v>8317</v>
      </c>
      <c r="R2929" t="s">
        <v>8359</v>
      </c>
      <c r="S2929" s="9">
        <f t="shared" si="182"/>
        <v>41806.669317129628</v>
      </c>
      <c r="T2929" s="10">
        <f t="shared" si="183"/>
        <v>41835.208333333336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4"/>
        <v>100</v>
      </c>
      <c r="P2930">
        <f t="shared" si="181"/>
        <v>41.67</v>
      </c>
      <c r="Q2930" t="s">
        <v>8317</v>
      </c>
      <c r="R2930" t="s">
        <v>8359</v>
      </c>
      <c r="S2930" s="9">
        <f t="shared" si="182"/>
        <v>42403.998217592598</v>
      </c>
      <c r="T2930" s="10">
        <f t="shared" si="183"/>
        <v>42433.998217592598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4"/>
        <v>102.07</v>
      </c>
      <c r="P2931">
        <f t="shared" si="181"/>
        <v>255.17</v>
      </c>
      <c r="Q2931" t="s">
        <v>8317</v>
      </c>
      <c r="R2931" t="s">
        <v>8359</v>
      </c>
      <c r="S2931" s="9">
        <f t="shared" si="182"/>
        <v>41754.564328703702</v>
      </c>
      <c r="T2931" s="10">
        <f t="shared" si="183"/>
        <v>41784.564328703702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4"/>
        <v>100.92</v>
      </c>
      <c r="P2932">
        <f t="shared" si="181"/>
        <v>162.77000000000001</v>
      </c>
      <c r="Q2932" t="s">
        <v>8317</v>
      </c>
      <c r="R2932" t="s">
        <v>8359</v>
      </c>
      <c r="S2932" s="9">
        <f t="shared" si="182"/>
        <v>42101.584074074075</v>
      </c>
      <c r="T2932" s="10">
        <f t="shared" si="183"/>
        <v>42131.584074074075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4"/>
        <v>106</v>
      </c>
      <c r="P2933">
        <f t="shared" si="181"/>
        <v>88.33</v>
      </c>
      <c r="Q2933" t="s">
        <v>8317</v>
      </c>
      <c r="R2933" t="s">
        <v>8359</v>
      </c>
      <c r="S2933" s="9">
        <f t="shared" si="182"/>
        <v>41872.291238425925</v>
      </c>
      <c r="T2933" s="10">
        <f t="shared" si="183"/>
        <v>41897.255555555559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4"/>
        <v>105.1</v>
      </c>
      <c r="P2934">
        <f t="shared" si="181"/>
        <v>85.74</v>
      </c>
      <c r="Q2934" t="s">
        <v>8317</v>
      </c>
      <c r="R2934" t="s">
        <v>8359</v>
      </c>
      <c r="S2934" s="9">
        <f t="shared" si="182"/>
        <v>42025.164780092593</v>
      </c>
      <c r="T2934" s="10">
        <f t="shared" si="183"/>
        <v>42056.458333333328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4"/>
        <v>102.76</v>
      </c>
      <c r="P2935">
        <f t="shared" si="181"/>
        <v>47.57</v>
      </c>
      <c r="Q2935" t="s">
        <v>8317</v>
      </c>
      <c r="R2935" t="s">
        <v>8359</v>
      </c>
      <c r="S2935" s="9">
        <f t="shared" si="182"/>
        <v>42495.956631944442</v>
      </c>
      <c r="T2935" s="10">
        <f t="shared" si="183"/>
        <v>42525.956631944442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4"/>
        <v>108</v>
      </c>
      <c r="P2936">
        <f t="shared" si="181"/>
        <v>72.97</v>
      </c>
      <c r="Q2936" t="s">
        <v>8317</v>
      </c>
      <c r="R2936" t="s">
        <v>8359</v>
      </c>
      <c r="S2936" s="9">
        <f t="shared" si="182"/>
        <v>41775.636157407411</v>
      </c>
      <c r="T2936" s="10">
        <f t="shared" si="183"/>
        <v>41805.636157407411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4"/>
        <v>100.89</v>
      </c>
      <c r="P2937">
        <f t="shared" si="181"/>
        <v>90.54</v>
      </c>
      <c r="Q2937" t="s">
        <v>8317</v>
      </c>
      <c r="R2937" t="s">
        <v>8359</v>
      </c>
      <c r="S2937" s="9">
        <f t="shared" si="182"/>
        <v>42553.583425925928</v>
      </c>
      <c r="T2937" s="10">
        <f t="shared" si="183"/>
        <v>42611.708333333328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4"/>
        <v>128</v>
      </c>
      <c r="P2938">
        <f t="shared" si="181"/>
        <v>37.65</v>
      </c>
      <c r="Q2938" t="s">
        <v>8317</v>
      </c>
      <c r="R2938" t="s">
        <v>8359</v>
      </c>
      <c r="S2938" s="9">
        <f t="shared" si="182"/>
        <v>41912.650729166664</v>
      </c>
      <c r="T2938" s="10">
        <f t="shared" si="183"/>
        <v>41925.207638888889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4"/>
        <v>133.33000000000001</v>
      </c>
      <c r="P2939">
        <f t="shared" si="181"/>
        <v>36.36</v>
      </c>
      <c r="Q2939" t="s">
        <v>8317</v>
      </c>
      <c r="R2939" t="s">
        <v>8359</v>
      </c>
      <c r="S2939" s="9">
        <f t="shared" si="182"/>
        <v>41803.457326388889</v>
      </c>
      <c r="T2939" s="10">
        <f t="shared" si="183"/>
        <v>41833.457326388889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4"/>
        <v>101.38</v>
      </c>
      <c r="P2940">
        <f t="shared" si="181"/>
        <v>126.72</v>
      </c>
      <c r="Q2940" t="s">
        <v>8317</v>
      </c>
      <c r="R2940" t="s">
        <v>8359</v>
      </c>
      <c r="S2940" s="9">
        <f t="shared" si="182"/>
        <v>42004.703865740739</v>
      </c>
      <c r="T2940" s="10">
        <f t="shared" si="183"/>
        <v>42034.703865740739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4"/>
        <v>102.88</v>
      </c>
      <c r="P2941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10">
        <f t="shared" si="183"/>
        <v>41879.041666666664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4"/>
        <v>107.24</v>
      </c>
      <c r="P2942">
        <f t="shared" si="181"/>
        <v>81.239999999999995</v>
      </c>
      <c r="Q2942" t="s">
        <v>8317</v>
      </c>
      <c r="R2942" t="s">
        <v>8359</v>
      </c>
      <c r="S2942" s="9">
        <f t="shared" si="182"/>
        <v>41982.773356481484</v>
      </c>
      <c r="T2942" s="10">
        <f t="shared" si="183"/>
        <v>42022.773356481484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4"/>
        <v>0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10">
        <f t="shared" si="183"/>
        <v>42064.960127314815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4"/>
        <v>20.43</v>
      </c>
      <c r="P2944">
        <f t="shared" si="181"/>
        <v>202.23</v>
      </c>
      <c r="Q2944" t="s">
        <v>8317</v>
      </c>
      <c r="R2944" t="s">
        <v>8357</v>
      </c>
      <c r="S2944" s="9">
        <f t="shared" si="182"/>
        <v>42334.803923611107</v>
      </c>
      <c r="T2944" s="10">
        <f t="shared" si="183"/>
        <v>42354.845833333333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4"/>
        <v>0</v>
      </c>
      <c r="P2945" t="e">
        <f t="shared" si="181"/>
        <v>#DIV/0!</v>
      </c>
      <c r="Q2945" t="s">
        <v>8317</v>
      </c>
      <c r="R2945" t="s">
        <v>8357</v>
      </c>
      <c r="S2945" s="9">
        <f t="shared" si="182"/>
        <v>42077.129398148143</v>
      </c>
      <c r="T2945" s="10">
        <f t="shared" si="183"/>
        <v>42107.129398148143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4"/>
        <v>1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10">
        <f t="shared" si="183"/>
        <v>42162.9143287037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184"/>
        <v>0</v>
      </c>
      <c r="P2947" t="e">
        <f t="shared" ref="P2947:P3010" si="185">ROUND((E2947/L2947), 2)</f>
        <v>#DIV/0!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10">
        <f t="shared" si="187"/>
        <v>42597.531157407408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4.29</v>
      </c>
      <c r="P2949">
        <f t="shared" si="185"/>
        <v>82.46</v>
      </c>
      <c r="Q2949" t="s">
        <v>8317</v>
      </c>
      <c r="R2949" t="s">
        <v>8357</v>
      </c>
      <c r="S2949" s="9">
        <f t="shared" si="186"/>
        <v>42649.562118055561</v>
      </c>
      <c r="T2949" s="10">
        <f t="shared" si="187"/>
        <v>42698.715972222228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">
        <v>8317</v>
      </c>
      <c r="R2950" t="s">
        <v>8357</v>
      </c>
      <c r="S2950" s="9">
        <f t="shared" si="186"/>
        <v>42097.649224537032</v>
      </c>
      <c r="T2950" s="10">
        <f t="shared" si="187"/>
        <v>42157.649224537032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10">
        <f t="shared" si="187"/>
        <v>42327.864780092597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10">
        <f t="shared" si="187"/>
        <v>42392.36518518519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</v>
      </c>
      <c r="P2953">
        <f t="shared" si="185"/>
        <v>18.899999999999999</v>
      </c>
      <c r="Q2953" t="s">
        <v>8317</v>
      </c>
      <c r="R2953" t="s">
        <v>8357</v>
      </c>
      <c r="S2953" s="9">
        <f t="shared" si="186"/>
        <v>41872.802928240737</v>
      </c>
      <c r="T2953" s="10">
        <f t="shared" si="187"/>
        <v>41917.802928240737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8.0299999999999994</v>
      </c>
      <c r="P2954">
        <f t="shared" si="185"/>
        <v>200.63</v>
      </c>
      <c r="Q2954" t="s">
        <v>8317</v>
      </c>
      <c r="R2954" t="s">
        <v>8357</v>
      </c>
      <c r="S2954" s="9">
        <f t="shared" si="186"/>
        <v>42628.690266203703</v>
      </c>
      <c r="T2954" s="10">
        <f t="shared" si="187"/>
        <v>42660.166666666672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</v>
      </c>
      <c r="P2955">
        <f t="shared" si="185"/>
        <v>201.67</v>
      </c>
      <c r="Q2955" t="s">
        <v>8317</v>
      </c>
      <c r="R2955" t="s">
        <v>8357</v>
      </c>
      <c r="S2955" s="9">
        <f t="shared" si="186"/>
        <v>42255.791909722218</v>
      </c>
      <c r="T2955" s="10">
        <f t="shared" si="187"/>
        <v>42285.791909722218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10">
        <f t="shared" si="187"/>
        <v>42810.541701388895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10">
        <f t="shared" si="187"/>
        <v>42171.741307870368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</v>
      </c>
      <c r="P2958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10">
        <f t="shared" si="187"/>
        <v>42494.958912037036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1.87</v>
      </c>
      <c r="P2959">
        <f t="shared" si="185"/>
        <v>93.33</v>
      </c>
      <c r="Q2959" t="s">
        <v>8317</v>
      </c>
      <c r="R2959" t="s">
        <v>8357</v>
      </c>
      <c r="S2959" s="9">
        <f t="shared" si="186"/>
        <v>42031.011249999996</v>
      </c>
      <c r="T2959" s="10">
        <f t="shared" si="187"/>
        <v>42090.969583333332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10">
        <f t="shared" si="187"/>
        <v>42498.73746527778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9">
        <f t="shared" si="186"/>
        <v>42498.008391203708</v>
      </c>
      <c r="T2961" s="10">
        <f t="shared" si="187"/>
        <v>42528.008391203708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ref="O2962:O3025" si="188">ROUND((E2962/D2962)*100,2)</f>
        <v>0</v>
      </c>
      <c r="P2962" t="e">
        <f t="shared" si="185"/>
        <v>#DIV/0!</v>
      </c>
      <c r="Q2962" t="s">
        <v>8317</v>
      </c>
      <c r="R2962" t="s">
        <v>8357</v>
      </c>
      <c r="S2962" s="9">
        <f t="shared" si="186"/>
        <v>41863.757210648146</v>
      </c>
      <c r="T2962" s="10">
        <f t="shared" si="187"/>
        <v>41893.757210648146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8"/>
        <v>109.62</v>
      </c>
      <c r="P2963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10">
        <f t="shared" si="187"/>
        <v>42089.166666666672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8"/>
        <v>121.8</v>
      </c>
      <c r="P2964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10">
        <f t="shared" si="187"/>
        <v>42064.290972222225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8"/>
        <v>106.85</v>
      </c>
      <c r="P2965">
        <f t="shared" si="185"/>
        <v>109.03</v>
      </c>
      <c r="Q2965" t="s">
        <v>8317</v>
      </c>
      <c r="R2965" t="s">
        <v>8318</v>
      </c>
      <c r="S2965" s="9">
        <f t="shared" si="186"/>
        <v>42157.470185185186</v>
      </c>
      <c r="T2965" s="10">
        <f t="shared" si="187"/>
        <v>42187.470185185186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8"/>
        <v>100.71</v>
      </c>
      <c r="P2966">
        <f t="shared" si="185"/>
        <v>25.69</v>
      </c>
      <c r="Q2966" t="s">
        <v>8317</v>
      </c>
      <c r="R2966" t="s">
        <v>8318</v>
      </c>
      <c r="S2966" s="9">
        <f t="shared" si="186"/>
        <v>41827.909942129627</v>
      </c>
      <c r="T2966" s="10">
        <f t="shared" si="187"/>
        <v>41857.897222222222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8"/>
        <v>109</v>
      </c>
      <c r="P2967">
        <f t="shared" si="185"/>
        <v>41.92</v>
      </c>
      <c r="Q2967" t="s">
        <v>8317</v>
      </c>
      <c r="R2967" t="s">
        <v>8318</v>
      </c>
      <c r="S2967" s="9">
        <f t="shared" si="186"/>
        <v>42162.729548611111</v>
      </c>
      <c r="T2967" s="10">
        <f t="shared" si="187"/>
        <v>42192.729548611111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8"/>
        <v>113.63</v>
      </c>
      <c r="P2968">
        <f t="shared" si="185"/>
        <v>88.77</v>
      </c>
      <c r="Q2968" t="s">
        <v>8317</v>
      </c>
      <c r="R2968" t="s">
        <v>8318</v>
      </c>
      <c r="S2968" s="9">
        <f t="shared" si="186"/>
        <v>42233.738564814819</v>
      </c>
      <c r="T2968" s="10">
        <f t="shared" si="187"/>
        <v>42263.738564814819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8"/>
        <v>113.92</v>
      </c>
      <c r="P2969">
        <f t="shared" si="185"/>
        <v>80.23</v>
      </c>
      <c r="Q2969" t="s">
        <v>8317</v>
      </c>
      <c r="R2969" t="s">
        <v>8318</v>
      </c>
      <c r="S2969" s="9">
        <f t="shared" si="186"/>
        <v>42042.197824074072</v>
      </c>
      <c r="T2969" s="10">
        <f t="shared" si="187"/>
        <v>42072.156157407408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8"/>
        <v>106</v>
      </c>
      <c r="P2970">
        <f t="shared" si="185"/>
        <v>78.94</v>
      </c>
      <c r="Q2970" t="s">
        <v>8317</v>
      </c>
      <c r="R2970" t="s">
        <v>8318</v>
      </c>
      <c r="S2970" s="9">
        <f t="shared" si="186"/>
        <v>42585.523842592593</v>
      </c>
      <c r="T2970" s="10">
        <f t="shared" si="187"/>
        <v>42599.165972222225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8"/>
        <v>162.5</v>
      </c>
      <c r="P2971">
        <f t="shared" si="185"/>
        <v>95.59</v>
      </c>
      <c r="Q2971" t="s">
        <v>8317</v>
      </c>
      <c r="R2971" t="s">
        <v>8318</v>
      </c>
      <c r="S2971" s="9">
        <f t="shared" si="186"/>
        <v>42097.786493055552</v>
      </c>
      <c r="T2971" s="10">
        <f t="shared" si="187"/>
        <v>42127.952083333337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8"/>
        <v>106</v>
      </c>
      <c r="P2972">
        <f t="shared" si="185"/>
        <v>69.89</v>
      </c>
      <c r="Q2972" t="s">
        <v>8317</v>
      </c>
      <c r="R2972" t="s">
        <v>8318</v>
      </c>
      <c r="S2972" s="9">
        <f t="shared" si="186"/>
        <v>41808.669571759259</v>
      </c>
      <c r="T2972" s="10">
        <f t="shared" si="187"/>
        <v>41838.669571759259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8"/>
        <v>100.16</v>
      </c>
      <c r="P2973">
        <f t="shared" si="185"/>
        <v>74.53</v>
      </c>
      <c r="Q2973" t="s">
        <v>8317</v>
      </c>
      <c r="R2973" t="s">
        <v>8318</v>
      </c>
      <c r="S2973" s="9">
        <f t="shared" si="186"/>
        <v>41852.658310185187</v>
      </c>
      <c r="T2973" s="10">
        <f t="shared" si="187"/>
        <v>41882.658310185187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8"/>
        <v>105.35</v>
      </c>
      <c r="P2974">
        <f t="shared" si="185"/>
        <v>123.94</v>
      </c>
      <c r="Q2974" t="s">
        <v>8317</v>
      </c>
      <c r="R2974" t="s">
        <v>8318</v>
      </c>
      <c r="S2974" s="9">
        <f t="shared" si="186"/>
        <v>42694.110185185185</v>
      </c>
      <c r="T2974" s="10">
        <f t="shared" si="187"/>
        <v>42709.041666666672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8"/>
        <v>174.8</v>
      </c>
      <c r="P2975">
        <f t="shared" si="185"/>
        <v>264.85000000000002</v>
      </c>
      <c r="Q2975" t="s">
        <v>8317</v>
      </c>
      <c r="R2975" t="s">
        <v>8318</v>
      </c>
      <c r="S2975" s="9">
        <f t="shared" si="186"/>
        <v>42341.818379629629</v>
      </c>
      <c r="T2975" s="10">
        <f t="shared" si="187"/>
        <v>42370.166666666672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8"/>
        <v>102</v>
      </c>
      <c r="P2976">
        <f t="shared" si="185"/>
        <v>58.62</v>
      </c>
      <c r="Q2976" t="s">
        <v>8317</v>
      </c>
      <c r="R2976" t="s">
        <v>8318</v>
      </c>
      <c r="S2976" s="9">
        <f t="shared" si="186"/>
        <v>41880.061006944445</v>
      </c>
      <c r="T2976" s="10">
        <f t="shared" si="187"/>
        <v>41908.065972222219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8"/>
        <v>100.13</v>
      </c>
      <c r="P2977">
        <f t="shared" si="185"/>
        <v>70.88</v>
      </c>
      <c r="Q2977" t="s">
        <v>8317</v>
      </c>
      <c r="R2977" t="s">
        <v>8318</v>
      </c>
      <c r="S2977" s="9">
        <f t="shared" si="186"/>
        <v>41941.683865740742</v>
      </c>
      <c r="T2977" s="10">
        <f t="shared" si="187"/>
        <v>41970.125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8"/>
        <v>171.43</v>
      </c>
      <c r="P2978">
        <f t="shared" si="185"/>
        <v>8.57</v>
      </c>
      <c r="Q2978" t="s">
        <v>8317</v>
      </c>
      <c r="R2978" t="s">
        <v>8318</v>
      </c>
      <c r="S2978" s="9">
        <f t="shared" si="186"/>
        <v>42425.730671296296</v>
      </c>
      <c r="T2978" s="10">
        <f t="shared" si="187"/>
        <v>42442.5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8"/>
        <v>113.57</v>
      </c>
      <c r="P2979">
        <f t="shared" si="185"/>
        <v>113.57</v>
      </c>
      <c r="Q2979" t="s">
        <v>8317</v>
      </c>
      <c r="R2979" t="s">
        <v>8318</v>
      </c>
      <c r="S2979" s="9">
        <f t="shared" si="186"/>
        <v>42026.88118055556</v>
      </c>
      <c r="T2979" s="10">
        <f t="shared" si="187"/>
        <v>42086.093055555553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8"/>
        <v>129.47</v>
      </c>
      <c r="P2980">
        <f t="shared" si="185"/>
        <v>60.69</v>
      </c>
      <c r="Q2980" t="s">
        <v>8317</v>
      </c>
      <c r="R2980" t="s">
        <v>8318</v>
      </c>
      <c r="S2980" s="9">
        <f t="shared" si="186"/>
        <v>41922.640590277777</v>
      </c>
      <c r="T2980" s="10">
        <f t="shared" si="187"/>
        <v>41932.249305555553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8"/>
        <v>101.4</v>
      </c>
      <c r="P2981">
        <f t="shared" si="185"/>
        <v>110.22</v>
      </c>
      <c r="Q2981" t="s">
        <v>8317</v>
      </c>
      <c r="R2981" t="s">
        <v>8318</v>
      </c>
      <c r="S2981" s="9">
        <f t="shared" si="186"/>
        <v>41993.824340277773</v>
      </c>
      <c r="T2981" s="10">
        <f t="shared" si="187"/>
        <v>42010.25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8"/>
        <v>109.17</v>
      </c>
      <c r="P2982">
        <f t="shared" si="185"/>
        <v>136.46</v>
      </c>
      <c r="Q2982" t="s">
        <v>8317</v>
      </c>
      <c r="R2982" t="s">
        <v>8318</v>
      </c>
      <c r="S2982" s="9">
        <f t="shared" si="186"/>
        <v>42219.915856481486</v>
      </c>
      <c r="T2982" s="10">
        <f t="shared" si="187"/>
        <v>42240.083333333328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8"/>
        <v>128.93</v>
      </c>
      <c r="P2983">
        <f t="shared" si="185"/>
        <v>53.16</v>
      </c>
      <c r="Q2983" t="s">
        <v>8317</v>
      </c>
      <c r="R2983" t="s">
        <v>8357</v>
      </c>
      <c r="S2983" s="9">
        <f t="shared" si="186"/>
        <v>42225.559675925921</v>
      </c>
      <c r="T2983" s="10">
        <f t="shared" si="187"/>
        <v>42270.559675925921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8"/>
        <v>102.06</v>
      </c>
      <c r="P2984">
        <f t="shared" si="185"/>
        <v>86.49</v>
      </c>
      <c r="Q2984" t="s">
        <v>8317</v>
      </c>
      <c r="R2984" t="s">
        <v>8357</v>
      </c>
      <c r="S2984" s="9">
        <f t="shared" si="186"/>
        <v>42381.686840277776</v>
      </c>
      <c r="T2984" s="10">
        <f t="shared" si="187"/>
        <v>42411.686840277776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8"/>
        <v>146.54</v>
      </c>
      <c r="P2985">
        <f t="shared" si="185"/>
        <v>155.24</v>
      </c>
      <c r="Q2985" t="s">
        <v>8317</v>
      </c>
      <c r="R2985" t="s">
        <v>8357</v>
      </c>
      <c r="S2985" s="9">
        <f t="shared" si="186"/>
        <v>41894.632361111115</v>
      </c>
      <c r="T2985" s="10">
        <f t="shared" si="187"/>
        <v>41954.674027777779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8"/>
        <v>100.35</v>
      </c>
      <c r="P2986">
        <f t="shared" si="185"/>
        <v>115.08</v>
      </c>
      <c r="Q2986" t="s">
        <v>8317</v>
      </c>
      <c r="R2986" t="s">
        <v>8357</v>
      </c>
      <c r="S2986" s="9">
        <f t="shared" si="186"/>
        <v>42576.278715277775</v>
      </c>
      <c r="T2986" s="10">
        <f t="shared" si="187"/>
        <v>42606.278715277775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8"/>
        <v>121.65</v>
      </c>
      <c r="P2987">
        <f t="shared" si="185"/>
        <v>109.59</v>
      </c>
      <c r="Q2987" t="s">
        <v>8317</v>
      </c>
      <c r="R2987" t="s">
        <v>8357</v>
      </c>
      <c r="S2987" s="9">
        <f t="shared" si="186"/>
        <v>42654.973703703698</v>
      </c>
      <c r="T2987" s="10">
        <f t="shared" si="187"/>
        <v>42674.166666666672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8"/>
        <v>105.5</v>
      </c>
      <c r="P2988">
        <f t="shared" si="185"/>
        <v>45.21</v>
      </c>
      <c r="Q2988" t="s">
        <v>8317</v>
      </c>
      <c r="R2988" t="s">
        <v>8357</v>
      </c>
      <c r="S2988" s="9">
        <f t="shared" si="186"/>
        <v>42431.500069444446</v>
      </c>
      <c r="T2988" s="10">
        <f t="shared" si="187"/>
        <v>42491.458402777775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8"/>
        <v>110.4</v>
      </c>
      <c r="P2989">
        <f t="shared" si="185"/>
        <v>104.15</v>
      </c>
      <c r="Q2989" t="s">
        <v>8317</v>
      </c>
      <c r="R2989" t="s">
        <v>8357</v>
      </c>
      <c r="S2989" s="9">
        <f t="shared" si="186"/>
        <v>42627.307303240741</v>
      </c>
      <c r="T2989" s="10">
        <f t="shared" si="187"/>
        <v>42656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8"/>
        <v>100</v>
      </c>
      <c r="P2990">
        <f t="shared" si="185"/>
        <v>35.71</v>
      </c>
      <c r="Q2990" t="s">
        <v>8317</v>
      </c>
      <c r="R2990" t="s">
        <v>8357</v>
      </c>
      <c r="S2990" s="9">
        <f t="shared" si="186"/>
        <v>42511.362048611118</v>
      </c>
      <c r="T2990" s="10">
        <f t="shared" si="187"/>
        <v>42541.362048611118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8"/>
        <v>176.54</v>
      </c>
      <c r="P2991">
        <f t="shared" si="185"/>
        <v>97</v>
      </c>
      <c r="Q2991" t="s">
        <v>8317</v>
      </c>
      <c r="R2991" t="s">
        <v>8357</v>
      </c>
      <c r="S2991" s="9">
        <f t="shared" si="186"/>
        <v>42337.02039351852</v>
      </c>
      <c r="T2991" s="10">
        <f t="shared" si="187"/>
        <v>42359.207638888889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8"/>
        <v>100</v>
      </c>
      <c r="P2992">
        <f t="shared" si="185"/>
        <v>370.37</v>
      </c>
      <c r="Q2992" t="s">
        <v>8317</v>
      </c>
      <c r="R2992" t="s">
        <v>8357</v>
      </c>
      <c r="S2992" s="9">
        <f t="shared" si="186"/>
        <v>42341.57430555555</v>
      </c>
      <c r="T2992" s="10">
        <f t="shared" si="187"/>
        <v>42376.57430555555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8"/>
        <v>103.29</v>
      </c>
      <c r="P2993">
        <f t="shared" si="185"/>
        <v>94.41</v>
      </c>
      <c r="Q2993" t="s">
        <v>8317</v>
      </c>
      <c r="R2993" t="s">
        <v>8357</v>
      </c>
      <c r="S2993" s="9">
        <f t="shared" si="186"/>
        <v>42740.837152777778</v>
      </c>
      <c r="T2993" s="10">
        <f t="shared" si="187"/>
        <v>42762.837152777778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8"/>
        <v>104.5</v>
      </c>
      <c r="P2994">
        <f t="shared" si="185"/>
        <v>48.98</v>
      </c>
      <c r="Q2994" t="s">
        <v>8317</v>
      </c>
      <c r="R2994" t="s">
        <v>8357</v>
      </c>
      <c r="S2994" s="9">
        <f t="shared" si="186"/>
        <v>42622.767476851848</v>
      </c>
      <c r="T2994" s="10">
        <f t="shared" si="187"/>
        <v>42652.767476851848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8"/>
        <v>100.3</v>
      </c>
      <c r="P2995">
        <f t="shared" si="185"/>
        <v>45.59</v>
      </c>
      <c r="Q2995" t="s">
        <v>8317</v>
      </c>
      <c r="R2995" t="s">
        <v>8357</v>
      </c>
      <c r="S2995" s="9">
        <f t="shared" si="186"/>
        <v>42390.838738425926</v>
      </c>
      <c r="T2995" s="10">
        <f t="shared" si="187"/>
        <v>42420.838738425926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8"/>
        <v>457.75</v>
      </c>
      <c r="P2996">
        <f t="shared" si="185"/>
        <v>23.28</v>
      </c>
      <c r="Q2996" t="s">
        <v>8317</v>
      </c>
      <c r="R2996" t="s">
        <v>8357</v>
      </c>
      <c r="S2996" s="9">
        <f t="shared" si="186"/>
        <v>41885.478842592594</v>
      </c>
      <c r="T2996" s="10">
        <f t="shared" si="187"/>
        <v>41915.478842592594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8"/>
        <v>104.96</v>
      </c>
      <c r="P2997">
        <f t="shared" si="185"/>
        <v>63.23</v>
      </c>
      <c r="Q2997" t="s">
        <v>8317</v>
      </c>
      <c r="R2997" t="s">
        <v>8357</v>
      </c>
      <c r="S2997" s="9">
        <f t="shared" si="186"/>
        <v>42724.665173611109</v>
      </c>
      <c r="T2997" s="10">
        <f t="shared" si="187"/>
        <v>42754.665173611109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8"/>
        <v>171.94</v>
      </c>
      <c r="P2998">
        <f t="shared" si="185"/>
        <v>153.52000000000001</v>
      </c>
      <c r="Q2998" t="s">
        <v>8317</v>
      </c>
      <c r="R2998" t="s">
        <v>8357</v>
      </c>
      <c r="S2998" s="9">
        <f t="shared" si="186"/>
        <v>42090.912500000006</v>
      </c>
      <c r="T2998" s="10">
        <f t="shared" si="187"/>
        <v>42150.912500000006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8"/>
        <v>103.73</v>
      </c>
      <c r="P2999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10">
        <f t="shared" si="187"/>
        <v>42793.207638888889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8"/>
        <v>103.03</v>
      </c>
      <c r="P3000">
        <f t="shared" si="185"/>
        <v>118.97</v>
      </c>
      <c r="Q3000" t="s">
        <v>8317</v>
      </c>
      <c r="R3000" t="s">
        <v>8357</v>
      </c>
      <c r="S3000" s="9">
        <f t="shared" si="186"/>
        <v>41778.193622685183</v>
      </c>
      <c r="T3000" s="10">
        <f t="shared" si="187"/>
        <v>41806.184027777781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8"/>
        <v>118.89</v>
      </c>
      <c r="P3001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10">
        <f t="shared" si="187"/>
        <v>42795.083333333328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8"/>
        <v>100</v>
      </c>
      <c r="P3002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10">
        <f t="shared" si="187"/>
        <v>42766.75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8"/>
        <v>318.7</v>
      </c>
      <c r="P3003">
        <f t="shared" si="185"/>
        <v>131.38</v>
      </c>
      <c r="Q3003" t="s">
        <v>8317</v>
      </c>
      <c r="R3003" t="s">
        <v>8357</v>
      </c>
      <c r="S3003" s="9">
        <f t="shared" si="186"/>
        <v>42534.895625000005</v>
      </c>
      <c r="T3003" s="10">
        <f t="shared" si="187"/>
        <v>42564.895625000005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8"/>
        <v>108.51</v>
      </c>
      <c r="P3004">
        <f t="shared" si="185"/>
        <v>73.03</v>
      </c>
      <c r="Q3004" t="s">
        <v>8317</v>
      </c>
      <c r="R3004" t="s">
        <v>8357</v>
      </c>
      <c r="S3004" s="9">
        <f t="shared" si="186"/>
        <v>41239.83625</v>
      </c>
      <c r="T3004" s="10">
        <f t="shared" si="187"/>
        <v>41269.83625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8"/>
        <v>101.17</v>
      </c>
      <c r="P3005">
        <f t="shared" si="185"/>
        <v>178.53</v>
      </c>
      <c r="Q3005" t="s">
        <v>8317</v>
      </c>
      <c r="R3005" t="s">
        <v>8357</v>
      </c>
      <c r="S3005" s="9">
        <f t="shared" si="186"/>
        <v>42398.849259259259</v>
      </c>
      <c r="T3005" s="10">
        <f t="shared" si="187"/>
        <v>42430.249305555553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8"/>
        <v>112.82</v>
      </c>
      <c r="P3006">
        <f t="shared" si="185"/>
        <v>162.91</v>
      </c>
      <c r="Q3006" t="s">
        <v>8317</v>
      </c>
      <c r="R3006" t="s">
        <v>8357</v>
      </c>
      <c r="S3006" s="9">
        <f t="shared" si="186"/>
        <v>41928.881064814814</v>
      </c>
      <c r="T3006" s="10">
        <f t="shared" si="187"/>
        <v>41958.922731481478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8"/>
        <v>120.5</v>
      </c>
      <c r="P3007">
        <f t="shared" si="185"/>
        <v>108.24</v>
      </c>
      <c r="Q3007" t="s">
        <v>8317</v>
      </c>
      <c r="R3007" t="s">
        <v>8357</v>
      </c>
      <c r="S3007" s="9">
        <f t="shared" si="186"/>
        <v>41888.674826388888</v>
      </c>
      <c r="T3007" s="10">
        <f t="shared" si="187"/>
        <v>41918.674826388888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8"/>
        <v>107.75</v>
      </c>
      <c r="P3008">
        <f t="shared" si="185"/>
        <v>88.87</v>
      </c>
      <c r="Q3008" t="s">
        <v>8317</v>
      </c>
      <c r="R3008" t="s">
        <v>8357</v>
      </c>
      <c r="S3008" s="9">
        <f t="shared" si="186"/>
        <v>41957.756840277783</v>
      </c>
      <c r="T3008" s="10">
        <f t="shared" si="187"/>
        <v>41987.756840277783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8"/>
        <v>180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10">
        <f t="shared" si="187"/>
        <v>42119.216238425928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8"/>
        <v>101.17</v>
      </c>
      <c r="P3010">
        <f t="shared" si="185"/>
        <v>116.73</v>
      </c>
      <c r="Q3010" t="s">
        <v>8317</v>
      </c>
      <c r="R3010" t="s">
        <v>8357</v>
      </c>
      <c r="S3010" s="9">
        <f t="shared" si="186"/>
        <v>42360.212025462963</v>
      </c>
      <c r="T3010" s="10">
        <f t="shared" si="187"/>
        <v>42390.212025462963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188"/>
        <v>119.76</v>
      </c>
      <c r="P3011">
        <f t="shared" ref="P3011:P3074" si="189">ROUND((E3011/L3011), 2)</f>
        <v>233.9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10">
        <f t="shared" si="191"/>
        <v>42056.832395833335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123.67</v>
      </c>
      <c r="P3013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10">
        <f t="shared" si="191"/>
        <v>42361.957638888889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117.13</v>
      </c>
      <c r="P3014">
        <f t="shared" si="189"/>
        <v>85.18</v>
      </c>
      <c r="Q3014" t="s">
        <v>8317</v>
      </c>
      <c r="R3014" t="s">
        <v>8357</v>
      </c>
      <c r="S3014" s="9">
        <f t="shared" si="190"/>
        <v>42024.702893518523</v>
      </c>
      <c r="T3014" s="10">
        <f t="shared" si="191"/>
        <v>42045.702893518523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</v>
      </c>
      <c r="Q3015" t="s">
        <v>8317</v>
      </c>
      <c r="R3015" t="s">
        <v>8357</v>
      </c>
      <c r="S3015" s="9">
        <f t="shared" si="190"/>
        <v>42146.836215277777</v>
      </c>
      <c r="T3015" s="10">
        <f t="shared" si="191"/>
        <v>42176.836215277777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</v>
      </c>
      <c r="P3016">
        <f t="shared" si="189"/>
        <v>50.76</v>
      </c>
      <c r="Q3016" t="s">
        <v>8317</v>
      </c>
      <c r="R3016" t="s">
        <v>8357</v>
      </c>
      <c r="S3016" s="9">
        <f t="shared" si="190"/>
        <v>41920.123611111114</v>
      </c>
      <c r="T3016" s="10">
        <f t="shared" si="191"/>
        <v>41948.208333333336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103.18</v>
      </c>
      <c r="P3017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10">
        <f t="shared" si="191"/>
        <v>41801.166666666664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</v>
      </c>
      <c r="P3018">
        <f t="shared" si="189"/>
        <v>242.28</v>
      </c>
      <c r="Q3018" t="s">
        <v>8317</v>
      </c>
      <c r="R3018" t="s">
        <v>8357</v>
      </c>
      <c r="S3018" s="9">
        <f t="shared" si="190"/>
        <v>41778.548055555555</v>
      </c>
      <c r="T3018" s="10">
        <f t="shared" si="191"/>
        <v>41838.548055555555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</v>
      </c>
      <c r="P3019">
        <f t="shared" si="189"/>
        <v>146.44999999999999</v>
      </c>
      <c r="Q3019" t="s">
        <v>8317</v>
      </c>
      <c r="R3019" t="s">
        <v>8357</v>
      </c>
      <c r="S3019" s="9">
        <f t="shared" si="190"/>
        <v>41841.850034722222</v>
      </c>
      <c r="T3019" s="10">
        <f t="shared" si="191"/>
        <v>41871.850034722222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</v>
      </c>
      <c r="P3020">
        <f t="shared" si="189"/>
        <v>103.17</v>
      </c>
      <c r="Q3020" t="s">
        <v>8317</v>
      </c>
      <c r="R3020" t="s">
        <v>8357</v>
      </c>
      <c r="S3020" s="9">
        <f t="shared" si="190"/>
        <v>42163.29833333334</v>
      </c>
      <c r="T3020" s="10">
        <f t="shared" si="191"/>
        <v>42205.916666666672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</v>
      </c>
      <c r="P3021">
        <f t="shared" si="189"/>
        <v>80.459999999999994</v>
      </c>
      <c r="Q3021" t="s">
        <v>8317</v>
      </c>
      <c r="R3021" t="s">
        <v>8357</v>
      </c>
      <c r="S3021" s="9">
        <f t="shared" si="190"/>
        <v>41758.833564814813</v>
      </c>
      <c r="T3021" s="10">
        <f t="shared" si="191"/>
        <v>41786.125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</v>
      </c>
      <c r="P3022">
        <f t="shared" si="189"/>
        <v>234.67</v>
      </c>
      <c r="Q3022" t="s">
        <v>8317</v>
      </c>
      <c r="R3022" t="s">
        <v>8357</v>
      </c>
      <c r="S3022" s="9">
        <f t="shared" si="190"/>
        <v>42170.846446759257</v>
      </c>
      <c r="T3022" s="10">
        <f t="shared" si="191"/>
        <v>42230.846446759257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</v>
      </c>
      <c r="P3023">
        <f t="shared" si="189"/>
        <v>50.69</v>
      </c>
      <c r="Q3023" t="s">
        <v>8317</v>
      </c>
      <c r="R3023" t="s">
        <v>8357</v>
      </c>
      <c r="S3023" s="9">
        <f t="shared" si="190"/>
        <v>42660.618854166663</v>
      </c>
      <c r="T3023" s="10">
        <f t="shared" si="191"/>
        <v>42696.249305555553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162.71</v>
      </c>
      <c r="Q3024" t="s">
        <v>8317</v>
      </c>
      <c r="R3024" t="s">
        <v>8357</v>
      </c>
      <c r="S3024" s="9">
        <f t="shared" si="190"/>
        <v>42564.95380787037</v>
      </c>
      <c r="T3024" s="10">
        <f t="shared" si="191"/>
        <v>42609.95380787037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8317</v>
      </c>
      <c r="R3025" t="s">
        <v>8357</v>
      </c>
      <c r="S3025" s="9">
        <f t="shared" si="190"/>
        <v>42121.675763888896</v>
      </c>
      <c r="T3025" s="10">
        <f t="shared" si="191"/>
        <v>42166.675763888896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ref="O3026:O3089" si="192">ROUND((E3026/D3026)*100,2)</f>
        <v>246.42</v>
      </c>
      <c r="P3026">
        <f t="shared" si="189"/>
        <v>67.7</v>
      </c>
      <c r="Q3026" t="s">
        <v>8317</v>
      </c>
      <c r="R3026" t="s">
        <v>8357</v>
      </c>
      <c r="S3026" s="9">
        <f t="shared" si="190"/>
        <v>41158.993923611109</v>
      </c>
      <c r="T3026" s="10">
        <f t="shared" si="191"/>
        <v>41188.993923611109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92"/>
        <v>302.2</v>
      </c>
      <c r="P3027">
        <f t="shared" si="189"/>
        <v>52.1</v>
      </c>
      <c r="Q3027" t="s">
        <v>8317</v>
      </c>
      <c r="R3027" t="s">
        <v>8357</v>
      </c>
      <c r="S3027" s="9">
        <f t="shared" si="190"/>
        <v>41761.509409722225</v>
      </c>
      <c r="T3027" s="10">
        <f t="shared" si="191"/>
        <v>41789.666666666664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92"/>
        <v>143.33000000000001</v>
      </c>
      <c r="P3028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10">
        <f t="shared" si="191"/>
        <v>42797.459398148145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92"/>
        <v>131.44</v>
      </c>
      <c r="P3029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10">
        <f t="shared" si="191"/>
        <v>42083.662627314814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92"/>
        <v>168.02</v>
      </c>
      <c r="P3030">
        <f t="shared" si="189"/>
        <v>84.86</v>
      </c>
      <c r="Q3030" t="s">
        <v>8317</v>
      </c>
      <c r="R3030" t="s">
        <v>8357</v>
      </c>
      <c r="S3030" s="9">
        <f t="shared" si="190"/>
        <v>42567.264178240745</v>
      </c>
      <c r="T3030" s="10">
        <f t="shared" si="191"/>
        <v>42597.264178240745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92"/>
        <v>109.68</v>
      </c>
      <c r="P3031">
        <f t="shared" si="189"/>
        <v>94.55</v>
      </c>
      <c r="Q3031" t="s">
        <v>8317</v>
      </c>
      <c r="R3031" t="s">
        <v>8357</v>
      </c>
      <c r="S3031" s="9">
        <f t="shared" si="190"/>
        <v>41932.708877314813</v>
      </c>
      <c r="T3031" s="10">
        <f t="shared" si="191"/>
        <v>41961.190972222219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92"/>
        <v>106.69</v>
      </c>
      <c r="P3032">
        <f t="shared" si="189"/>
        <v>45.54</v>
      </c>
      <c r="Q3032" t="s">
        <v>8317</v>
      </c>
      <c r="R3032" t="s">
        <v>8357</v>
      </c>
      <c r="S3032" s="9">
        <f t="shared" si="190"/>
        <v>42233.747349537036</v>
      </c>
      <c r="T3032" s="10">
        <f t="shared" si="191"/>
        <v>42263.747349537036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92"/>
        <v>100</v>
      </c>
      <c r="P3033">
        <f t="shared" si="189"/>
        <v>51.72</v>
      </c>
      <c r="Q3033" t="s">
        <v>8317</v>
      </c>
      <c r="R3033" t="s">
        <v>8357</v>
      </c>
      <c r="S3033" s="9">
        <f t="shared" si="190"/>
        <v>42597.882488425923</v>
      </c>
      <c r="T3033" s="10">
        <f t="shared" si="191"/>
        <v>42657.882488425923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92"/>
        <v>127.2</v>
      </c>
      <c r="P3034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10">
        <f t="shared" si="191"/>
        <v>42258.044664351852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92"/>
        <v>146.53</v>
      </c>
      <c r="P3035">
        <f t="shared" si="189"/>
        <v>191.13</v>
      </c>
      <c r="Q3035" t="s">
        <v>8317</v>
      </c>
      <c r="R3035" t="s">
        <v>8357</v>
      </c>
      <c r="S3035" s="9">
        <f t="shared" si="190"/>
        <v>42570.110243055555</v>
      </c>
      <c r="T3035" s="10">
        <f t="shared" si="191"/>
        <v>42600.110243055555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92"/>
        <v>112.54</v>
      </c>
      <c r="P3036">
        <f t="shared" si="189"/>
        <v>89.31</v>
      </c>
      <c r="Q3036" t="s">
        <v>8317</v>
      </c>
      <c r="R3036" t="s">
        <v>8357</v>
      </c>
      <c r="S3036" s="9">
        <f t="shared" si="190"/>
        <v>42644.535358796296</v>
      </c>
      <c r="T3036" s="10">
        <f t="shared" si="191"/>
        <v>42675.165972222225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92"/>
        <v>108.79</v>
      </c>
      <c r="P3037">
        <f t="shared" si="189"/>
        <v>88.59</v>
      </c>
      <c r="Q3037" t="s">
        <v>8317</v>
      </c>
      <c r="R3037" t="s">
        <v>8357</v>
      </c>
      <c r="S3037" s="9">
        <f t="shared" si="190"/>
        <v>41368.560289351852</v>
      </c>
      <c r="T3037" s="10">
        <f t="shared" si="191"/>
        <v>41398.560289351852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92"/>
        <v>126.73</v>
      </c>
      <c r="P3038">
        <f t="shared" si="189"/>
        <v>96.3</v>
      </c>
      <c r="Q3038" t="s">
        <v>8317</v>
      </c>
      <c r="R3038" t="s">
        <v>8357</v>
      </c>
      <c r="S3038" s="9">
        <f t="shared" si="190"/>
        <v>41466.785231481481</v>
      </c>
      <c r="T3038" s="10">
        <f t="shared" si="191"/>
        <v>41502.499305555553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92"/>
        <v>213.2</v>
      </c>
      <c r="P3039">
        <f t="shared" si="189"/>
        <v>33.31</v>
      </c>
      <c r="Q3039" t="s">
        <v>8317</v>
      </c>
      <c r="R3039" t="s">
        <v>8357</v>
      </c>
      <c r="S3039" s="9">
        <f t="shared" si="190"/>
        <v>40378.893206018518</v>
      </c>
      <c r="T3039" s="10">
        <f t="shared" si="191"/>
        <v>40453.207638888889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92"/>
        <v>100.5</v>
      </c>
      <c r="P3040">
        <f t="shared" si="189"/>
        <v>37.22</v>
      </c>
      <c r="Q3040" t="s">
        <v>8317</v>
      </c>
      <c r="R3040" t="s">
        <v>8357</v>
      </c>
      <c r="S3040" s="9">
        <f t="shared" si="190"/>
        <v>42373.252280092594</v>
      </c>
      <c r="T3040" s="10">
        <f t="shared" si="191"/>
        <v>42433.252280092594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92"/>
        <v>108.71</v>
      </c>
      <c r="P3041">
        <f t="shared" si="189"/>
        <v>92.13</v>
      </c>
      <c r="Q3041" t="s">
        <v>8317</v>
      </c>
      <c r="R3041" t="s">
        <v>8357</v>
      </c>
      <c r="S3041" s="9">
        <f t="shared" si="190"/>
        <v>41610.794421296298</v>
      </c>
      <c r="T3041" s="10">
        <f t="shared" si="191"/>
        <v>41637.332638888889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92"/>
        <v>107.5</v>
      </c>
      <c r="P3042">
        <f t="shared" si="189"/>
        <v>76.790000000000006</v>
      </c>
      <c r="Q3042" t="s">
        <v>8317</v>
      </c>
      <c r="R3042" t="s">
        <v>8357</v>
      </c>
      <c r="S3042" s="9">
        <f t="shared" si="190"/>
        <v>42177.791909722218</v>
      </c>
      <c r="T3042" s="10">
        <f t="shared" si="191"/>
        <v>42181.958333333328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92"/>
        <v>110.48</v>
      </c>
      <c r="P3043">
        <f t="shared" si="189"/>
        <v>96.53</v>
      </c>
      <c r="Q3043" t="s">
        <v>8317</v>
      </c>
      <c r="R3043" t="s">
        <v>8357</v>
      </c>
      <c r="S3043" s="9">
        <f t="shared" si="190"/>
        <v>42359.868611111116</v>
      </c>
      <c r="T3043" s="10">
        <f t="shared" si="191"/>
        <v>42389.868611111116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92"/>
        <v>128</v>
      </c>
      <c r="P3044">
        <f t="shared" si="189"/>
        <v>51.89</v>
      </c>
      <c r="Q3044" t="s">
        <v>8317</v>
      </c>
      <c r="R3044" t="s">
        <v>8357</v>
      </c>
      <c r="S3044" s="9">
        <f t="shared" si="190"/>
        <v>42253.688043981485</v>
      </c>
      <c r="T3044" s="10">
        <f t="shared" si="191"/>
        <v>42283.688043981485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92"/>
        <v>110.01</v>
      </c>
      <c r="P3045">
        <f t="shared" si="189"/>
        <v>128.91</v>
      </c>
      <c r="Q3045" t="s">
        <v>8317</v>
      </c>
      <c r="R3045" t="s">
        <v>8357</v>
      </c>
      <c r="S3045" s="9">
        <f t="shared" si="190"/>
        <v>42083.070590277777</v>
      </c>
      <c r="T3045" s="10">
        <f t="shared" si="191"/>
        <v>42110.118055555555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92"/>
        <v>109.34</v>
      </c>
      <c r="P3046">
        <f t="shared" si="189"/>
        <v>84.11</v>
      </c>
      <c r="Q3046" t="s">
        <v>8317</v>
      </c>
      <c r="R3046" t="s">
        <v>8357</v>
      </c>
      <c r="S3046" s="9">
        <f t="shared" si="190"/>
        <v>42387.7268287037</v>
      </c>
      <c r="T3046" s="10">
        <f t="shared" si="191"/>
        <v>42402.7268287037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92"/>
        <v>132.71</v>
      </c>
      <c r="P3047">
        <f t="shared" si="189"/>
        <v>82.94</v>
      </c>
      <c r="Q3047" t="s">
        <v>8317</v>
      </c>
      <c r="R3047" t="s">
        <v>8357</v>
      </c>
      <c r="S3047" s="9">
        <f t="shared" si="190"/>
        <v>41843.155729166669</v>
      </c>
      <c r="T3047" s="10">
        <f t="shared" si="191"/>
        <v>41873.155729166669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92"/>
        <v>190.85</v>
      </c>
      <c r="P3048">
        <f t="shared" si="189"/>
        <v>259.95</v>
      </c>
      <c r="Q3048" t="s">
        <v>8317</v>
      </c>
      <c r="R3048" t="s">
        <v>8357</v>
      </c>
      <c r="S3048" s="9">
        <f t="shared" si="190"/>
        <v>41862.803078703706</v>
      </c>
      <c r="T3048" s="10">
        <f t="shared" si="191"/>
        <v>41892.202777777777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92"/>
        <v>149</v>
      </c>
      <c r="P3049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10">
        <f t="shared" si="191"/>
        <v>42487.552777777775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92"/>
        <v>166.4</v>
      </c>
      <c r="P3050">
        <f t="shared" si="189"/>
        <v>177.02</v>
      </c>
      <c r="Q3050" t="s">
        <v>8317</v>
      </c>
      <c r="R3050" t="s">
        <v>8357</v>
      </c>
      <c r="S3050" s="9">
        <f t="shared" si="190"/>
        <v>41975.901180555549</v>
      </c>
      <c r="T3050" s="10">
        <f t="shared" si="191"/>
        <v>42004.890277777777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92"/>
        <v>106.67</v>
      </c>
      <c r="P3051">
        <f t="shared" si="189"/>
        <v>74.069999999999993</v>
      </c>
      <c r="Q3051" t="s">
        <v>8317</v>
      </c>
      <c r="R3051" t="s">
        <v>8357</v>
      </c>
      <c r="S3051" s="9">
        <f t="shared" si="190"/>
        <v>42139.014525462961</v>
      </c>
      <c r="T3051" s="10">
        <f t="shared" si="191"/>
        <v>42169.014525462961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92"/>
        <v>106</v>
      </c>
      <c r="P3052">
        <f t="shared" si="189"/>
        <v>70.67</v>
      </c>
      <c r="Q3052" t="s">
        <v>8317</v>
      </c>
      <c r="R3052" t="s">
        <v>8357</v>
      </c>
      <c r="S3052" s="9">
        <f t="shared" si="190"/>
        <v>42465.16851851852</v>
      </c>
      <c r="T3052" s="10">
        <f t="shared" si="191"/>
        <v>42495.16851851852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92"/>
        <v>23.63</v>
      </c>
      <c r="P3053">
        <f t="shared" si="189"/>
        <v>23.63</v>
      </c>
      <c r="Q3053" t="s">
        <v>8317</v>
      </c>
      <c r="R3053" t="s">
        <v>8357</v>
      </c>
      <c r="S3053" s="9">
        <f t="shared" si="190"/>
        <v>42744.416030092587</v>
      </c>
      <c r="T3053" s="10">
        <f t="shared" si="191"/>
        <v>42774.416030092587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92"/>
        <v>0.15</v>
      </c>
      <c r="P3054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10">
        <f t="shared" si="191"/>
        <v>42152.665972222225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92"/>
        <v>0.4</v>
      </c>
      <c r="P3055">
        <f t="shared" si="189"/>
        <v>13.33</v>
      </c>
      <c r="Q3055" t="s">
        <v>8317</v>
      </c>
      <c r="R3055" t="s">
        <v>8357</v>
      </c>
      <c r="S3055" s="9">
        <f t="shared" si="190"/>
        <v>41862.761724537035</v>
      </c>
      <c r="T3055" s="10">
        <f t="shared" si="191"/>
        <v>41914.165972222225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92"/>
        <v>0</v>
      </c>
      <c r="P3056" t="e">
        <f t="shared" si="189"/>
        <v>#DIV/0!</v>
      </c>
      <c r="Q3056" t="s">
        <v>8317</v>
      </c>
      <c r="R3056" t="s">
        <v>8357</v>
      </c>
      <c r="S3056" s="9">
        <f t="shared" si="190"/>
        <v>42027.832800925928</v>
      </c>
      <c r="T3056" s="10">
        <f t="shared" si="191"/>
        <v>42065.044444444444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92"/>
        <v>0.01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10">
        <f t="shared" si="191"/>
        <v>42013.95821759259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92"/>
        <v>0</v>
      </c>
      <c r="P3058" t="e">
        <f t="shared" si="189"/>
        <v>#DIV/0!</v>
      </c>
      <c r="Q3058" t="s">
        <v>8317</v>
      </c>
      <c r="R3058" t="s">
        <v>8357</v>
      </c>
      <c r="S3058" s="9">
        <f t="shared" si="190"/>
        <v>41851.636388888888</v>
      </c>
      <c r="T3058" s="10">
        <f t="shared" si="191"/>
        <v>41911.636388888888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92"/>
        <v>0</v>
      </c>
      <c r="P3059" t="e">
        <f t="shared" si="189"/>
        <v>#DIV/0!</v>
      </c>
      <c r="Q3059" t="s">
        <v>8317</v>
      </c>
      <c r="R3059" t="s">
        <v>8357</v>
      </c>
      <c r="S3059" s="9">
        <f t="shared" si="190"/>
        <v>42433.650590277779</v>
      </c>
      <c r="T3059" s="10">
        <f t="shared" si="191"/>
        <v>42463.608923611115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92"/>
        <v>0.02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10">
        <f t="shared" si="191"/>
        <v>42510.374305555553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92"/>
        <v>3.01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10">
        <f t="shared" si="191"/>
        <v>41859.935717592591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92"/>
        <v>0.15</v>
      </c>
      <c r="P3062">
        <f t="shared" si="189"/>
        <v>55.83</v>
      </c>
      <c r="Q3062" t="s">
        <v>8317</v>
      </c>
      <c r="R3062" t="s">
        <v>8357</v>
      </c>
      <c r="S3062" s="9">
        <f t="shared" si="190"/>
        <v>42245.274699074071</v>
      </c>
      <c r="T3062" s="10">
        <f t="shared" si="191"/>
        <v>42275.274699074071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92"/>
        <v>0</v>
      </c>
      <c r="P3063" t="e">
        <f t="shared" si="189"/>
        <v>#DIV/0!</v>
      </c>
      <c r="Q3063" t="s">
        <v>8317</v>
      </c>
      <c r="R3063" t="s">
        <v>8357</v>
      </c>
      <c r="S3063" s="9">
        <f t="shared" si="190"/>
        <v>41834.784120370372</v>
      </c>
      <c r="T3063" s="10">
        <f t="shared" si="191"/>
        <v>41864.784120370372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92"/>
        <v>66.84</v>
      </c>
      <c r="P3064">
        <f t="shared" si="189"/>
        <v>99.76</v>
      </c>
      <c r="Q3064" t="s">
        <v>8317</v>
      </c>
      <c r="R3064" t="s">
        <v>8357</v>
      </c>
      <c r="S3064" s="9">
        <f t="shared" si="190"/>
        <v>42248.535787037035</v>
      </c>
      <c r="T3064" s="10">
        <f t="shared" si="191"/>
        <v>42277.75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92"/>
        <v>19.57</v>
      </c>
      <c r="P3065">
        <f t="shared" si="189"/>
        <v>25.52</v>
      </c>
      <c r="Q3065" t="s">
        <v>8317</v>
      </c>
      <c r="R3065" t="s">
        <v>8357</v>
      </c>
      <c r="S3065" s="9">
        <f t="shared" si="190"/>
        <v>42630.922893518517</v>
      </c>
      <c r="T3065" s="10">
        <f t="shared" si="191"/>
        <v>42665.922893518517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92"/>
        <v>11.29</v>
      </c>
      <c r="P3066">
        <f t="shared" si="189"/>
        <v>117.65</v>
      </c>
      <c r="Q3066" t="s">
        <v>8317</v>
      </c>
      <c r="R3066" t="s">
        <v>8357</v>
      </c>
      <c r="S3066" s="9">
        <f t="shared" si="190"/>
        <v>42299.130162037036</v>
      </c>
      <c r="T3066" s="10">
        <f t="shared" si="191"/>
        <v>42330.290972222225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92"/>
        <v>0.04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10">
        <f t="shared" si="191"/>
        <v>41850.055231481485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92"/>
        <v>11.99</v>
      </c>
      <c r="P3068">
        <f t="shared" si="189"/>
        <v>2796.67</v>
      </c>
      <c r="Q3068" t="s">
        <v>8317</v>
      </c>
      <c r="R3068" t="s">
        <v>8357</v>
      </c>
      <c r="S3068" s="9">
        <f t="shared" si="190"/>
        <v>42531.228437500002</v>
      </c>
      <c r="T3068" s="10">
        <f t="shared" si="191"/>
        <v>42561.228437500002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92"/>
        <v>2.5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10">
        <f t="shared" si="191"/>
        <v>42256.938414351855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92"/>
        <v>7.0000000000000007E-2</v>
      </c>
      <c r="P3070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10">
        <f t="shared" si="191"/>
        <v>42293.691574074073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92"/>
        <v>14.1</v>
      </c>
      <c r="P3071">
        <f t="shared" si="189"/>
        <v>20.14</v>
      </c>
      <c r="Q3071" t="s">
        <v>8317</v>
      </c>
      <c r="R3071" t="s">
        <v>8357</v>
      </c>
      <c r="S3071" s="9">
        <f t="shared" si="190"/>
        <v>41957.833726851852</v>
      </c>
      <c r="T3071" s="10">
        <f t="shared" si="191"/>
        <v>41987.833726851852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92"/>
        <v>3.34</v>
      </c>
      <c r="P3072">
        <f t="shared" si="189"/>
        <v>20.88</v>
      </c>
      <c r="Q3072" t="s">
        <v>8317</v>
      </c>
      <c r="R3072" t="s">
        <v>8357</v>
      </c>
      <c r="S3072" s="9">
        <f t="shared" si="190"/>
        <v>42690.733437499999</v>
      </c>
      <c r="T3072" s="10">
        <f t="shared" si="191"/>
        <v>42711.733437499999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92"/>
        <v>59.78</v>
      </c>
      <c r="P3073">
        <f t="shared" si="189"/>
        <v>61.31</v>
      </c>
      <c r="Q3073" t="s">
        <v>8317</v>
      </c>
      <c r="R3073" t="s">
        <v>8357</v>
      </c>
      <c r="S3073" s="9">
        <f t="shared" si="190"/>
        <v>42097.732418981483</v>
      </c>
      <c r="T3073" s="10">
        <f t="shared" si="191"/>
        <v>42115.249305555553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92"/>
        <v>0.02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10">
        <f t="shared" si="191"/>
        <v>42673.073611111111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192"/>
        <v>0.02</v>
      </c>
      <c r="P3075">
        <f t="shared" ref="P3075:P3138" si="193">ROUND((E3075/L3075), 2)</f>
        <v>92.14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0.09</v>
      </c>
      <c r="P3076">
        <f t="shared" si="193"/>
        <v>7.33</v>
      </c>
      <c r="Q3076" t="s">
        <v>8317</v>
      </c>
      <c r="R3076" t="s">
        <v>8357</v>
      </c>
      <c r="S3076" s="9">
        <f t="shared" si="194"/>
        <v>42409.571284722217</v>
      </c>
      <c r="T3076" s="10">
        <f t="shared" si="195"/>
        <v>42439.571284722217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10">
        <f t="shared" si="195"/>
        <v>42601.102314814809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10">
        <f t="shared" si="195"/>
        <v>42286.651886574073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0.48</v>
      </c>
      <c r="P3079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10">
        <f t="shared" si="195"/>
        <v>42796.956921296296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0.12</v>
      </c>
      <c r="P3080">
        <f t="shared" si="193"/>
        <v>23.67</v>
      </c>
      <c r="Q3080" t="s">
        <v>8317</v>
      </c>
      <c r="R3080" t="s">
        <v>8357</v>
      </c>
      <c r="S3080" s="9">
        <f t="shared" si="194"/>
        <v>42031.138831018514</v>
      </c>
      <c r="T3080" s="10">
        <f t="shared" si="195"/>
        <v>42061.138831018514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</v>
      </c>
      <c r="P3081">
        <f t="shared" si="193"/>
        <v>415.78</v>
      </c>
      <c r="Q3081" t="s">
        <v>8317</v>
      </c>
      <c r="R3081" t="s">
        <v>8357</v>
      </c>
      <c r="S3081" s="9">
        <f t="shared" si="194"/>
        <v>42055.713368055556</v>
      </c>
      <c r="T3081" s="10">
        <f t="shared" si="195"/>
        <v>42085.671701388885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0.02</v>
      </c>
      <c r="P3082">
        <f t="shared" si="193"/>
        <v>53.71</v>
      </c>
      <c r="Q3082" t="s">
        <v>8317</v>
      </c>
      <c r="R3082" t="s">
        <v>8357</v>
      </c>
      <c r="S3082" s="9">
        <f t="shared" si="194"/>
        <v>41940.028287037036</v>
      </c>
      <c r="T3082" s="10">
        <f t="shared" si="195"/>
        <v>42000.0699537037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</v>
      </c>
      <c r="P3083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10">
        <f t="shared" si="195"/>
        <v>42267.181608796294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10">
        <f t="shared" si="195"/>
        <v>42323.96465277778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0.28000000000000003</v>
      </c>
      <c r="P3085">
        <f t="shared" si="193"/>
        <v>18.670000000000002</v>
      </c>
      <c r="Q3085" t="s">
        <v>8317</v>
      </c>
      <c r="R3085" t="s">
        <v>8357</v>
      </c>
      <c r="S3085" s="9">
        <f t="shared" si="194"/>
        <v>41853.563402777778</v>
      </c>
      <c r="T3085" s="10">
        <f t="shared" si="195"/>
        <v>41883.208333333336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11.58</v>
      </c>
      <c r="P3086">
        <f t="shared" si="193"/>
        <v>78.33</v>
      </c>
      <c r="Q3086" t="s">
        <v>8317</v>
      </c>
      <c r="R3086" t="s">
        <v>8357</v>
      </c>
      <c r="S3086" s="9">
        <f t="shared" si="194"/>
        <v>42100.723738425921</v>
      </c>
      <c r="T3086" s="10">
        <f t="shared" si="195"/>
        <v>42129.783333333333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67.78</v>
      </c>
      <c r="Q3087" t="s">
        <v>8317</v>
      </c>
      <c r="R3087" t="s">
        <v>8357</v>
      </c>
      <c r="S3087" s="9">
        <f t="shared" si="194"/>
        <v>42246.883784722217</v>
      </c>
      <c r="T3087" s="10">
        <f t="shared" si="195"/>
        <v>42276.883784722217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16.670000000000002</v>
      </c>
      <c r="Q3088" t="s">
        <v>8317</v>
      </c>
      <c r="R3088" t="s">
        <v>8357</v>
      </c>
      <c r="S3088" s="9">
        <f t="shared" si="194"/>
        <v>42173.67082175926</v>
      </c>
      <c r="T3088" s="10">
        <f t="shared" si="195"/>
        <v>42233.67082175926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0.63</v>
      </c>
      <c r="P3089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10">
        <f t="shared" si="195"/>
        <v>42725.192013888889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ref="O3090:O3153" si="196">ROUND((E3090/D3090)*100,2)</f>
        <v>0.19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10">
        <f t="shared" si="195"/>
        <v>42012.570138888885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6"/>
        <v>23.42</v>
      </c>
      <c r="P3091">
        <f t="shared" si="193"/>
        <v>130.09</v>
      </c>
      <c r="Q3091" t="s">
        <v>8317</v>
      </c>
      <c r="R3091" t="s">
        <v>8357</v>
      </c>
      <c r="S3091" s="9">
        <f t="shared" si="194"/>
        <v>42528.542627314819</v>
      </c>
      <c r="T3091" s="10">
        <f t="shared" si="195"/>
        <v>42560.082638888889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6"/>
        <v>5.08</v>
      </c>
      <c r="P3092">
        <f t="shared" si="193"/>
        <v>1270.22</v>
      </c>
      <c r="Q3092" t="s">
        <v>8317</v>
      </c>
      <c r="R3092" t="s">
        <v>8357</v>
      </c>
      <c r="S3092" s="9">
        <f t="shared" si="194"/>
        <v>42065.818807870368</v>
      </c>
      <c r="T3092" s="10">
        <f t="shared" si="195"/>
        <v>42125.777141203704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6"/>
        <v>15.92</v>
      </c>
      <c r="P3093">
        <f t="shared" si="193"/>
        <v>88.44</v>
      </c>
      <c r="Q3093" t="s">
        <v>8317</v>
      </c>
      <c r="R3093" t="s">
        <v>8357</v>
      </c>
      <c r="S3093" s="9">
        <f t="shared" si="194"/>
        <v>42566.948414351849</v>
      </c>
      <c r="T3093" s="10">
        <f t="shared" si="195"/>
        <v>42596.948414351849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6"/>
        <v>1.18</v>
      </c>
      <c r="P3094">
        <f t="shared" si="193"/>
        <v>56.34</v>
      </c>
      <c r="Q3094" t="s">
        <v>8317</v>
      </c>
      <c r="R3094" t="s">
        <v>8357</v>
      </c>
      <c r="S3094" s="9">
        <f t="shared" si="194"/>
        <v>42255.619351851856</v>
      </c>
      <c r="T3094" s="10">
        <f t="shared" si="195"/>
        <v>42292.916666666672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6"/>
        <v>22.75</v>
      </c>
      <c r="P3095">
        <f t="shared" si="193"/>
        <v>53.53</v>
      </c>
      <c r="Q3095" t="s">
        <v>8317</v>
      </c>
      <c r="R3095" t="s">
        <v>8357</v>
      </c>
      <c r="S3095" s="9">
        <f t="shared" si="194"/>
        <v>41760.909039351849</v>
      </c>
      <c r="T3095" s="10">
        <f t="shared" si="195"/>
        <v>41791.165972222225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6"/>
        <v>0.03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10">
        <f t="shared" si="195"/>
        <v>42267.795787037037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6"/>
        <v>0.34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10">
        <f t="shared" si="195"/>
        <v>42583.025231481486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6"/>
        <v>3.98</v>
      </c>
      <c r="P3098">
        <f t="shared" si="193"/>
        <v>56.79</v>
      </c>
      <c r="Q3098" t="s">
        <v>8317</v>
      </c>
      <c r="R3098" t="s">
        <v>8357</v>
      </c>
      <c r="S3098" s="9">
        <f t="shared" si="194"/>
        <v>42114.825532407413</v>
      </c>
      <c r="T3098" s="10">
        <f t="shared" si="195"/>
        <v>42144.825532407413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6"/>
        <v>17.149999999999999</v>
      </c>
      <c r="P3099">
        <f t="shared" si="193"/>
        <v>40.83</v>
      </c>
      <c r="Q3099" t="s">
        <v>8317</v>
      </c>
      <c r="R3099" t="s">
        <v>8357</v>
      </c>
      <c r="S3099" s="9">
        <f t="shared" si="194"/>
        <v>42629.503483796296</v>
      </c>
      <c r="T3099" s="10">
        <f t="shared" si="195"/>
        <v>42650.583333333328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6"/>
        <v>3.61</v>
      </c>
      <c r="P3100">
        <f t="shared" si="193"/>
        <v>65.11</v>
      </c>
      <c r="Q3100" t="s">
        <v>8317</v>
      </c>
      <c r="R3100" t="s">
        <v>8357</v>
      </c>
      <c r="S3100" s="9">
        <f t="shared" si="194"/>
        <v>42359.792233796295</v>
      </c>
      <c r="T3100" s="10">
        <f t="shared" si="195"/>
        <v>42408.01180555555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6"/>
        <v>13.9</v>
      </c>
      <c r="P3101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10">
        <f t="shared" si="195"/>
        <v>42412.189710648148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6"/>
        <v>15.23</v>
      </c>
      <c r="P3102">
        <f t="shared" si="193"/>
        <v>140.54</v>
      </c>
      <c r="Q3102" t="s">
        <v>8317</v>
      </c>
      <c r="R3102" t="s">
        <v>8357</v>
      </c>
      <c r="S3102" s="9">
        <f t="shared" si="194"/>
        <v>41902.622395833336</v>
      </c>
      <c r="T3102" s="10">
        <f t="shared" si="195"/>
        <v>41932.622395833336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6"/>
        <v>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10">
        <f t="shared" si="195"/>
        <v>42201.330555555556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6"/>
        <v>39.11</v>
      </c>
      <c r="P3104">
        <f t="shared" si="193"/>
        <v>69.53</v>
      </c>
      <c r="Q3104" t="s">
        <v>8317</v>
      </c>
      <c r="R3104" t="s">
        <v>8357</v>
      </c>
      <c r="S3104" s="9">
        <f t="shared" si="194"/>
        <v>42555.340486111112</v>
      </c>
      <c r="T3104" s="10">
        <f t="shared" si="195"/>
        <v>42605.340486111112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6"/>
        <v>0.27</v>
      </c>
      <c r="P3105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10">
        <f t="shared" si="195"/>
        <v>42167.156319444446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6"/>
        <v>29.63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10">
        <f t="shared" si="195"/>
        <v>42038.083333333328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6"/>
        <v>42.36</v>
      </c>
      <c r="P3107">
        <f t="shared" si="193"/>
        <v>79.87</v>
      </c>
      <c r="Q3107" t="s">
        <v>8317</v>
      </c>
      <c r="R3107" t="s">
        <v>8357</v>
      </c>
      <c r="S3107" s="9">
        <f t="shared" si="194"/>
        <v>41876.718935185185</v>
      </c>
      <c r="T3107" s="10">
        <f t="shared" si="195"/>
        <v>41931.208333333336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6"/>
        <v>4.0999999999999996</v>
      </c>
      <c r="P3108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10">
        <f t="shared" si="195"/>
        <v>42263.916666666672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6"/>
        <v>19.760000000000002</v>
      </c>
      <c r="P3109">
        <f t="shared" si="193"/>
        <v>272.58999999999997</v>
      </c>
      <c r="Q3109" t="s">
        <v>8317</v>
      </c>
      <c r="R3109" t="s">
        <v>8357</v>
      </c>
      <c r="S3109" s="9">
        <f t="shared" si="194"/>
        <v>42128.814247685179</v>
      </c>
      <c r="T3109" s="10">
        <f t="shared" si="195"/>
        <v>42135.814247685179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6"/>
        <v>0.05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10">
        <f t="shared" si="195"/>
        <v>42122.638819444444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6"/>
        <v>25.03</v>
      </c>
      <c r="P3111">
        <f t="shared" si="193"/>
        <v>58.18</v>
      </c>
      <c r="Q3111" t="s">
        <v>8317</v>
      </c>
      <c r="R3111" t="s">
        <v>8357</v>
      </c>
      <c r="S3111" s="9">
        <f t="shared" si="194"/>
        <v>41844.125115740739</v>
      </c>
      <c r="T3111" s="10">
        <f t="shared" si="195"/>
        <v>41879.125115740739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6"/>
        <v>0.04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10">
        <f t="shared" si="195"/>
        <v>42785.031469907408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6"/>
        <v>26.64</v>
      </c>
      <c r="P3113">
        <f t="shared" si="193"/>
        <v>70.11</v>
      </c>
      <c r="Q3113" t="s">
        <v>8317</v>
      </c>
      <c r="R3113" t="s">
        <v>8357</v>
      </c>
      <c r="S3113" s="9">
        <f t="shared" si="194"/>
        <v>41885.595138888886</v>
      </c>
      <c r="T3113" s="10">
        <f t="shared" si="195"/>
        <v>41916.595138888886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6"/>
        <v>4.74</v>
      </c>
      <c r="P3114">
        <f t="shared" si="193"/>
        <v>57.89</v>
      </c>
      <c r="Q3114" t="s">
        <v>8317</v>
      </c>
      <c r="R3114" t="s">
        <v>8357</v>
      </c>
      <c r="S3114" s="9">
        <f t="shared" si="194"/>
        <v>42615.121921296297</v>
      </c>
      <c r="T3114" s="10">
        <f t="shared" si="195"/>
        <v>42675.121921296297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6"/>
        <v>4.24</v>
      </c>
      <c r="P3115">
        <f t="shared" si="193"/>
        <v>125.27</v>
      </c>
      <c r="Q3115" t="s">
        <v>8317</v>
      </c>
      <c r="R3115" t="s">
        <v>8357</v>
      </c>
      <c r="S3115" s="9">
        <f t="shared" si="194"/>
        <v>42081.731273148151</v>
      </c>
      <c r="T3115" s="10">
        <f t="shared" si="195"/>
        <v>42111.731273148151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6"/>
        <v>0</v>
      </c>
      <c r="P3116" t="e">
        <f t="shared" si="193"/>
        <v>#DIV/0!</v>
      </c>
      <c r="Q3116" t="s">
        <v>8317</v>
      </c>
      <c r="R3116" t="s">
        <v>8357</v>
      </c>
      <c r="S3116" s="9">
        <f t="shared" si="194"/>
        <v>41843.632523148146</v>
      </c>
      <c r="T3116" s="10">
        <f t="shared" si="195"/>
        <v>41903.632523148146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6"/>
        <v>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10">
        <f t="shared" si="195"/>
        <v>42526.447071759263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6"/>
        <v>57.33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10">
        <f t="shared" si="195"/>
        <v>42095.515335648146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6"/>
        <v>0.1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10">
        <f t="shared" si="195"/>
        <v>42517.55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6"/>
        <v>0.31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10">
        <f t="shared" si="195"/>
        <v>42553.649571759262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6"/>
        <v>0.05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10">
        <f t="shared" si="195"/>
        <v>42090.003842592589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6"/>
        <v>0.01</v>
      </c>
      <c r="P3122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10">
        <f t="shared" si="195"/>
        <v>42495.900416666671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6"/>
        <v>0.67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10">
        <f t="shared" si="195"/>
        <v>41908.679803240739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6"/>
        <v>58.29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10">
        <f t="shared" si="195"/>
        <v>42683.973750000005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6"/>
        <v>68.150000000000006</v>
      </c>
      <c r="P3125">
        <f t="shared" si="193"/>
        <v>244.8</v>
      </c>
      <c r="Q3125" t="s">
        <v>8317</v>
      </c>
      <c r="R3125" t="s">
        <v>8357</v>
      </c>
      <c r="S3125" s="9">
        <f t="shared" si="194"/>
        <v>42530.993032407408</v>
      </c>
      <c r="T3125" s="10">
        <f t="shared" si="195"/>
        <v>42560.993032407408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6"/>
        <v>0</v>
      </c>
      <c r="P3126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10">
        <f t="shared" si="195"/>
        <v>42037.780104166668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6"/>
        <v>0</v>
      </c>
      <c r="P3127" t="e">
        <f t="shared" si="193"/>
        <v>#DIV/0!</v>
      </c>
      <c r="Q3127" t="s">
        <v>8317</v>
      </c>
      <c r="R3127" t="s">
        <v>8357</v>
      </c>
      <c r="S3127" s="9">
        <f t="shared" si="194"/>
        <v>42346.20685185185</v>
      </c>
      <c r="T3127" s="10">
        <f t="shared" si="195"/>
        <v>42376.20685185185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6"/>
        <v>4.16</v>
      </c>
      <c r="P3128">
        <f t="shared" si="193"/>
        <v>61.18</v>
      </c>
      <c r="Q3128" t="s">
        <v>8317</v>
      </c>
      <c r="R3128" t="s">
        <v>8357</v>
      </c>
      <c r="S3128" s="9">
        <f t="shared" si="194"/>
        <v>42427.01807870371</v>
      </c>
      <c r="T3128" s="10">
        <f t="shared" si="195"/>
        <v>42456.976412037038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6"/>
        <v>0</v>
      </c>
      <c r="P3129" t="e">
        <f t="shared" si="193"/>
        <v>#DIV/0!</v>
      </c>
      <c r="Q3129" t="s">
        <v>8317</v>
      </c>
      <c r="R3129" t="s">
        <v>8357</v>
      </c>
      <c r="S3129" s="9">
        <f t="shared" si="194"/>
        <v>42034.856817129628</v>
      </c>
      <c r="T3129" s="10">
        <f t="shared" si="195"/>
        <v>42064.856817129628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6"/>
        <v>108.61</v>
      </c>
      <c r="P3130">
        <f t="shared" si="193"/>
        <v>139.24</v>
      </c>
      <c r="Q3130" t="s">
        <v>8317</v>
      </c>
      <c r="R3130" t="s">
        <v>8318</v>
      </c>
      <c r="S3130" s="9">
        <f t="shared" si="194"/>
        <v>42780.825706018513</v>
      </c>
      <c r="T3130" s="10">
        <f t="shared" si="195"/>
        <v>42810.784039351856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6"/>
        <v>0.8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10">
        <f t="shared" si="195"/>
        <v>42843.801145833335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6"/>
        <v>3.75</v>
      </c>
      <c r="P3132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10">
        <f t="shared" si="195"/>
        <v>42839.207638888889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6"/>
        <v>15.73</v>
      </c>
      <c r="P3133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10">
        <f t="shared" si="195"/>
        <v>42833.537557870368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6"/>
        <v>0.03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10">
        <f t="shared" si="195"/>
        <v>42846.308564814812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6"/>
        <v>108</v>
      </c>
      <c r="P3135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10">
        <f t="shared" si="195"/>
        <v>42818.523541666669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6"/>
        <v>22.5</v>
      </c>
      <c r="P3136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10">
        <f t="shared" si="195"/>
        <v>42821.678460648152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6"/>
        <v>20.85</v>
      </c>
      <c r="P3137">
        <f t="shared" si="193"/>
        <v>23.14</v>
      </c>
      <c r="Q3137" t="s">
        <v>8317</v>
      </c>
      <c r="R3137" t="s">
        <v>8318</v>
      </c>
      <c r="S3137" s="9">
        <f t="shared" si="194"/>
        <v>42807.151863425926</v>
      </c>
      <c r="T3137" s="10">
        <f t="shared" si="195"/>
        <v>42829.151863425926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6"/>
        <v>127.8</v>
      </c>
      <c r="P3138">
        <f t="shared" si="193"/>
        <v>29.05</v>
      </c>
      <c r="Q3138" t="s">
        <v>8317</v>
      </c>
      <c r="R3138" t="s">
        <v>8318</v>
      </c>
      <c r="S3138" s="9">
        <f t="shared" si="194"/>
        <v>42789.462430555555</v>
      </c>
      <c r="T3138" s="10">
        <f t="shared" si="195"/>
        <v>42825.957638888889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196"/>
        <v>3.33</v>
      </c>
      <c r="P3139">
        <f t="shared" ref="P3139:P3202" si="197">ROUND((E3139/L3139), 2)</f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10">
        <f t="shared" si="199"/>
        <v>42828.645914351851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10">
        <f t="shared" si="199"/>
        <v>42819.189583333333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10">
        <f t="shared" si="199"/>
        <v>42832.677118055552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10">
        <f t="shared" si="199"/>
        <v>42841.833333333328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1.64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10">
        <f t="shared" si="199"/>
        <v>42813.471516203703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10">
        <f t="shared" si="199"/>
        <v>42834.358287037037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</v>
      </c>
      <c r="Q3146" t="s">
        <v>8317</v>
      </c>
      <c r="R3146" t="s">
        <v>8318</v>
      </c>
      <c r="S3146" s="9">
        <f t="shared" si="198"/>
        <v>42796.538275462968</v>
      </c>
      <c r="T3146" s="10">
        <f t="shared" si="199"/>
        <v>42813.25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10">
        <f t="shared" si="199"/>
        <v>42821.999236111107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10">
        <f t="shared" si="199"/>
        <v>42841.640810185185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117.53</v>
      </c>
      <c r="P3149">
        <f t="shared" si="197"/>
        <v>110.35</v>
      </c>
      <c r="Q3149" t="s">
        <v>8317</v>
      </c>
      <c r="R3149" t="s">
        <v>8318</v>
      </c>
      <c r="S3149" s="9">
        <f t="shared" si="198"/>
        <v>41909.969386574077</v>
      </c>
      <c r="T3149" s="10">
        <f t="shared" si="199"/>
        <v>41950.011053240742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131.16999999999999</v>
      </c>
      <c r="P3150">
        <f t="shared" si="197"/>
        <v>41.42</v>
      </c>
      <c r="Q3150" t="s">
        <v>8317</v>
      </c>
      <c r="R3150" t="s">
        <v>8318</v>
      </c>
      <c r="S3150" s="9">
        <f t="shared" si="198"/>
        <v>41891.665324074071</v>
      </c>
      <c r="T3150" s="10">
        <f t="shared" si="199"/>
        <v>41913.166666666664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10">
        <f t="shared" si="199"/>
        <v>41250.083333333336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">
        <v>8317</v>
      </c>
      <c r="R3152" t="s">
        <v>8318</v>
      </c>
      <c r="S3152" s="9">
        <f t="shared" si="198"/>
        <v>40478.263923611114</v>
      </c>
      <c r="T3152" s="10">
        <f t="shared" si="199"/>
        <v>40568.166666666664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</v>
      </c>
      <c r="Q3153" t="s">
        <v>8317</v>
      </c>
      <c r="R3153" t="s">
        <v>8318</v>
      </c>
      <c r="S3153" s="9">
        <f t="shared" si="198"/>
        <v>41862.83997685185</v>
      </c>
      <c r="T3153" s="10">
        <f t="shared" si="199"/>
        <v>41892.83997685185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ref="O3154:O3217" si="200">ROUND((E3154/D3154)*100,2)</f>
        <v>105.95</v>
      </c>
      <c r="P3154">
        <f t="shared" si="197"/>
        <v>34.79</v>
      </c>
      <c r="Q3154" t="s">
        <v>8317</v>
      </c>
      <c r="R3154" t="s">
        <v>8318</v>
      </c>
      <c r="S3154" s="9">
        <f t="shared" si="198"/>
        <v>41550.867673611108</v>
      </c>
      <c r="T3154" s="10">
        <f t="shared" si="199"/>
        <v>41580.867673611108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00"/>
        <v>335.58</v>
      </c>
      <c r="P3155">
        <f t="shared" si="197"/>
        <v>41.77</v>
      </c>
      <c r="Q3155" t="s">
        <v>8317</v>
      </c>
      <c r="R3155" t="s">
        <v>8318</v>
      </c>
      <c r="S3155" s="9">
        <f t="shared" si="198"/>
        <v>40633.154363425929</v>
      </c>
      <c r="T3155" s="10">
        <f t="shared" si="199"/>
        <v>40664.207638888889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00"/>
        <v>112.93</v>
      </c>
      <c r="P3156">
        <f t="shared" si="197"/>
        <v>64.27</v>
      </c>
      <c r="Q3156" t="s">
        <v>8317</v>
      </c>
      <c r="R3156" t="s">
        <v>8318</v>
      </c>
      <c r="S3156" s="9">
        <f t="shared" si="198"/>
        <v>40970.875671296293</v>
      </c>
      <c r="T3156" s="10">
        <f t="shared" si="199"/>
        <v>41000.834004629629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00"/>
        <v>188.5</v>
      </c>
      <c r="P3157">
        <f t="shared" si="197"/>
        <v>31.21</v>
      </c>
      <c r="Q3157" t="s">
        <v>8317</v>
      </c>
      <c r="R3157" t="s">
        <v>8318</v>
      </c>
      <c r="S3157" s="9">
        <f t="shared" si="198"/>
        <v>41233.499131944445</v>
      </c>
      <c r="T3157" s="10">
        <f t="shared" si="199"/>
        <v>41263.499131944445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00"/>
        <v>101.82</v>
      </c>
      <c r="P3158">
        <f t="shared" si="197"/>
        <v>62.92</v>
      </c>
      <c r="Q3158" t="s">
        <v>8317</v>
      </c>
      <c r="R3158" t="s">
        <v>8318</v>
      </c>
      <c r="S3158" s="9">
        <f t="shared" si="198"/>
        <v>41026.953055555554</v>
      </c>
      <c r="T3158" s="10">
        <f t="shared" si="199"/>
        <v>41061.953055555554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00"/>
        <v>101</v>
      </c>
      <c r="P3159">
        <f t="shared" si="197"/>
        <v>98.54</v>
      </c>
      <c r="Q3159" t="s">
        <v>8317</v>
      </c>
      <c r="R3159" t="s">
        <v>8318</v>
      </c>
      <c r="S3159" s="9">
        <f t="shared" si="198"/>
        <v>41829.788252314815</v>
      </c>
      <c r="T3159" s="10">
        <f t="shared" si="199"/>
        <v>41839.208333333336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00"/>
        <v>114</v>
      </c>
      <c r="P3160">
        <f t="shared" si="197"/>
        <v>82.61</v>
      </c>
      <c r="Q3160" t="s">
        <v>8317</v>
      </c>
      <c r="R3160" t="s">
        <v>8318</v>
      </c>
      <c r="S3160" s="9">
        <f t="shared" si="198"/>
        <v>41447.839722222219</v>
      </c>
      <c r="T3160" s="10">
        <f t="shared" si="199"/>
        <v>41477.839722222219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00"/>
        <v>133.47999999999999</v>
      </c>
      <c r="P3161">
        <f t="shared" si="197"/>
        <v>38.5</v>
      </c>
      <c r="Q3161" t="s">
        <v>8317</v>
      </c>
      <c r="R3161" t="s">
        <v>8318</v>
      </c>
      <c r="S3161" s="9">
        <f t="shared" si="198"/>
        <v>40884.066678240742</v>
      </c>
      <c r="T3161" s="10">
        <f t="shared" si="199"/>
        <v>40926.958333333336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00"/>
        <v>101.53</v>
      </c>
      <c r="P3162">
        <f t="shared" si="197"/>
        <v>80.16</v>
      </c>
      <c r="Q3162" t="s">
        <v>8317</v>
      </c>
      <c r="R3162" t="s">
        <v>8318</v>
      </c>
      <c r="S3162" s="9">
        <f t="shared" si="198"/>
        <v>41841.26489583333</v>
      </c>
      <c r="T3162" s="10">
        <f t="shared" si="199"/>
        <v>41864.207638888889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00"/>
        <v>105.1</v>
      </c>
      <c r="P3163">
        <f t="shared" si="197"/>
        <v>28.41</v>
      </c>
      <c r="Q3163" t="s">
        <v>8317</v>
      </c>
      <c r="R3163" t="s">
        <v>8318</v>
      </c>
      <c r="S3163" s="9">
        <f t="shared" si="198"/>
        <v>41897.536134259259</v>
      </c>
      <c r="T3163" s="10">
        <f t="shared" si="199"/>
        <v>41927.536134259259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00"/>
        <v>127.15</v>
      </c>
      <c r="P3164">
        <f t="shared" si="197"/>
        <v>80.73</v>
      </c>
      <c r="Q3164" t="s">
        <v>8317</v>
      </c>
      <c r="R3164" t="s">
        <v>8318</v>
      </c>
      <c r="S3164" s="9">
        <f t="shared" si="198"/>
        <v>41799.685902777775</v>
      </c>
      <c r="T3164" s="10">
        <f t="shared" si="199"/>
        <v>41827.083333333336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00"/>
        <v>111.15</v>
      </c>
      <c r="P3165">
        <f t="shared" si="197"/>
        <v>200.69</v>
      </c>
      <c r="Q3165" t="s">
        <v>8317</v>
      </c>
      <c r="R3165" t="s">
        <v>8318</v>
      </c>
      <c r="S3165" s="9">
        <f t="shared" si="198"/>
        <v>41775.753761574073</v>
      </c>
      <c r="T3165" s="10">
        <f t="shared" si="199"/>
        <v>41805.753761574073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00"/>
        <v>106.76</v>
      </c>
      <c r="P3166">
        <f t="shared" si="197"/>
        <v>37.590000000000003</v>
      </c>
      <c r="Q3166" t="s">
        <v>8317</v>
      </c>
      <c r="R3166" t="s">
        <v>8318</v>
      </c>
      <c r="S3166" s="9">
        <f t="shared" si="198"/>
        <v>41766.80572916667</v>
      </c>
      <c r="T3166" s="10">
        <f t="shared" si="199"/>
        <v>41799.80572916667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00"/>
        <v>162.66999999999999</v>
      </c>
      <c r="P3167">
        <f t="shared" si="197"/>
        <v>58.1</v>
      </c>
      <c r="Q3167" t="s">
        <v>8317</v>
      </c>
      <c r="R3167" t="s">
        <v>8318</v>
      </c>
      <c r="S3167" s="9">
        <f t="shared" si="198"/>
        <v>40644.159259259257</v>
      </c>
      <c r="T3167" s="10">
        <f t="shared" si="199"/>
        <v>40666.165972222225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00"/>
        <v>160.22999999999999</v>
      </c>
      <c r="P3168">
        <f t="shared" si="197"/>
        <v>60.3</v>
      </c>
      <c r="Q3168" t="s">
        <v>8317</v>
      </c>
      <c r="R3168" t="s">
        <v>8318</v>
      </c>
      <c r="S3168" s="9">
        <f t="shared" si="198"/>
        <v>41940.69158564815</v>
      </c>
      <c r="T3168" s="10">
        <f t="shared" si="199"/>
        <v>41969.332638888889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00"/>
        <v>116.17</v>
      </c>
      <c r="P3169">
        <f t="shared" si="197"/>
        <v>63.36</v>
      </c>
      <c r="Q3169" t="s">
        <v>8317</v>
      </c>
      <c r="R3169" t="s">
        <v>8318</v>
      </c>
      <c r="S3169" s="9">
        <f t="shared" si="198"/>
        <v>41839.175706018519</v>
      </c>
      <c r="T3169" s="10">
        <f t="shared" si="199"/>
        <v>41853.175706018519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00"/>
        <v>124.2</v>
      </c>
      <c r="P3170">
        <f t="shared" si="197"/>
        <v>50.9</v>
      </c>
      <c r="Q3170" t="s">
        <v>8317</v>
      </c>
      <c r="R3170" t="s">
        <v>8318</v>
      </c>
      <c r="S3170" s="9">
        <f t="shared" si="198"/>
        <v>41772.105937500004</v>
      </c>
      <c r="T3170" s="10">
        <f t="shared" si="199"/>
        <v>41803.916666666664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00"/>
        <v>103.01</v>
      </c>
      <c r="P3171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10">
        <f t="shared" si="199"/>
        <v>41621.207638888889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00"/>
        <v>112.25</v>
      </c>
      <c r="P3172">
        <f t="shared" si="197"/>
        <v>31.62</v>
      </c>
      <c r="Q3172" t="s">
        <v>8317</v>
      </c>
      <c r="R3172" t="s">
        <v>8318</v>
      </c>
      <c r="S3172" s="9">
        <f t="shared" si="198"/>
        <v>41789.080370370371</v>
      </c>
      <c r="T3172" s="10">
        <f t="shared" si="199"/>
        <v>41822.166666666664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00"/>
        <v>108.81</v>
      </c>
      <c r="P3173">
        <f t="shared" si="197"/>
        <v>65.099999999999994</v>
      </c>
      <c r="Q3173" t="s">
        <v>8317</v>
      </c>
      <c r="R3173" t="s">
        <v>8318</v>
      </c>
      <c r="S3173" s="9">
        <f t="shared" si="198"/>
        <v>42466.608310185184</v>
      </c>
      <c r="T3173" s="10">
        <f t="shared" si="199"/>
        <v>42496.608310185184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00"/>
        <v>115</v>
      </c>
      <c r="P3174">
        <f t="shared" si="197"/>
        <v>79.31</v>
      </c>
      <c r="Q3174" t="s">
        <v>8317</v>
      </c>
      <c r="R3174" t="s">
        <v>8318</v>
      </c>
      <c r="S3174" s="9">
        <f t="shared" si="198"/>
        <v>40923.729953703703</v>
      </c>
      <c r="T3174" s="10">
        <f t="shared" si="199"/>
        <v>40953.729953703703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00"/>
        <v>103</v>
      </c>
      <c r="P3175">
        <f t="shared" si="197"/>
        <v>139.19</v>
      </c>
      <c r="Q3175" t="s">
        <v>8317</v>
      </c>
      <c r="R3175" t="s">
        <v>8318</v>
      </c>
      <c r="S3175" s="9">
        <f t="shared" si="198"/>
        <v>41878.878379629627</v>
      </c>
      <c r="T3175" s="10">
        <f t="shared" si="199"/>
        <v>41908.878379629627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00"/>
        <v>101.13</v>
      </c>
      <c r="P3176">
        <f t="shared" si="197"/>
        <v>131.91</v>
      </c>
      <c r="Q3176" t="s">
        <v>8317</v>
      </c>
      <c r="R3176" t="s">
        <v>8318</v>
      </c>
      <c r="S3176" s="9">
        <f t="shared" si="198"/>
        <v>41862.864675925928</v>
      </c>
      <c r="T3176" s="10">
        <f t="shared" si="199"/>
        <v>41876.864675925928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00"/>
        <v>109.56</v>
      </c>
      <c r="P3177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10">
        <f t="shared" si="199"/>
        <v>40591.886886574073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00"/>
        <v>114.84</v>
      </c>
      <c r="P3178">
        <f t="shared" si="197"/>
        <v>39.67</v>
      </c>
      <c r="Q3178" t="s">
        <v>8317</v>
      </c>
      <c r="R3178" t="s">
        <v>8318</v>
      </c>
      <c r="S3178" s="9">
        <f t="shared" si="198"/>
        <v>41477.930914351848</v>
      </c>
      <c r="T3178" s="10">
        <f t="shared" si="199"/>
        <v>41504.625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00"/>
        <v>117.4</v>
      </c>
      <c r="P3179">
        <f t="shared" si="197"/>
        <v>57.55</v>
      </c>
      <c r="Q3179" t="s">
        <v>8317</v>
      </c>
      <c r="R3179" t="s">
        <v>8318</v>
      </c>
      <c r="S3179" s="9">
        <f t="shared" si="198"/>
        <v>41781.666770833333</v>
      </c>
      <c r="T3179" s="10">
        <f t="shared" si="199"/>
        <v>41811.666770833333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00"/>
        <v>171.73</v>
      </c>
      <c r="P3180">
        <f t="shared" si="197"/>
        <v>33.03</v>
      </c>
      <c r="Q3180" t="s">
        <v>8317</v>
      </c>
      <c r="R3180" t="s">
        <v>8318</v>
      </c>
      <c r="S3180" s="9">
        <f t="shared" si="198"/>
        <v>41806.605034722219</v>
      </c>
      <c r="T3180" s="10">
        <f t="shared" si="199"/>
        <v>41836.605034722219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00"/>
        <v>114.16</v>
      </c>
      <c r="P3181">
        <f t="shared" si="197"/>
        <v>77.34</v>
      </c>
      <c r="Q3181" t="s">
        <v>8317</v>
      </c>
      <c r="R3181" t="s">
        <v>8318</v>
      </c>
      <c r="S3181" s="9">
        <f t="shared" si="198"/>
        <v>41375.702210648145</v>
      </c>
      <c r="T3181" s="10">
        <f t="shared" si="199"/>
        <v>41400.702210648145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00"/>
        <v>119.75</v>
      </c>
      <c r="P3182">
        <f t="shared" si="197"/>
        <v>31.93</v>
      </c>
      <c r="Q3182" t="s">
        <v>8317</v>
      </c>
      <c r="R3182" t="s">
        <v>8318</v>
      </c>
      <c r="S3182" s="9">
        <f t="shared" si="198"/>
        <v>41780.412604166668</v>
      </c>
      <c r="T3182" s="10">
        <f t="shared" si="199"/>
        <v>41810.412604166668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00"/>
        <v>109</v>
      </c>
      <c r="P3183">
        <f t="shared" si="197"/>
        <v>36.33</v>
      </c>
      <c r="Q3183" t="s">
        <v>8317</v>
      </c>
      <c r="R3183" t="s">
        <v>8318</v>
      </c>
      <c r="S3183" s="9">
        <f t="shared" si="198"/>
        <v>41779.310034722221</v>
      </c>
      <c r="T3183" s="10">
        <f t="shared" si="199"/>
        <v>41805.666666666664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00"/>
        <v>100.89</v>
      </c>
      <c r="P3184">
        <f t="shared" si="197"/>
        <v>46.77</v>
      </c>
      <c r="Q3184" t="s">
        <v>8317</v>
      </c>
      <c r="R3184" t="s">
        <v>8318</v>
      </c>
      <c r="S3184" s="9">
        <f t="shared" si="198"/>
        <v>40883.949317129627</v>
      </c>
      <c r="T3184" s="10">
        <f t="shared" si="199"/>
        <v>40939.708333333336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00"/>
        <v>109</v>
      </c>
      <c r="P3185">
        <f t="shared" si="197"/>
        <v>40.07</v>
      </c>
      <c r="Q3185" t="s">
        <v>8317</v>
      </c>
      <c r="R3185" t="s">
        <v>8318</v>
      </c>
      <c r="S3185" s="9">
        <f t="shared" si="198"/>
        <v>41491.79478009259</v>
      </c>
      <c r="T3185" s="10">
        <f t="shared" si="199"/>
        <v>41509.79478009259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00"/>
        <v>107.21</v>
      </c>
      <c r="P3186">
        <f t="shared" si="197"/>
        <v>100.22</v>
      </c>
      <c r="Q3186" t="s">
        <v>8317</v>
      </c>
      <c r="R3186" t="s">
        <v>8318</v>
      </c>
      <c r="S3186" s="9">
        <f t="shared" si="198"/>
        <v>41791.993414351848</v>
      </c>
      <c r="T3186" s="10">
        <f t="shared" si="199"/>
        <v>41821.993414351848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00"/>
        <v>100</v>
      </c>
      <c r="P3187">
        <f t="shared" si="197"/>
        <v>41.67</v>
      </c>
      <c r="Q3187" t="s">
        <v>8317</v>
      </c>
      <c r="R3187" t="s">
        <v>8318</v>
      </c>
      <c r="S3187" s="9">
        <f t="shared" si="198"/>
        <v>41829.977326388893</v>
      </c>
      <c r="T3187" s="10">
        <f t="shared" si="199"/>
        <v>41836.977326388893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00"/>
        <v>102.19</v>
      </c>
      <c r="P3188">
        <f t="shared" si="197"/>
        <v>46.71</v>
      </c>
      <c r="Q3188" t="s">
        <v>8317</v>
      </c>
      <c r="R3188" t="s">
        <v>8318</v>
      </c>
      <c r="S3188" s="9">
        <f t="shared" si="198"/>
        <v>41868.924050925925</v>
      </c>
      <c r="T3188" s="10">
        <f t="shared" si="199"/>
        <v>41898.875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00"/>
        <v>116.29</v>
      </c>
      <c r="P3189">
        <f t="shared" si="197"/>
        <v>71.489999999999995</v>
      </c>
      <c r="Q3189" t="s">
        <v>8317</v>
      </c>
      <c r="R3189" t="s">
        <v>8318</v>
      </c>
      <c r="S3189" s="9">
        <f t="shared" si="198"/>
        <v>41835.666354166664</v>
      </c>
      <c r="T3189" s="10">
        <f t="shared" si="199"/>
        <v>41855.666354166664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00"/>
        <v>65</v>
      </c>
      <c r="P3190">
        <f t="shared" si="197"/>
        <v>14.44</v>
      </c>
      <c r="Q3190" t="s">
        <v>8317</v>
      </c>
      <c r="R3190" t="s">
        <v>8359</v>
      </c>
      <c r="S3190" s="9">
        <f t="shared" si="198"/>
        <v>42144.415532407409</v>
      </c>
      <c r="T3190" s="10">
        <f t="shared" si="199"/>
        <v>42165.415532407409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00"/>
        <v>12.33</v>
      </c>
      <c r="P3191">
        <f t="shared" si="197"/>
        <v>356.84</v>
      </c>
      <c r="Q3191" t="s">
        <v>8317</v>
      </c>
      <c r="R3191" t="s">
        <v>8359</v>
      </c>
      <c r="S3191" s="9">
        <f t="shared" si="198"/>
        <v>42118.346435185187</v>
      </c>
      <c r="T3191" s="10">
        <f t="shared" si="199"/>
        <v>42148.346435185187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00"/>
        <v>0</v>
      </c>
      <c r="P3192" t="e">
        <f t="shared" si="197"/>
        <v>#DIV/0!</v>
      </c>
      <c r="Q3192" t="s">
        <v>8317</v>
      </c>
      <c r="R3192" t="s">
        <v>8359</v>
      </c>
      <c r="S3192" s="9">
        <f t="shared" si="198"/>
        <v>42683.151331018518</v>
      </c>
      <c r="T3192" s="10">
        <f t="shared" si="199"/>
        <v>42713.192997685182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00"/>
        <v>4.03</v>
      </c>
      <c r="P3193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10">
        <f t="shared" si="199"/>
        <v>42598.755428240736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00"/>
        <v>1.02</v>
      </c>
      <c r="P3194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10">
        <f t="shared" si="199"/>
        <v>42063.916666666672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00"/>
        <v>11.74</v>
      </c>
      <c r="P3195">
        <f t="shared" si="197"/>
        <v>24.46</v>
      </c>
      <c r="Q3195" t="s">
        <v>8317</v>
      </c>
      <c r="R3195" t="s">
        <v>8359</v>
      </c>
      <c r="S3195" s="9">
        <f t="shared" si="198"/>
        <v>42010.968240740738</v>
      </c>
      <c r="T3195" s="10">
        <f t="shared" si="199"/>
        <v>42055.968240740738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00"/>
        <v>0</v>
      </c>
      <c r="P3196" t="e">
        <f t="shared" si="197"/>
        <v>#DIV/0!</v>
      </c>
      <c r="Q3196" t="s">
        <v>8317</v>
      </c>
      <c r="R3196" t="s">
        <v>8359</v>
      </c>
      <c r="S3196" s="9">
        <f t="shared" si="198"/>
        <v>42182.062476851846</v>
      </c>
      <c r="T3196" s="10">
        <f t="shared" si="199"/>
        <v>42212.062476851846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00"/>
        <v>59.14</v>
      </c>
      <c r="P3197">
        <f t="shared" si="197"/>
        <v>53.08</v>
      </c>
      <c r="Q3197" t="s">
        <v>8317</v>
      </c>
      <c r="R3197" t="s">
        <v>8359</v>
      </c>
      <c r="S3197" s="9">
        <f t="shared" si="198"/>
        <v>42017.594236111108</v>
      </c>
      <c r="T3197" s="10">
        <f t="shared" si="199"/>
        <v>42047.594236111108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00"/>
        <v>0.06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10">
        <f t="shared" si="199"/>
        <v>42217.583333333328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00"/>
        <v>11.45</v>
      </c>
      <c r="P3199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10">
        <f t="shared" si="199"/>
        <v>42039.493263888886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00"/>
        <v>0.37</v>
      </c>
      <c r="P3200">
        <f t="shared" si="197"/>
        <v>36.67</v>
      </c>
      <c r="Q3200" t="s">
        <v>8317</v>
      </c>
      <c r="R3200" t="s">
        <v>8359</v>
      </c>
      <c r="S3200" s="9">
        <f t="shared" si="198"/>
        <v>42013.424502314811</v>
      </c>
      <c r="T3200" s="10">
        <f t="shared" si="199"/>
        <v>42051.424502314811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00"/>
        <v>52.16</v>
      </c>
      <c r="P3201">
        <f t="shared" si="197"/>
        <v>49.21</v>
      </c>
      <c r="Q3201" t="s">
        <v>8317</v>
      </c>
      <c r="R3201" t="s">
        <v>8359</v>
      </c>
      <c r="S3201" s="9">
        <f t="shared" si="198"/>
        <v>41858.761782407404</v>
      </c>
      <c r="T3201" s="10">
        <f t="shared" si="199"/>
        <v>41888.875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00"/>
        <v>0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10">
        <f t="shared" si="199"/>
        <v>42490.231944444444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200"/>
        <v>1.25</v>
      </c>
      <c r="P3203">
        <f t="shared" ref="P3203:P3266" si="201">ROUND((E3203/L3203), 2)</f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10">
        <f t="shared" si="203"/>
        <v>42352.249305555553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">
        <v>8317</v>
      </c>
      <c r="R3205" t="s">
        <v>8359</v>
      </c>
      <c r="S3205" s="9">
        <f t="shared" si="202"/>
        <v>42242.988680555558</v>
      </c>
      <c r="T3205" s="10">
        <f t="shared" si="203"/>
        <v>42272.988680555558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10">
        <f t="shared" si="203"/>
        <v>42202.676388888889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</v>
      </c>
      <c r="P3207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10">
        <f t="shared" si="203"/>
        <v>42125.374675925923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10">
        <f t="shared" si="203"/>
        <v>42266.276053240741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</v>
      </c>
      <c r="P3209">
        <f t="shared" si="201"/>
        <v>70.83</v>
      </c>
      <c r="Q3209" t="s">
        <v>8317</v>
      </c>
      <c r="R3209" t="s">
        <v>8359</v>
      </c>
      <c r="S3209" s="9">
        <f t="shared" si="202"/>
        <v>42057.277858796297</v>
      </c>
      <c r="T3209" s="10">
        <f t="shared" si="203"/>
        <v>42117.236192129625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103.5</v>
      </c>
      <c r="P3210">
        <f t="shared" si="201"/>
        <v>63.11</v>
      </c>
      <c r="Q3210" t="s">
        <v>8317</v>
      </c>
      <c r="R3210" t="s">
        <v>8318</v>
      </c>
      <c r="S3210" s="9">
        <f t="shared" si="202"/>
        <v>41827.605057870373</v>
      </c>
      <c r="T3210" s="10">
        <f t="shared" si="203"/>
        <v>41848.605057870373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</v>
      </c>
      <c r="P3211">
        <f t="shared" si="201"/>
        <v>50.16</v>
      </c>
      <c r="Q3211" t="s">
        <v>8317</v>
      </c>
      <c r="R3211" t="s">
        <v>8318</v>
      </c>
      <c r="S3211" s="9">
        <f t="shared" si="202"/>
        <v>41778.637245370373</v>
      </c>
      <c r="T3211" s="10">
        <f t="shared" si="203"/>
        <v>41810.958333333336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125.77</v>
      </c>
      <c r="P3212">
        <f t="shared" si="201"/>
        <v>62.88</v>
      </c>
      <c r="Q3212" t="s">
        <v>8317</v>
      </c>
      <c r="R3212" t="s">
        <v>8318</v>
      </c>
      <c r="S3212" s="9">
        <f t="shared" si="202"/>
        <v>41013.936562499999</v>
      </c>
      <c r="T3212" s="10">
        <f t="shared" si="203"/>
        <v>41061.165972222225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</v>
      </c>
      <c r="P3213">
        <f t="shared" si="201"/>
        <v>85.53</v>
      </c>
      <c r="Q3213" t="s">
        <v>8317</v>
      </c>
      <c r="R3213" t="s">
        <v>8318</v>
      </c>
      <c r="S3213" s="9">
        <f t="shared" si="202"/>
        <v>41834.586574074077</v>
      </c>
      <c r="T3213" s="10">
        <f t="shared" si="203"/>
        <v>41866.083333333336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</v>
      </c>
      <c r="Q3214" t="s">
        <v>8317</v>
      </c>
      <c r="R3214" t="s">
        <v>8318</v>
      </c>
      <c r="S3214" s="9">
        <f t="shared" si="202"/>
        <v>41829.795729166668</v>
      </c>
      <c r="T3214" s="10">
        <f t="shared" si="203"/>
        <v>41859.795729166668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100.12</v>
      </c>
      <c r="P3215">
        <f t="shared" si="201"/>
        <v>127.81</v>
      </c>
      <c r="Q3215" t="s">
        <v>8317</v>
      </c>
      <c r="R3215" t="s">
        <v>8318</v>
      </c>
      <c r="S3215" s="9">
        <f t="shared" si="202"/>
        <v>42171.763414351852</v>
      </c>
      <c r="T3215" s="10">
        <f t="shared" si="203"/>
        <v>42211.763414351852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</v>
      </c>
      <c r="P3216">
        <f t="shared" si="201"/>
        <v>106.57</v>
      </c>
      <c r="Q3216" t="s">
        <v>8317</v>
      </c>
      <c r="R3216" t="s">
        <v>8318</v>
      </c>
      <c r="S3216" s="9">
        <f t="shared" si="202"/>
        <v>42337.792511574073</v>
      </c>
      <c r="T3216" s="10">
        <f t="shared" si="203"/>
        <v>42374.996527777781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</v>
      </c>
      <c r="P3217">
        <f t="shared" si="201"/>
        <v>262.11</v>
      </c>
      <c r="Q3217" t="s">
        <v>8317</v>
      </c>
      <c r="R3217" t="s">
        <v>8318</v>
      </c>
      <c r="S3217" s="9">
        <f t="shared" si="202"/>
        <v>42219.665173611109</v>
      </c>
      <c r="T3217" s="10">
        <f t="shared" si="203"/>
        <v>42257.165972222225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ref="O3218:O3281" si="204">ROUND((E3218/D3218)*100,2)</f>
        <v>100.05</v>
      </c>
      <c r="P3218">
        <f t="shared" si="201"/>
        <v>57.17</v>
      </c>
      <c r="Q3218" t="s">
        <v>8317</v>
      </c>
      <c r="R3218" t="s">
        <v>8318</v>
      </c>
      <c r="S3218" s="9">
        <f t="shared" si="202"/>
        <v>42165.462627314817</v>
      </c>
      <c r="T3218" s="10">
        <f t="shared" si="203"/>
        <v>42196.604166666672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4"/>
        <v>116.02</v>
      </c>
      <c r="P3219">
        <f t="shared" si="201"/>
        <v>50.2</v>
      </c>
      <c r="Q3219" t="s">
        <v>8317</v>
      </c>
      <c r="R3219" t="s">
        <v>8318</v>
      </c>
      <c r="S3219" s="9">
        <f t="shared" si="202"/>
        <v>42648.546111111107</v>
      </c>
      <c r="T3219" s="10">
        <f t="shared" si="203"/>
        <v>42678.546111111107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4"/>
        <v>102.1</v>
      </c>
      <c r="P3220">
        <f t="shared" si="201"/>
        <v>66.59</v>
      </c>
      <c r="Q3220" t="s">
        <v>8317</v>
      </c>
      <c r="R3220" t="s">
        <v>8318</v>
      </c>
      <c r="S3220" s="9">
        <f t="shared" si="202"/>
        <v>41971.002152777779</v>
      </c>
      <c r="T3220" s="10">
        <f t="shared" si="203"/>
        <v>42004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4"/>
        <v>100.11</v>
      </c>
      <c r="P3221">
        <f t="shared" si="201"/>
        <v>168.25</v>
      </c>
      <c r="Q3221" t="s">
        <v>8317</v>
      </c>
      <c r="R3221" t="s">
        <v>8318</v>
      </c>
      <c r="S3221" s="9">
        <f t="shared" si="202"/>
        <v>42050.983182870375</v>
      </c>
      <c r="T3221" s="10">
        <f t="shared" si="203"/>
        <v>42085.941516203704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4"/>
        <v>100.84</v>
      </c>
      <c r="P3222">
        <f t="shared" si="201"/>
        <v>256.37</v>
      </c>
      <c r="Q3222" t="s">
        <v>8317</v>
      </c>
      <c r="R3222" t="s">
        <v>8318</v>
      </c>
      <c r="S3222" s="9">
        <f t="shared" si="202"/>
        <v>42772.833379629628</v>
      </c>
      <c r="T3222" s="10">
        <f t="shared" si="203"/>
        <v>42806.875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4"/>
        <v>103.43</v>
      </c>
      <c r="P3223">
        <f t="shared" si="201"/>
        <v>36.61</v>
      </c>
      <c r="Q3223" t="s">
        <v>8317</v>
      </c>
      <c r="R3223" t="s">
        <v>8318</v>
      </c>
      <c r="S3223" s="9">
        <f t="shared" si="202"/>
        <v>42155.696793981479</v>
      </c>
      <c r="T3223" s="10">
        <f t="shared" si="203"/>
        <v>42190.696793981479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4"/>
        <v>124.8</v>
      </c>
      <c r="P3224">
        <f t="shared" si="201"/>
        <v>37.14</v>
      </c>
      <c r="Q3224" t="s">
        <v>8317</v>
      </c>
      <c r="R3224" t="s">
        <v>8318</v>
      </c>
      <c r="S3224" s="9">
        <f t="shared" si="202"/>
        <v>42270.582141203704</v>
      </c>
      <c r="T3224" s="10">
        <f t="shared" si="203"/>
        <v>42301.895138888889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4"/>
        <v>109.52</v>
      </c>
      <c r="P3225">
        <f t="shared" si="201"/>
        <v>45.88</v>
      </c>
      <c r="Q3225" t="s">
        <v>8317</v>
      </c>
      <c r="R3225" t="s">
        <v>8318</v>
      </c>
      <c r="S3225" s="9">
        <f t="shared" si="202"/>
        <v>42206.835370370376</v>
      </c>
      <c r="T3225" s="10">
        <f t="shared" si="203"/>
        <v>42236.835370370376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4"/>
        <v>102.03</v>
      </c>
      <c r="P3226">
        <f t="shared" si="201"/>
        <v>141.71</v>
      </c>
      <c r="Q3226" t="s">
        <v>8317</v>
      </c>
      <c r="R3226" t="s">
        <v>8318</v>
      </c>
      <c r="S3226" s="9">
        <f t="shared" si="202"/>
        <v>42697.850844907407</v>
      </c>
      <c r="T3226" s="10">
        <f t="shared" si="203"/>
        <v>42745.208333333328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4"/>
        <v>102.35</v>
      </c>
      <c r="P3227">
        <f t="shared" si="201"/>
        <v>52.49</v>
      </c>
      <c r="Q3227" t="s">
        <v>8317</v>
      </c>
      <c r="R3227" t="s">
        <v>8318</v>
      </c>
      <c r="S3227" s="9">
        <f t="shared" si="202"/>
        <v>42503.559467592597</v>
      </c>
      <c r="T3227" s="10">
        <f t="shared" si="203"/>
        <v>42524.875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4"/>
        <v>104.17</v>
      </c>
      <c r="P3228">
        <f t="shared" si="201"/>
        <v>59.52</v>
      </c>
      <c r="Q3228" t="s">
        <v>8317</v>
      </c>
      <c r="R3228" t="s">
        <v>8318</v>
      </c>
      <c r="S3228" s="9">
        <f t="shared" si="202"/>
        <v>42277.583472222221</v>
      </c>
      <c r="T3228" s="10">
        <f t="shared" si="203"/>
        <v>42307.583472222221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4"/>
        <v>125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10">
        <f t="shared" si="203"/>
        <v>42752.882361111115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4"/>
        <v>102.34</v>
      </c>
      <c r="P3230">
        <f t="shared" si="201"/>
        <v>193.62</v>
      </c>
      <c r="Q3230" t="s">
        <v>8317</v>
      </c>
      <c r="R3230" t="s">
        <v>8318</v>
      </c>
      <c r="S3230" s="9">
        <f t="shared" si="202"/>
        <v>42323.70930555556</v>
      </c>
      <c r="T3230" s="10">
        <f t="shared" si="203"/>
        <v>42355.207638888889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4"/>
        <v>107.87</v>
      </c>
      <c r="P3231">
        <f t="shared" si="201"/>
        <v>106.8</v>
      </c>
      <c r="Q3231" t="s">
        <v>8317</v>
      </c>
      <c r="R3231" t="s">
        <v>8318</v>
      </c>
      <c r="S3231" s="9">
        <f t="shared" si="202"/>
        <v>41933.291643518518</v>
      </c>
      <c r="T3231" s="10">
        <f t="shared" si="203"/>
        <v>41963.333310185189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4"/>
        <v>109.88</v>
      </c>
      <c r="P3232">
        <f t="shared" si="201"/>
        <v>77.22</v>
      </c>
      <c r="Q3232" t="s">
        <v>8317</v>
      </c>
      <c r="R3232" t="s">
        <v>8318</v>
      </c>
      <c r="S3232" s="9">
        <f t="shared" si="202"/>
        <v>41898.168125000004</v>
      </c>
      <c r="T3232" s="10">
        <f t="shared" si="203"/>
        <v>41913.165972222225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4"/>
        <v>161</v>
      </c>
      <c r="P3233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10">
        <f t="shared" si="203"/>
        <v>42476.943831018521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4"/>
        <v>131.19999999999999</v>
      </c>
      <c r="P3234">
        <f t="shared" si="201"/>
        <v>50.46</v>
      </c>
      <c r="Q3234" t="s">
        <v>8317</v>
      </c>
      <c r="R3234" t="s">
        <v>8318</v>
      </c>
      <c r="S3234" s="9">
        <f t="shared" si="202"/>
        <v>42463.81385416667</v>
      </c>
      <c r="T3234" s="10">
        <f t="shared" si="203"/>
        <v>42494.165972222225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4"/>
        <v>118.8</v>
      </c>
      <c r="P3235">
        <f t="shared" si="201"/>
        <v>97.38</v>
      </c>
      <c r="Q3235" t="s">
        <v>8317</v>
      </c>
      <c r="R3235" t="s">
        <v>8318</v>
      </c>
      <c r="S3235" s="9">
        <f t="shared" si="202"/>
        <v>42766.805034722223</v>
      </c>
      <c r="T3235" s="10">
        <f t="shared" si="203"/>
        <v>42796.805034722223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4"/>
        <v>100.39</v>
      </c>
      <c r="P3236">
        <f t="shared" si="201"/>
        <v>34.92</v>
      </c>
      <c r="Q3236" t="s">
        <v>8317</v>
      </c>
      <c r="R3236" t="s">
        <v>8318</v>
      </c>
      <c r="S3236" s="9">
        <f t="shared" si="202"/>
        <v>42734.789444444439</v>
      </c>
      <c r="T3236" s="10">
        <f t="shared" si="203"/>
        <v>42767.979861111111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4"/>
        <v>103.21</v>
      </c>
      <c r="P3237">
        <f t="shared" si="201"/>
        <v>85.53</v>
      </c>
      <c r="Q3237" t="s">
        <v>8317</v>
      </c>
      <c r="R3237" t="s">
        <v>8318</v>
      </c>
      <c r="S3237" s="9">
        <f t="shared" si="202"/>
        <v>42522.347812499997</v>
      </c>
      <c r="T3237" s="10">
        <f t="shared" si="203"/>
        <v>42552.347812499997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4"/>
        <v>100.6</v>
      </c>
      <c r="P3238">
        <f t="shared" si="201"/>
        <v>182.91</v>
      </c>
      <c r="Q3238" t="s">
        <v>8317</v>
      </c>
      <c r="R3238" t="s">
        <v>8318</v>
      </c>
      <c r="S3238" s="9">
        <f t="shared" si="202"/>
        <v>42702.917048611111</v>
      </c>
      <c r="T3238" s="10">
        <f t="shared" si="203"/>
        <v>42732.917048611111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4"/>
        <v>100.79</v>
      </c>
      <c r="P3239">
        <f t="shared" si="201"/>
        <v>131.13999999999999</v>
      </c>
      <c r="Q3239" t="s">
        <v>8317</v>
      </c>
      <c r="R3239" t="s">
        <v>8318</v>
      </c>
      <c r="S3239" s="9">
        <f t="shared" si="202"/>
        <v>42252.474351851852</v>
      </c>
      <c r="T3239" s="10">
        <f t="shared" si="203"/>
        <v>42276.165972222225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4"/>
        <v>112.32</v>
      </c>
      <c r="P3240">
        <f t="shared" si="201"/>
        <v>39.81</v>
      </c>
      <c r="Q3240" t="s">
        <v>8317</v>
      </c>
      <c r="R3240" t="s">
        <v>8318</v>
      </c>
      <c r="S3240" s="9">
        <f t="shared" si="202"/>
        <v>42156.510393518518</v>
      </c>
      <c r="T3240" s="10">
        <f t="shared" si="203"/>
        <v>42186.510393518518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4"/>
        <v>105.92</v>
      </c>
      <c r="P3241">
        <f t="shared" si="201"/>
        <v>59.7</v>
      </c>
      <c r="Q3241" t="s">
        <v>8317</v>
      </c>
      <c r="R3241" t="s">
        <v>8318</v>
      </c>
      <c r="S3241" s="9">
        <f t="shared" si="202"/>
        <v>42278.089039351849</v>
      </c>
      <c r="T3241" s="10">
        <f t="shared" si="203"/>
        <v>42302.999305555553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4"/>
        <v>100.57</v>
      </c>
      <c r="P3242">
        <f t="shared" si="201"/>
        <v>88.74</v>
      </c>
      <c r="Q3242" t="s">
        <v>8317</v>
      </c>
      <c r="R3242" t="s">
        <v>8318</v>
      </c>
      <c r="S3242" s="9">
        <f t="shared" si="202"/>
        <v>42754.693842592591</v>
      </c>
      <c r="T3242" s="10">
        <f t="shared" si="203"/>
        <v>42782.958333333328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4"/>
        <v>115.31</v>
      </c>
      <c r="P3243">
        <f t="shared" si="201"/>
        <v>58.69</v>
      </c>
      <c r="Q3243" t="s">
        <v>8317</v>
      </c>
      <c r="R3243" t="s">
        <v>8318</v>
      </c>
      <c r="S3243" s="9">
        <f t="shared" si="202"/>
        <v>41893.324884259258</v>
      </c>
      <c r="T3243" s="10">
        <f t="shared" si="203"/>
        <v>41926.290972222225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4"/>
        <v>127.3</v>
      </c>
      <c r="P3244">
        <f t="shared" si="201"/>
        <v>69.569999999999993</v>
      </c>
      <c r="Q3244" t="s">
        <v>8317</v>
      </c>
      <c r="R3244" t="s">
        <v>8318</v>
      </c>
      <c r="S3244" s="9">
        <f t="shared" si="202"/>
        <v>41871.755694444444</v>
      </c>
      <c r="T3244" s="10">
        <f t="shared" si="203"/>
        <v>41901.755694444444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4"/>
        <v>102.84</v>
      </c>
      <c r="P3245">
        <f t="shared" si="201"/>
        <v>115.87</v>
      </c>
      <c r="Q3245" t="s">
        <v>8317</v>
      </c>
      <c r="R3245" t="s">
        <v>8318</v>
      </c>
      <c r="S3245" s="9">
        <f t="shared" si="202"/>
        <v>42262.096782407403</v>
      </c>
      <c r="T3245" s="10">
        <f t="shared" si="203"/>
        <v>42286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4"/>
        <v>102.94</v>
      </c>
      <c r="P3246">
        <f t="shared" si="201"/>
        <v>23.87</v>
      </c>
      <c r="Q3246" t="s">
        <v>8317</v>
      </c>
      <c r="R3246" t="s">
        <v>8318</v>
      </c>
      <c r="S3246" s="9">
        <f t="shared" si="202"/>
        <v>42675.694236111114</v>
      </c>
      <c r="T3246" s="10">
        <f t="shared" si="203"/>
        <v>42705.735902777778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4"/>
        <v>104.3</v>
      </c>
      <c r="P3247">
        <f t="shared" si="201"/>
        <v>81.13</v>
      </c>
      <c r="Q3247" t="s">
        <v>8317</v>
      </c>
      <c r="R3247" t="s">
        <v>8318</v>
      </c>
      <c r="S3247" s="9">
        <f t="shared" si="202"/>
        <v>42135.60020833333</v>
      </c>
      <c r="T3247" s="10">
        <f t="shared" si="203"/>
        <v>42167.083333333328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4"/>
        <v>111.22</v>
      </c>
      <c r="P3248">
        <f t="shared" si="201"/>
        <v>57.63</v>
      </c>
      <c r="Q3248" t="s">
        <v>8317</v>
      </c>
      <c r="R3248" t="s">
        <v>8318</v>
      </c>
      <c r="S3248" s="9">
        <f t="shared" si="202"/>
        <v>42230.472222222219</v>
      </c>
      <c r="T3248" s="10">
        <f t="shared" si="203"/>
        <v>42259.165972222225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4"/>
        <v>105.86</v>
      </c>
      <c r="P3249">
        <f t="shared" si="201"/>
        <v>46.43</v>
      </c>
      <c r="Q3249" t="s">
        <v>8317</v>
      </c>
      <c r="R3249" t="s">
        <v>8318</v>
      </c>
      <c r="S3249" s="9">
        <f t="shared" si="202"/>
        <v>42167.434166666666</v>
      </c>
      <c r="T3249" s="10">
        <f t="shared" si="203"/>
        <v>42197.434166666666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4"/>
        <v>100.79</v>
      </c>
      <c r="P3250">
        <f t="shared" si="201"/>
        <v>60.48</v>
      </c>
      <c r="Q3250" t="s">
        <v>8317</v>
      </c>
      <c r="R3250" t="s">
        <v>8318</v>
      </c>
      <c r="S3250" s="9">
        <f t="shared" si="202"/>
        <v>42068.888391203705</v>
      </c>
      <c r="T3250" s="10">
        <f t="shared" si="203"/>
        <v>42098.846724537041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4"/>
        <v>104.93</v>
      </c>
      <c r="P3251">
        <f t="shared" si="201"/>
        <v>65.58</v>
      </c>
      <c r="Q3251" t="s">
        <v>8317</v>
      </c>
      <c r="R3251" t="s">
        <v>8318</v>
      </c>
      <c r="S3251" s="9">
        <f t="shared" si="202"/>
        <v>42145.746689814812</v>
      </c>
      <c r="T3251" s="10">
        <f t="shared" si="203"/>
        <v>42175.746689814812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4"/>
        <v>101.55</v>
      </c>
      <c r="P3252">
        <f t="shared" si="201"/>
        <v>119.19</v>
      </c>
      <c r="Q3252" t="s">
        <v>8317</v>
      </c>
      <c r="R3252" t="s">
        <v>8318</v>
      </c>
      <c r="S3252" s="9">
        <f t="shared" si="202"/>
        <v>41918.742175925923</v>
      </c>
      <c r="T3252" s="10">
        <f t="shared" si="203"/>
        <v>41948.783842592595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4"/>
        <v>110.73</v>
      </c>
      <c r="P3253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10">
        <f t="shared" si="203"/>
        <v>42176.731087962966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4"/>
        <v>127.82</v>
      </c>
      <c r="P3254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10">
        <f t="shared" si="203"/>
        <v>42620.472685185188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4"/>
        <v>101.83</v>
      </c>
      <c r="P3255">
        <f t="shared" si="201"/>
        <v>177.09</v>
      </c>
      <c r="Q3255" t="s">
        <v>8317</v>
      </c>
      <c r="R3255" t="s">
        <v>8318</v>
      </c>
      <c r="S3255" s="9">
        <f t="shared" si="202"/>
        <v>42602.576712962968</v>
      </c>
      <c r="T3255" s="10">
        <f t="shared" si="203"/>
        <v>42621.15625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4"/>
        <v>101.26</v>
      </c>
      <c r="P3256">
        <f t="shared" si="201"/>
        <v>70.77</v>
      </c>
      <c r="Q3256" t="s">
        <v>8317</v>
      </c>
      <c r="R3256" t="s">
        <v>8318</v>
      </c>
      <c r="S3256" s="9">
        <f t="shared" si="202"/>
        <v>42059.085752314815</v>
      </c>
      <c r="T3256" s="10">
        <f t="shared" si="203"/>
        <v>42089.044085648144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4"/>
        <v>175</v>
      </c>
      <c r="P3257">
        <f t="shared" si="201"/>
        <v>29.17</v>
      </c>
      <c r="Q3257" t="s">
        <v>8317</v>
      </c>
      <c r="R3257" t="s">
        <v>8318</v>
      </c>
      <c r="S3257" s="9">
        <f t="shared" si="202"/>
        <v>41889.768229166664</v>
      </c>
      <c r="T3257" s="10">
        <f t="shared" si="203"/>
        <v>41919.768229166664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4"/>
        <v>128.06</v>
      </c>
      <c r="P3258">
        <f t="shared" si="201"/>
        <v>72.760000000000005</v>
      </c>
      <c r="Q3258" t="s">
        <v>8317</v>
      </c>
      <c r="R3258" t="s">
        <v>8318</v>
      </c>
      <c r="S3258" s="9">
        <f t="shared" si="202"/>
        <v>42144.573807870373</v>
      </c>
      <c r="T3258" s="10">
        <f t="shared" si="203"/>
        <v>42166.165972222225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4"/>
        <v>106.3</v>
      </c>
      <c r="P3259">
        <f t="shared" si="201"/>
        <v>51.85</v>
      </c>
      <c r="Q3259" t="s">
        <v>8317</v>
      </c>
      <c r="R3259" t="s">
        <v>8318</v>
      </c>
      <c r="S3259" s="9">
        <f t="shared" si="202"/>
        <v>42758.559629629628</v>
      </c>
      <c r="T3259" s="10">
        <f t="shared" si="203"/>
        <v>42788.559629629628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4"/>
        <v>105.21</v>
      </c>
      <c r="P3260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10">
        <f t="shared" si="203"/>
        <v>42012.887280092589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4"/>
        <v>106.17</v>
      </c>
      <c r="P3261">
        <f t="shared" si="201"/>
        <v>251.74</v>
      </c>
      <c r="Q3261" t="s">
        <v>8317</v>
      </c>
      <c r="R3261" t="s">
        <v>8318</v>
      </c>
      <c r="S3261" s="9">
        <f t="shared" si="202"/>
        <v>42614.760937500003</v>
      </c>
      <c r="T3261" s="10">
        <f t="shared" si="203"/>
        <v>42644.165972222225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4"/>
        <v>109.24</v>
      </c>
      <c r="P3262">
        <f t="shared" si="201"/>
        <v>74.819999999999993</v>
      </c>
      <c r="Q3262" t="s">
        <v>8317</v>
      </c>
      <c r="R3262" t="s">
        <v>8318</v>
      </c>
      <c r="S3262" s="9">
        <f t="shared" si="202"/>
        <v>42303.672662037032</v>
      </c>
      <c r="T3262" s="10">
        <f t="shared" si="203"/>
        <v>42338.714328703703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4"/>
        <v>100.45</v>
      </c>
      <c r="P3263">
        <f t="shared" si="201"/>
        <v>67.650000000000006</v>
      </c>
      <c r="Q3263" t="s">
        <v>8317</v>
      </c>
      <c r="R3263" t="s">
        <v>8318</v>
      </c>
      <c r="S3263" s="9">
        <f t="shared" si="202"/>
        <v>42171.725416666668</v>
      </c>
      <c r="T3263" s="10">
        <f t="shared" si="203"/>
        <v>42201.725416666668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4"/>
        <v>103.04</v>
      </c>
      <c r="P3264">
        <f t="shared" si="201"/>
        <v>93.81</v>
      </c>
      <c r="Q3264" t="s">
        <v>8317</v>
      </c>
      <c r="R3264" t="s">
        <v>8318</v>
      </c>
      <c r="S3264" s="9">
        <f t="shared" si="202"/>
        <v>41964.315532407403</v>
      </c>
      <c r="T3264" s="10">
        <f t="shared" si="203"/>
        <v>41995.166666666672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4"/>
        <v>112.17</v>
      </c>
      <c r="P3265">
        <f t="shared" si="201"/>
        <v>41.24</v>
      </c>
      <c r="Q3265" t="s">
        <v>8317</v>
      </c>
      <c r="R3265" t="s">
        <v>8318</v>
      </c>
      <c r="S3265" s="9">
        <f t="shared" si="202"/>
        <v>42284.516064814816</v>
      </c>
      <c r="T3265" s="10">
        <f t="shared" si="203"/>
        <v>42307.875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4"/>
        <v>103</v>
      </c>
      <c r="P3266">
        <f t="shared" si="201"/>
        <v>52.55</v>
      </c>
      <c r="Q3266" t="s">
        <v>8317</v>
      </c>
      <c r="R3266" t="s">
        <v>8318</v>
      </c>
      <c r="S3266" s="9">
        <f t="shared" si="202"/>
        <v>42016.800208333334</v>
      </c>
      <c r="T3266" s="10">
        <f t="shared" si="203"/>
        <v>42032.916666666672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204"/>
        <v>164</v>
      </c>
      <c r="P3267">
        <f t="shared" ref="P3267:P3330" si="205">ROUND((E3267/L3267), 2)</f>
        <v>70.290000000000006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</v>
      </c>
      <c r="P3268">
        <f t="shared" si="205"/>
        <v>48.33</v>
      </c>
      <c r="Q3268" t="s">
        <v>8317</v>
      </c>
      <c r="R3268" t="s">
        <v>8318</v>
      </c>
      <c r="S3268" s="9">
        <f t="shared" si="206"/>
        <v>42136.536134259266</v>
      </c>
      <c r="T3268" s="10">
        <f t="shared" si="207"/>
        <v>42167.875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53.18</v>
      </c>
      <c r="Q3269" t="s">
        <v>8317</v>
      </c>
      <c r="R3269" t="s">
        <v>8318</v>
      </c>
      <c r="S3269" s="9">
        <f t="shared" si="206"/>
        <v>42172.757638888885</v>
      </c>
      <c r="T3269" s="10">
        <f t="shared" si="207"/>
        <v>42202.757638888885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">
        <v>8317</v>
      </c>
      <c r="R3270" t="s">
        <v>8318</v>
      </c>
      <c r="S3270" s="9">
        <f t="shared" si="206"/>
        <v>42590.90425925926</v>
      </c>
      <c r="T3270" s="10">
        <f t="shared" si="207"/>
        <v>42606.90425925926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101.5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10">
        <f t="shared" si="207"/>
        <v>42171.458333333328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101.67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10">
        <f t="shared" si="207"/>
        <v>42197.533159722225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">
        <v>8317</v>
      </c>
      <c r="R3273" t="s">
        <v>8318</v>
      </c>
      <c r="S3273" s="9">
        <f t="shared" si="206"/>
        <v>41915.437210648146</v>
      </c>
      <c r="T3273" s="10">
        <f t="shared" si="207"/>
        <v>41945.478877314818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</v>
      </c>
      <c r="Q3274" t="s">
        <v>8317</v>
      </c>
      <c r="R3274" t="s">
        <v>8318</v>
      </c>
      <c r="S3274" s="9">
        <f t="shared" si="206"/>
        <v>42284.500104166669</v>
      </c>
      <c r="T3274" s="10">
        <f t="shared" si="207"/>
        <v>42314.541770833333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</v>
      </c>
      <c r="Q3275" t="s">
        <v>8317</v>
      </c>
      <c r="R3275" t="s">
        <v>8318</v>
      </c>
      <c r="S3275" s="9">
        <f t="shared" si="206"/>
        <v>42611.801412037035</v>
      </c>
      <c r="T3275" s="10">
        <f t="shared" si="207"/>
        <v>42627.791666666672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</v>
      </c>
      <c r="P3276">
        <f t="shared" si="205"/>
        <v>54.91</v>
      </c>
      <c r="Q3276" t="s">
        <v>8317</v>
      </c>
      <c r="R3276" t="s">
        <v>8318</v>
      </c>
      <c r="S3276" s="9">
        <f t="shared" si="206"/>
        <v>42400.704537037032</v>
      </c>
      <c r="T3276" s="10">
        <f t="shared" si="207"/>
        <v>42444.875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100.28</v>
      </c>
      <c r="P3277">
        <f t="shared" si="205"/>
        <v>150.41999999999999</v>
      </c>
      <c r="Q3277" t="s">
        <v>8317</v>
      </c>
      <c r="R3277" t="s">
        <v>8318</v>
      </c>
      <c r="S3277" s="9">
        <f t="shared" si="206"/>
        <v>42017.88045138889</v>
      </c>
      <c r="T3277" s="10">
        <f t="shared" si="207"/>
        <v>42044.1875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</v>
      </c>
      <c r="P3278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10">
        <f t="shared" si="207"/>
        <v>42461.165972222225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</v>
      </c>
      <c r="P3279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10">
        <f t="shared" si="207"/>
        <v>41961.724606481483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76.03</v>
      </c>
      <c r="Q3280" t="s">
        <v>8317</v>
      </c>
      <c r="R3280" t="s">
        <v>8318</v>
      </c>
      <c r="S3280" s="9">
        <f t="shared" si="206"/>
        <v>42124.848414351851</v>
      </c>
      <c r="T3280" s="10">
        <f t="shared" si="207"/>
        <v>42154.848414351851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114.28</v>
      </c>
      <c r="P3281">
        <f t="shared" si="205"/>
        <v>105.21</v>
      </c>
      <c r="Q3281" t="s">
        <v>8317</v>
      </c>
      <c r="R3281" t="s">
        <v>8318</v>
      </c>
      <c r="S3281" s="9">
        <f t="shared" si="206"/>
        <v>42431.102534722217</v>
      </c>
      <c r="T3281" s="10">
        <f t="shared" si="207"/>
        <v>42461.06086805556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ref="O3282:O3345" si="208">ROUND((E3282/D3282)*100,2)</f>
        <v>103</v>
      </c>
      <c r="P3282">
        <f t="shared" si="205"/>
        <v>68.67</v>
      </c>
      <c r="Q3282" t="s">
        <v>8317</v>
      </c>
      <c r="R3282" t="s">
        <v>8318</v>
      </c>
      <c r="S3282" s="9">
        <f t="shared" si="206"/>
        <v>42121.756921296299</v>
      </c>
      <c r="T3282" s="10">
        <f t="shared" si="207"/>
        <v>42156.208333333328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8"/>
        <v>121.6</v>
      </c>
      <c r="P3283">
        <f t="shared" si="205"/>
        <v>129.36000000000001</v>
      </c>
      <c r="Q3283" t="s">
        <v>8317</v>
      </c>
      <c r="R3283" t="s">
        <v>8318</v>
      </c>
      <c r="S3283" s="9">
        <f t="shared" si="206"/>
        <v>42219.019733796296</v>
      </c>
      <c r="T3283" s="10">
        <f t="shared" si="207"/>
        <v>42249.019733796296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8"/>
        <v>102.65</v>
      </c>
      <c r="P3284">
        <f t="shared" si="205"/>
        <v>134.26</v>
      </c>
      <c r="Q3284" t="s">
        <v>8317</v>
      </c>
      <c r="R3284" t="s">
        <v>8318</v>
      </c>
      <c r="S3284" s="9">
        <f t="shared" si="206"/>
        <v>42445.19430555556</v>
      </c>
      <c r="T3284" s="10">
        <f t="shared" si="207"/>
        <v>42489.19430555556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8"/>
        <v>104.75</v>
      </c>
      <c r="P3285">
        <f t="shared" si="205"/>
        <v>17.829999999999998</v>
      </c>
      <c r="Q3285" t="s">
        <v>8317</v>
      </c>
      <c r="R3285" t="s">
        <v>8318</v>
      </c>
      <c r="S3285" s="9">
        <f t="shared" si="206"/>
        <v>42379.74418981481</v>
      </c>
      <c r="T3285" s="10">
        <f t="shared" si="207"/>
        <v>42410.875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8"/>
        <v>101.6</v>
      </c>
      <c r="P3286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10">
        <f t="shared" si="207"/>
        <v>42398.249305555553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8"/>
        <v>112.1</v>
      </c>
      <c r="P3287">
        <f t="shared" si="205"/>
        <v>69.19</v>
      </c>
      <c r="Q3287" t="s">
        <v>8317</v>
      </c>
      <c r="R3287" t="s">
        <v>8318</v>
      </c>
      <c r="S3287" s="9">
        <f t="shared" si="206"/>
        <v>42762.942430555559</v>
      </c>
      <c r="T3287" s="10">
        <f t="shared" si="207"/>
        <v>42794.208333333328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8"/>
        <v>101.77</v>
      </c>
      <c r="P3288">
        <f t="shared" si="205"/>
        <v>125.12</v>
      </c>
      <c r="Q3288" t="s">
        <v>8317</v>
      </c>
      <c r="R3288" t="s">
        <v>8318</v>
      </c>
      <c r="S3288" s="9">
        <f t="shared" si="206"/>
        <v>42567.840069444443</v>
      </c>
      <c r="T3288" s="10">
        <f t="shared" si="207"/>
        <v>42597.840069444443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8"/>
        <v>100</v>
      </c>
      <c r="P3289">
        <f t="shared" si="205"/>
        <v>73.53</v>
      </c>
      <c r="Q3289" t="s">
        <v>8317</v>
      </c>
      <c r="R3289" t="s">
        <v>8318</v>
      </c>
      <c r="S3289" s="9">
        <f t="shared" si="206"/>
        <v>42311.750324074077</v>
      </c>
      <c r="T3289" s="10">
        <f t="shared" si="207"/>
        <v>42336.750324074077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8"/>
        <v>100.26</v>
      </c>
      <c r="P3290">
        <f t="shared" si="205"/>
        <v>48.44</v>
      </c>
      <c r="Q3290" t="s">
        <v>8317</v>
      </c>
      <c r="R3290" t="s">
        <v>8318</v>
      </c>
      <c r="S3290" s="9">
        <f t="shared" si="206"/>
        <v>42505.774479166663</v>
      </c>
      <c r="T3290" s="10">
        <f t="shared" si="207"/>
        <v>42541.958333333328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8"/>
        <v>133.04</v>
      </c>
      <c r="P3291">
        <f t="shared" si="205"/>
        <v>26.61</v>
      </c>
      <c r="Q3291" t="s">
        <v>8317</v>
      </c>
      <c r="R3291" t="s">
        <v>8318</v>
      </c>
      <c r="S3291" s="9">
        <f t="shared" si="206"/>
        <v>42758.368078703701</v>
      </c>
      <c r="T3291" s="10">
        <f t="shared" si="207"/>
        <v>42786.368078703701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8"/>
        <v>121.2</v>
      </c>
      <c r="P3292">
        <f t="shared" si="205"/>
        <v>33.67</v>
      </c>
      <c r="Q3292" t="s">
        <v>8317</v>
      </c>
      <c r="R3292" t="s">
        <v>8318</v>
      </c>
      <c r="S3292" s="9">
        <f t="shared" si="206"/>
        <v>42775.51494212963</v>
      </c>
      <c r="T3292" s="10">
        <f t="shared" si="207"/>
        <v>42805.51494212963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8"/>
        <v>114</v>
      </c>
      <c r="P3293">
        <f t="shared" si="205"/>
        <v>40.71</v>
      </c>
      <c r="Q3293" t="s">
        <v>8317</v>
      </c>
      <c r="R3293" t="s">
        <v>8318</v>
      </c>
      <c r="S3293" s="9">
        <f t="shared" si="206"/>
        <v>42232.702546296292</v>
      </c>
      <c r="T3293" s="10">
        <f t="shared" si="207"/>
        <v>42264.165972222225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8"/>
        <v>286.14</v>
      </c>
      <c r="P3294">
        <f t="shared" si="205"/>
        <v>19.27</v>
      </c>
      <c r="Q3294" t="s">
        <v>8317</v>
      </c>
      <c r="R3294" t="s">
        <v>8318</v>
      </c>
      <c r="S3294" s="9">
        <f t="shared" si="206"/>
        <v>42282.770231481481</v>
      </c>
      <c r="T3294" s="10">
        <f t="shared" si="207"/>
        <v>42342.811898148153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8"/>
        <v>170.44</v>
      </c>
      <c r="P3295">
        <f t="shared" si="205"/>
        <v>84.29</v>
      </c>
      <c r="Q3295" t="s">
        <v>8317</v>
      </c>
      <c r="R3295" t="s">
        <v>8318</v>
      </c>
      <c r="S3295" s="9">
        <f t="shared" si="206"/>
        <v>42768.425370370373</v>
      </c>
      <c r="T3295" s="10">
        <f t="shared" si="207"/>
        <v>42798.425370370373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8"/>
        <v>118.33</v>
      </c>
      <c r="P3296">
        <f t="shared" si="205"/>
        <v>29.58</v>
      </c>
      <c r="Q3296" t="s">
        <v>8317</v>
      </c>
      <c r="R3296" t="s">
        <v>8318</v>
      </c>
      <c r="S3296" s="9">
        <f t="shared" si="206"/>
        <v>42141.541134259256</v>
      </c>
      <c r="T3296" s="10">
        <f t="shared" si="207"/>
        <v>42171.541134259256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8"/>
        <v>102.86</v>
      </c>
      <c r="P3297">
        <f t="shared" si="205"/>
        <v>26.67</v>
      </c>
      <c r="Q3297" t="s">
        <v>8317</v>
      </c>
      <c r="R3297" t="s">
        <v>8318</v>
      </c>
      <c r="S3297" s="9">
        <f t="shared" si="206"/>
        <v>42609.442465277782</v>
      </c>
      <c r="T3297" s="10">
        <f t="shared" si="207"/>
        <v>42639.442465277782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8"/>
        <v>144.07</v>
      </c>
      <c r="P3298">
        <f t="shared" si="205"/>
        <v>45.98</v>
      </c>
      <c r="Q3298" t="s">
        <v>8317</v>
      </c>
      <c r="R3298" t="s">
        <v>8318</v>
      </c>
      <c r="S3298" s="9">
        <f t="shared" si="206"/>
        <v>42309.756620370375</v>
      </c>
      <c r="T3298" s="10">
        <f t="shared" si="207"/>
        <v>42330.916666666672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8"/>
        <v>100.07</v>
      </c>
      <c r="P3299">
        <f t="shared" si="205"/>
        <v>125.09</v>
      </c>
      <c r="Q3299" t="s">
        <v>8317</v>
      </c>
      <c r="R3299" t="s">
        <v>8318</v>
      </c>
      <c r="S3299" s="9">
        <f t="shared" si="206"/>
        <v>42193.771481481483</v>
      </c>
      <c r="T3299" s="10">
        <f t="shared" si="207"/>
        <v>42212.957638888889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8"/>
        <v>101.73</v>
      </c>
      <c r="P3300">
        <f t="shared" si="205"/>
        <v>141.29</v>
      </c>
      <c r="Q3300" t="s">
        <v>8317</v>
      </c>
      <c r="R3300" t="s">
        <v>8318</v>
      </c>
      <c r="S3300" s="9">
        <f t="shared" si="206"/>
        <v>42239.957962962959</v>
      </c>
      <c r="T3300" s="10">
        <f t="shared" si="207"/>
        <v>42260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8"/>
        <v>116.2</v>
      </c>
      <c r="P3301">
        <f t="shared" si="205"/>
        <v>55.33</v>
      </c>
      <c r="Q3301" t="s">
        <v>8317</v>
      </c>
      <c r="R3301" t="s">
        <v>8318</v>
      </c>
      <c r="S3301" s="9">
        <f t="shared" si="206"/>
        <v>42261.917395833334</v>
      </c>
      <c r="T3301" s="10">
        <f t="shared" si="207"/>
        <v>42291.917395833334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8"/>
        <v>136.16999999999999</v>
      </c>
      <c r="P3302">
        <f t="shared" si="205"/>
        <v>46.42</v>
      </c>
      <c r="Q3302" t="s">
        <v>8317</v>
      </c>
      <c r="R3302" t="s">
        <v>8318</v>
      </c>
      <c r="S3302" s="9">
        <f t="shared" si="206"/>
        <v>42102.743773148148</v>
      </c>
      <c r="T3302" s="10">
        <f t="shared" si="207"/>
        <v>42123.743773148148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8"/>
        <v>133.47</v>
      </c>
      <c r="P3303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10">
        <f t="shared" si="207"/>
        <v>42583.290972222225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8"/>
        <v>103.39</v>
      </c>
      <c r="P3304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10">
        <f t="shared" si="207"/>
        <v>42711.35157407407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8"/>
        <v>115.89</v>
      </c>
      <c r="P3305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10">
        <f t="shared" si="207"/>
        <v>42091.609768518523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8"/>
        <v>104.52</v>
      </c>
      <c r="P3306">
        <f t="shared" si="205"/>
        <v>89.59</v>
      </c>
      <c r="Q3306" t="s">
        <v>8317</v>
      </c>
      <c r="R3306" t="s">
        <v>8318</v>
      </c>
      <c r="S3306" s="9">
        <f t="shared" si="206"/>
        <v>42696.624444444446</v>
      </c>
      <c r="T3306" s="10">
        <f t="shared" si="207"/>
        <v>42726.624444444446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8"/>
        <v>102.03</v>
      </c>
      <c r="P3307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10">
        <f t="shared" si="207"/>
        <v>42216.855879629627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8"/>
        <v>175.33</v>
      </c>
      <c r="P3308">
        <f t="shared" si="205"/>
        <v>48.7</v>
      </c>
      <c r="Q3308" t="s">
        <v>8317</v>
      </c>
      <c r="R3308" t="s">
        <v>8318</v>
      </c>
      <c r="S3308" s="9">
        <f t="shared" si="206"/>
        <v>42493.219236111108</v>
      </c>
      <c r="T3308" s="10">
        <f t="shared" si="207"/>
        <v>42531.125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8"/>
        <v>106.68</v>
      </c>
      <c r="P3309">
        <f t="shared" si="205"/>
        <v>53.34</v>
      </c>
      <c r="Q3309" t="s">
        <v>8317</v>
      </c>
      <c r="R3309" t="s">
        <v>8318</v>
      </c>
      <c r="S3309" s="9">
        <f t="shared" si="206"/>
        <v>42475.057164351849</v>
      </c>
      <c r="T3309" s="10">
        <f t="shared" si="207"/>
        <v>42505.057164351849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8"/>
        <v>122.29</v>
      </c>
      <c r="P3310">
        <f t="shared" si="205"/>
        <v>75.09</v>
      </c>
      <c r="Q3310" t="s">
        <v>8317</v>
      </c>
      <c r="R3310" t="s">
        <v>8318</v>
      </c>
      <c r="S3310" s="9">
        <f t="shared" si="206"/>
        <v>42452.876909722225</v>
      </c>
      <c r="T3310" s="10">
        <f t="shared" si="207"/>
        <v>42473.876909722225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8"/>
        <v>159.43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10">
        <f t="shared" si="207"/>
        <v>42659.650208333333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8"/>
        <v>100.08</v>
      </c>
      <c r="P3312">
        <f t="shared" si="205"/>
        <v>209.84</v>
      </c>
      <c r="Q3312" t="s">
        <v>8317</v>
      </c>
      <c r="R3312" t="s">
        <v>8318</v>
      </c>
      <c r="S3312" s="9">
        <f t="shared" si="206"/>
        <v>42253.928530092591</v>
      </c>
      <c r="T3312" s="10">
        <f t="shared" si="207"/>
        <v>42283.928530092591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8"/>
        <v>109.84</v>
      </c>
      <c r="P3313">
        <f t="shared" si="205"/>
        <v>61.02</v>
      </c>
      <c r="Q3313" t="s">
        <v>8317</v>
      </c>
      <c r="R3313" t="s">
        <v>8318</v>
      </c>
      <c r="S3313" s="9">
        <f t="shared" si="206"/>
        <v>42264.29178240741</v>
      </c>
      <c r="T3313" s="10">
        <f t="shared" si="207"/>
        <v>42294.29178240741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8"/>
        <v>100.04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10">
        <f t="shared" si="207"/>
        <v>42685.916666666672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8"/>
        <v>116.05</v>
      </c>
      <c r="P3315">
        <f t="shared" si="205"/>
        <v>80.03</v>
      </c>
      <c r="Q3315" t="s">
        <v>8317</v>
      </c>
      <c r="R3315" t="s">
        <v>8318</v>
      </c>
      <c r="S3315" s="9">
        <f t="shared" si="206"/>
        <v>42382.244409722218</v>
      </c>
      <c r="T3315" s="10">
        <f t="shared" si="207"/>
        <v>42396.041666666672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8"/>
        <v>210.75</v>
      </c>
      <c r="P3316">
        <f t="shared" si="205"/>
        <v>29.07</v>
      </c>
      <c r="Q3316" t="s">
        <v>8317</v>
      </c>
      <c r="R3316" t="s">
        <v>8318</v>
      </c>
      <c r="S3316" s="9">
        <f t="shared" si="206"/>
        <v>42105.267488425925</v>
      </c>
      <c r="T3316" s="10">
        <f t="shared" si="207"/>
        <v>42132.836805555555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8"/>
        <v>110</v>
      </c>
      <c r="P3317">
        <f t="shared" si="205"/>
        <v>49.44</v>
      </c>
      <c r="Q3317" t="s">
        <v>8317</v>
      </c>
      <c r="R3317" t="s">
        <v>8318</v>
      </c>
      <c r="S3317" s="9">
        <f t="shared" si="206"/>
        <v>42466.303715277783</v>
      </c>
      <c r="T3317" s="10">
        <f t="shared" si="207"/>
        <v>42496.303715277783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8"/>
        <v>100.09</v>
      </c>
      <c r="P3318">
        <f t="shared" si="205"/>
        <v>93.98</v>
      </c>
      <c r="Q3318" t="s">
        <v>8317</v>
      </c>
      <c r="R3318" t="s">
        <v>8318</v>
      </c>
      <c r="S3318" s="9">
        <f t="shared" si="206"/>
        <v>41826.871238425927</v>
      </c>
      <c r="T3318" s="10">
        <f t="shared" si="207"/>
        <v>41859.57916666667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8"/>
        <v>106.19</v>
      </c>
      <c r="P3319">
        <f t="shared" si="205"/>
        <v>61.94</v>
      </c>
      <c r="Q3319" t="s">
        <v>8317</v>
      </c>
      <c r="R3319" t="s">
        <v>8318</v>
      </c>
      <c r="S3319" s="9">
        <f t="shared" si="206"/>
        <v>42499.039629629624</v>
      </c>
      <c r="T3319" s="10">
        <f t="shared" si="207"/>
        <v>42529.039629629624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8"/>
        <v>125.6</v>
      </c>
      <c r="P3320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10">
        <f t="shared" si="207"/>
        <v>42471.104166666672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8"/>
        <v>108</v>
      </c>
      <c r="P3321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10">
        <f t="shared" si="207"/>
        <v>42035.585486111115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8"/>
        <v>101</v>
      </c>
      <c r="P3322">
        <f t="shared" si="205"/>
        <v>66.45</v>
      </c>
      <c r="Q3322" t="s">
        <v>8317</v>
      </c>
      <c r="R3322" t="s">
        <v>8318</v>
      </c>
      <c r="S3322" s="9">
        <f t="shared" si="206"/>
        <v>42513.045798611114</v>
      </c>
      <c r="T3322" s="10">
        <f t="shared" si="207"/>
        <v>42543.045798611114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8"/>
        <v>107.4</v>
      </c>
      <c r="P3323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10">
        <f t="shared" si="207"/>
        <v>41928.165972222225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8"/>
        <v>101.52</v>
      </c>
      <c r="P3324">
        <f t="shared" si="205"/>
        <v>145.65</v>
      </c>
      <c r="Q3324" t="s">
        <v>8317</v>
      </c>
      <c r="R3324" t="s">
        <v>8318</v>
      </c>
      <c r="S3324" s="9">
        <f t="shared" si="206"/>
        <v>42521.010370370372</v>
      </c>
      <c r="T3324" s="10">
        <f t="shared" si="207"/>
        <v>42543.163194444445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8"/>
        <v>125.9</v>
      </c>
      <c r="P3325">
        <f t="shared" si="205"/>
        <v>25.69</v>
      </c>
      <c r="Q3325" t="s">
        <v>8317</v>
      </c>
      <c r="R3325" t="s">
        <v>8318</v>
      </c>
      <c r="S3325" s="9">
        <f t="shared" si="206"/>
        <v>42608.36583333333</v>
      </c>
      <c r="T3325" s="10">
        <f t="shared" si="207"/>
        <v>42638.36583333333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8"/>
        <v>101.67</v>
      </c>
      <c r="P3326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10">
        <f t="shared" si="207"/>
        <v>42526.58321759259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8"/>
        <v>112.5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10">
        <f t="shared" si="207"/>
        <v>42099.743946759263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8"/>
        <v>101.38</v>
      </c>
      <c r="P3328">
        <f t="shared" si="205"/>
        <v>142.28</v>
      </c>
      <c r="Q3328" t="s">
        <v>8317</v>
      </c>
      <c r="R3328" t="s">
        <v>8318</v>
      </c>
      <c r="S3328" s="9">
        <f t="shared" si="206"/>
        <v>42041.714178240742</v>
      </c>
      <c r="T3328" s="10">
        <f t="shared" si="207"/>
        <v>42071.67251157407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8"/>
        <v>101.25</v>
      </c>
      <c r="P3329">
        <f t="shared" si="205"/>
        <v>24.55</v>
      </c>
      <c r="Q3329" t="s">
        <v>8317</v>
      </c>
      <c r="R3329" t="s">
        <v>8318</v>
      </c>
      <c r="S3329" s="9">
        <f t="shared" si="206"/>
        <v>42468.374606481477</v>
      </c>
      <c r="T3329" s="10">
        <f t="shared" si="207"/>
        <v>42498.374606481477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8"/>
        <v>146.38999999999999</v>
      </c>
      <c r="P3330">
        <f t="shared" si="205"/>
        <v>292.77999999999997</v>
      </c>
      <c r="Q3330" t="s">
        <v>8317</v>
      </c>
      <c r="R3330" t="s">
        <v>8318</v>
      </c>
      <c r="S3330" s="9">
        <f t="shared" si="206"/>
        <v>41822.57503472222</v>
      </c>
      <c r="T3330" s="10">
        <f t="shared" si="207"/>
        <v>41825.041666666664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208"/>
        <v>116.8</v>
      </c>
      <c r="P3331">
        <f t="shared" ref="P3331:P3394" si="209">ROUND((E3331/L3331), 2)</f>
        <v>44.92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106.27</v>
      </c>
      <c r="P3332">
        <f t="shared" si="209"/>
        <v>23.1</v>
      </c>
      <c r="Q3332" t="s">
        <v>8317</v>
      </c>
      <c r="R3332" t="s">
        <v>8318</v>
      </c>
      <c r="S3332" s="9">
        <f t="shared" si="210"/>
        <v>42065.887361111112</v>
      </c>
      <c r="T3332" s="10">
        <f t="shared" si="211"/>
        <v>42095.845694444448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10">
        <f t="shared" si="211"/>
        <v>42283.697754629626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8317</v>
      </c>
      <c r="R3334" t="s">
        <v>8318</v>
      </c>
      <c r="S3334" s="9">
        <f t="shared" si="210"/>
        <v>41809.860300925924</v>
      </c>
      <c r="T3334" s="10">
        <f t="shared" si="211"/>
        <v>41839.860300925924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</v>
      </c>
      <c r="P3335">
        <f t="shared" si="209"/>
        <v>32.97</v>
      </c>
      <c r="Q3335" t="s">
        <v>8317</v>
      </c>
      <c r="R3335" t="s">
        <v>8318</v>
      </c>
      <c r="S3335" s="9">
        <f t="shared" si="210"/>
        <v>42148.676851851851</v>
      </c>
      <c r="T3335" s="10">
        <f t="shared" si="211"/>
        <v>42170.676851851851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</v>
      </c>
      <c r="P3336">
        <f t="shared" si="209"/>
        <v>116.65</v>
      </c>
      <c r="Q3336" t="s">
        <v>8317</v>
      </c>
      <c r="R3336" t="s">
        <v>8318</v>
      </c>
      <c r="S3336" s="9">
        <f t="shared" si="210"/>
        <v>42185.521087962959</v>
      </c>
      <c r="T3336" s="10">
        <f t="shared" si="211"/>
        <v>42215.521087962959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</v>
      </c>
      <c r="P3337">
        <f t="shared" si="209"/>
        <v>79.62</v>
      </c>
      <c r="Q3337" t="s">
        <v>8317</v>
      </c>
      <c r="R3337" t="s">
        <v>8318</v>
      </c>
      <c r="S3337" s="9">
        <f t="shared" si="210"/>
        <v>41827.674143518518</v>
      </c>
      <c r="T3337" s="10">
        <f t="shared" si="211"/>
        <v>41854.958333333336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8317</v>
      </c>
      <c r="R3338" t="s">
        <v>8318</v>
      </c>
      <c r="S3338" s="9">
        <f t="shared" si="210"/>
        <v>42437.398680555561</v>
      </c>
      <c r="T3338" s="10">
        <f t="shared" si="211"/>
        <v>42465.35701388889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81.03</v>
      </c>
      <c r="Q3339" t="s">
        <v>8317</v>
      </c>
      <c r="R3339" t="s">
        <v>8318</v>
      </c>
      <c r="S3339" s="9">
        <f t="shared" si="210"/>
        <v>41901.282025462962</v>
      </c>
      <c r="T3339" s="10">
        <f t="shared" si="211"/>
        <v>41922.875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136.85</v>
      </c>
      <c r="Q3340" t="s">
        <v>8317</v>
      </c>
      <c r="R3340" t="s">
        <v>8318</v>
      </c>
      <c r="S3340" s="9">
        <f t="shared" si="210"/>
        <v>42769.574999999997</v>
      </c>
      <c r="T3340" s="10">
        <f t="shared" si="211"/>
        <v>42790.574999999997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</v>
      </c>
      <c r="P3341">
        <f t="shared" si="209"/>
        <v>177.62</v>
      </c>
      <c r="Q3341" t="s">
        <v>8317</v>
      </c>
      <c r="R3341" t="s">
        <v>8318</v>
      </c>
      <c r="S3341" s="9">
        <f t="shared" si="210"/>
        <v>42549.665717592594</v>
      </c>
      <c r="T3341" s="10">
        <f t="shared" si="211"/>
        <v>42579.665717592594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138.16999999999999</v>
      </c>
      <c r="P3342">
        <f t="shared" si="209"/>
        <v>109.08</v>
      </c>
      <c r="Q3342" t="s">
        <v>8317</v>
      </c>
      <c r="R3342" t="s">
        <v>8318</v>
      </c>
      <c r="S3342" s="9">
        <f t="shared" si="210"/>
        <v>42685.974004629628</v>
      </c>
      <c r="T3342" s="10">
        <f t="shared" si="211"/>
        <v>42710.974004629628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">
        <v>8317</v>
      </c>
      <c r="R3343" t="s">
        <v>8318</v>
      </c>
      <c r="S3343" s="9">
        <f t="shared" si="210"/>
        <v>42510.798854166671</v>
      </c>
      <c r="T3343" s="10">
        <f t="shared" si="211"/>
        <v>42533.708333333328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101.67</v>
      </c>
      <c r="P3344">
        <f t="shared" si="209"/>
        <v>78.209999999999994</v>
      </c>
      <c r="Q3344" t="s">
        <v>8317</v>
      </c>
      <c r="R3344" t="s">
        <v>8318</v>
      </c>
      <c r="S3344" s="9">
        <f t="shared" si="210"/>
        <v>42062.296412037031</v>
      </c>
      <c r="T3344" s="10">
        <f t="shared" si="211"/>
        <v>42095.207638888889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171.43</v>
      </c>
      <c r="P3345">
        <f t="shared" si="209"/>
        <v>52.17</v>
      </c>
      <c r="Q3345" t="s">
        <v>8317</v>
      </c>
      <c r="R3345" t="s">
        <v>8318</v>
      </c>
      <c r="S3345" s="9">
        <f t="shared" si="210"/>
        <v>42452.916481481487</v>
      </c>
      <c r="T3345" s="10">
        <f t="shared" si="211"/>
        <v>42473.554166666669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ref="O3346:O3409" si="212">ROUND((E3346/D3346)*100,2)</f>
        <v>101.44</v>
      </c>
      <c r="P3346">
        <f t="shared" si="209"/>
        <v>114.13</v>
      </c>
      <c r="Q3346" t="s">
        <v>8317</v>
      </c>
      <c r="R3346" t="s">
        <v>8318</v>
      </c>
      <c r="S3346" s="9">
        <f t="shared" si="210"/>
        <v>41851.200150462959</v>
      </c>
      <c r="T3346" s="10">
        <f t="shared" si="211"/>
        <v>41881.200150462959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12"/>
        <v>130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10">
        <f t="shared" si="211"/>
        <v>42112.025694444441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12"/>
        <v>110</v>
      </c>
      <c r="P3348">
        <f t="shared" si="209"/>
        <v>91.67</v>
      </c>
      <c r="Q3348" t="s">
        <v>8317</v>
      </c>
      <c r="R3348" t="s">
        <v>8318</v>
      </c>
      <c r="S3348" s="9">
        <f t="shared" si="210"/>
        <v>42054.024421296301</v>
      </c>
      <c r="T3348" s="10">
        <f t="shared" si="211"/>
        <v>42061.024421296301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12"/>
        <v>119.45</v>
      </c>
      <c r="P3349">
        <f t="shared" si="209"/>
        <v>108.59</v>
      </c>
      <c r="Q3349" t="s">
        <v>8317</v>
      </c>
      <c r="R3349" t="s">
        <v>8318</v>
      </c>
      <c r="S3349" s="9">
        <f t="shared" si="210"/>
        <v>42484.551550925928</v>
      </c>
      <c r="T3349" s="10">
        <f t="shared" si="211"/>
        <v>42498.875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12"/>
        <v>100.29</v>
      </c>
      <c r="P3350">
        <f t="shared" si="209"/>
        <v>69.819999999999993</v>
      </c>
      <c r="Q3350" t="s">
        <v>8317</v>
      </c>
      <c r="R3350" t="s">
        <v>8318</v>
      </c>
      <c r="S3350" s="9">
        <f t="shared" si="210"/>
        <v>42466.558796296296</v>
      </c>
      <c r="T3350" s="10">
        <f t="shared" si="211"/>
        <v>42490.165972222225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12"/>
        <v>153.4</v>
      </c>
      <c r="P3351">
        <f t="shared" si="209"/>
        <v>109.57</v>
      </c>
      <c r="Q3351" t="s">
        <v>8317</v>
      </c>
      <c r="R3351" t="s">
        <v>8318</v>
      </c>
      <c r="S3351" s="9">
        <f t="shared" si="210"/>
        <v>42513.110787037032</v>
      </c>
      <c r="T3351" s="10">
        <f t="shared" si="211"/>
        <v>42534.708333333328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12"/>
        <v>104.43</v>
      </c>
      <c r="P3352">
        <f t="shared" si="209"/>
        <v>71.67</v>
      </c>
      <c r="Q3352" t="s">
        <v>8317</v>
      </c>
      <c r="R3352" t="s">
        <v>8318</v>
      </c>
      <c r="S3352" s="9">
        <f t="shared" si="210"/>
        <v>42302.701516203699</v>
      </c>
      <c r="T3352" s="10">
        <f t="shared" si="211"/>
        <v>42337.958333333328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12"/>
        <v>101.1</v>
      </c>
      <c r="P3353">
        <f t="shared" si="209"/>
        <v>93.61</v>
      </c>
      <c r="Q3353" t="s">
        <v>8317</v>
      </c>
      <c r="R3353" t="s">
        <v>8318</v>
      </c>
      <c r="S3353" s="9">
        <f t="shared" si="210"/>
        <v>41806.395428240743</v>
      </c>
      <c r="T3353" s="10">
        <f t="shared" si="211"/>
        <v>41843.458333333336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12"/>
        <v>107.52</v>
      </c>
      <c r="P3354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10">
        <f t="shared" si="211"/>
        <v>42552.958333333328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12"/>
        <v>315</v>
      </c>
      <c r="P3355">
        <f t="shared" si="209"/>
        <v>35.799999999999997</v>
      </c>
      <c r="Q3355" t="s">
        <v>8317</v>
      </c>
      <c r="R3355" t="s">
        <v>8318</v>
      </c>
      <c r="S3355" s="9">
        <f t="shared" si="210"/>
        <v>42479.432291666672</v>
      </c>
      <c r="T3355" s="10">
        <f t="shared" si="211"/>
        <v>42492.958333333328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12"/>
        <v>101.93</v>
      </c>
      <c r="P3356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10">
        <f t="shared" si="211"/>
        <v>42306.167361111111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12"/>
        <v>126.29</v>
      </c>
      <c r="P3357">
        <f t="shared" si="209"/>
        <v>147.33000000000001</v>
      </c>
      <c r="Q3357" t="s">
        <v>8317</v>
      </c>
      <c r="R3357" t="s">
        <v>8318</v>
      </c>
      <c r="S3357" s="9">
        <f t="shared" si="210"/>
        <v>42489.619525462964</v>
      </c>
      <c r="T3357" s="10">
        <f t="shared" si="211"/>
        <v>42500.470138888893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12"/>
        <v>101.4</v>
      </c>
      <c r="P3358">
        <f t="shared" si="209"/>
        <v>56.33</v>
      </c>
      <c r="Q3358" t="s">
        <v>8317</v>
      </c>
      <c r="R3358" t="s">
        <v>8318</v>
      </c>
      <c r="S3358" s="9">
        <f t="shared" si="210"/>
        <v>42536.815648148149</v>
      </c>
      <c r="T3358" s="10">
        <f t="shared" si="211"/>
        <v>42566.815648148149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12"/>
        <v>101</v>
      </c>
      <c r="P3359">
        <f t="shared" si="209"/>
        <v>96.19</v>
      </c>
      <c r="Q3359" t="s">
        <v>8317</v>
      </c>
      <c r="R3359" t="s">
        <v>8318</v>
      </c>
      <c r="S3359" s="9">
        <f t="shared" si="210"/>
        <v>41822.417939814812</v>
      </c>
      <c r="T3359" s="10">
        <f t="shared" si="211"/>
        <v>41852.417939814812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12"/>
        <v>102.99</v>
      </c>
      <c r="P3360">
        <f t="shared" si="209"/>
        <v>63.57</v>
      </c>
      <c r="Q3360" t="s">
        <v>8317</v>
      </c>
      <c r="R3360" t="s">
        <v>8318</v>
      </c>
      <c r="S3360" s="9">
        <f t="shared" si="210"/>
        <v>41932.311099537037</v>
      </c>
      <c r="T3360" s="10">
        <f t="shared" si="211"/>
        <v>41962.352766203709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12"/>
        <v>106.25</v>
      </c>
      <c r="P3361">
        <f t="shared" si="209"/>
        <v>184.78</v>
      </c>
      <c r="Q3361" t="s">
        <v>8317</v>
      </c>
      <c r="R3361" t="s">
        <v>8318</v>
      </c>
      <c r="S3361" s="9">
        <f t="shared" si="210"/>
        <v>42746.057106481487</v>
      </c>
      <c r="T3361" s="10">
        <f t="shared" si="211"/>
        <v>42791.057106481487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12"/>
        <v>101.38</v>
      </c>
      <c r="P3362">
        <f t="shared" si="209"/>
        <v>126.72</v>
      </c>
      <c r="Q3362" t="s">
        <v>8317</v>
      </c>
      <c r="R3362" t="s">
        <v>8318</v>
      </c>
      <c r="S3362" s="9">
        <f t="shared" si="210"/>
        <v>42697.082673611112</v>
      </c>
      <c r="T3362" s="10">
        <f t="shared" si="211"/>
        <v>42718.665972222225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12"/>
        <v>113.46</v>
      </c>
      <c r="P3363">
        <f t="shared" si="209"/>
        <v>83.43</v>
      </c>
      <c r="Q3363" t="s">
        <v>8317</v>
      </c>
      <c r="R3363" t="s">
        <v>8318</v>
      </c>
      <c r="S3363" s="9">
        <f t="shared" si="210"/>
        <v>41866.025347222225</v>
      </c>
      <c r="T3363" s="10">
        <f t="shared" si="211"/>
        <v>41883.665972222225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12"/>
        <v>218</v>
      </c>
      <c r="P3364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10">
        <f t="shared" si="211"/>
        <v>42070.204861111109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12"/>
        <v>101.42</v>
      </c>
      <c r="P3365">
        <f t="shared" si="209"/>
        <v>302.31</v>
      </c>
      <c r="Q3365" t="s">
        <v>8317</v>
      </c>
      <c r="R3365" t="s">
        <v>8318</v>
      </c>
      <c r="S3365" s="9">
        <f t="shared" si="210"/>
        <v>41851.771354166667</v>
      </c>
      <c r="T3365" s="10">
        <f t="shared" si="211"/>
        <v>41870.666666666664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12"/>
        <v>105.93</v>
      </c>
      <c r="P3366">
        <f t="shared" si="209"/>
        <v>44.14</v>
      </c>
      <c r="Q3366" t="s">
        <v>8317</v>
      </c>
      <c r="R3366" t="s">
        <v>8318</v>
      </c>
      <c r="S3366" s="9">
        <f t="shared" si="210"/>
        <v>42422.977418981478</v>
      </c>
      <c r="T3366" s="10">
        <f t="shared" si="211"/>
        <v>42444.875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12"/>
        <v>104</v>
      </c>
      <c r="P3367">
        <f t="shared" si="209"/>
        <v>866.67</v>
      </c>
      <c r="Q3367" t="s">
        <v>8317</v>
      </c>
      <c r="R3367" t="s">
        <v>8318</v>
      </c>
      <c r="S3367" s="9">
        <f t="shared" si="210"/>
        <v>42321.101759259262</v>
      </c>
      <c r="T3367" s="10">
        <f t="shared" si="211"/>
        <v>42351.101759259262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12"/>
        <v>221</v>
      </c>
      <c r="P3368">
        <f t="shared" si="209"/>
        <v>61.39</v>
      </c>
      <c r="Q3368" t="s">
        <v>8317</v>
      </c>
      <c r="R3368" t="s">
        <v>8318</v>
      </c>
      <c r="S3368" s="9">
        <f t="shared" si="210"/>
        <v>42107.067557870367</v>
      </c>
      <c r="T3368" s="10">
        <f t="shared" si="211"/>
        <v>42137.067557870367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12"/>
        <v>118.67</v>
      </c>
      <c r="P3369">
        <f t="shared" si="209"/>
        <v>29.67</v>
      </c>
      <c r="Q3369" t="s">
        <v>8317</v>
      </c>
      <c r="R3369" t="s">
        <v>8318</v>
      </c>
      <c r="S3369" s="9">
        <f t="shared" si="210"/>
        <v>42192.933958333335</v>
      </c>
      <c r="T3369" s="10">
        <f t="shared" si="211"/>
        <v>42217.933958333335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12"/>
        <v>104.6</v>
      </c>
      <c r="P3370">
        <f t="shared" si="209"/>
        <v>45.48</v>
      </c>
      <c r="Q3370" t="s">
        <v>8317</v>
      </c>
      <c r="R3370" t="s">
        <v>8318</v>
      </c>
      <c r="S3370" s="9">
        <f t="shared" si="210"/>
        <v>41969.199756944443</v>
      </c>
      <c r="T3370" s="10">
        <f t="shared" si="211"/>
        <v>42005.208333333328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12"/>
        <v>103.9</v>
      </c>
      <c r="P3371">
        <f t="shared" si="209"/>
        <v>96.2</v>
      </c>
      <c r="Q3371" t="s">
        <v>8317</v>
      </c>
      <c r="R3371" t="s">
        <v>8318</v>
      </c>
      <c r="S3371" s="9">
        <f t="shared" si="210"/>
        <v>42690.041435185187</v>
      </c>
      <c r="T3371" s="10">
        <f t="shared" si="211"/>
        <v>42750.041435185187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12"/>
        <v>117.73</v>
      </c>
      <c r="P3372">
        <f t="shared" si="209"/>
        <v>67.92</v>
      </c>
      <c r="Q3372" t="s">
        <v>8317</v>
      </c>
      <c r="R3372" t="s">
        <v>8318</v>
      </c>
      <c r="S3372" s="9">
        <f t="shared" si="210"/>
        <v>42690.334317129629</v>
      </c>
      <c r="T3372" s="10">
        <f t="shared" si="211"/>
        <v>42721.333333333328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12"/>
        <v>138.5</v>
      </c>
      <c r="P3373">
        <f t="shared" si="209"/>
        <v>30.78</v>
      </c>
      <c r="Q3373" t="s">
        <v>8317</v>
      </c>
      <c r="R3373" t="s">
        <v>8318</v>
      </c>
      <c r="S3373" s="9">
        <f t="shared" si="210"/>
        <v>42312.874594907407</v>
      </c>
      <c r="T3373" s="10">
        <f t="shared" si="211"/>
        <v>42340.874594907407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12"/>
        <v>103.5</v>
      </c>
      <c r="P3374">
        <f t="shared" si="209"/>
        <v>38.33</v>
      </c>
      <c r="Q3374" t="s">
        <v>8317</v>
      </c>
      <c r="R3374" t="s">
        <v>8318</v>
      </c>
      <c r="S3374" s="9">
        <f t="shared" si="210"/>
        <v>41855.548101851848</v>
      </c>
      <c r="T3374" s="10">
        <f t="shared" si="211"/>
        <v>41876.207638888889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12"/>
        <v>100.25</v>
      </c>
      <c r="P3375">
        <f t="shared" si="209"/>
        <v>66.83</v>
      </c>
      <c r="Q3375" t="s">
        <v>8317</v>
      </c>
      <c r="R3375" t="s">
        <v>8318</v>
      </c>
      <c r="S3375" s="9">
        <f t="shared" si="210"/>
        <v>42179.854629629626</v>
      </c>
      <c r="T3375" s="10">
        <f t="shared" si="211"/>
        <v>42203.666666666672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12"/>
        <v>106.57</v>
      </c>
      <c r="P3376">
        <f t="shared" si="209"/>
        <v>71.73</v>
      </c>
      <c r="Q3376" t="s">
        <v>8317</v>
      </c>
      <c r="R3376" t="s">
        <v>8318</v>
      </c>
      <c r="S3376" s="9">
        <f t="shared" si="210"/>
        <v>42275.731666666667</v>
      </c>
      <c r="T3376" s="10">
        <f t="shared" si="211"/>
        <v>42305.731666666667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12"/>
        <v>100</v>
      </c>
      <c r="P3377">
        <f t="shared" si="209"/>
        <v>176.47</v>
      </c>
      <c r="Q3377" t="s">
        <v>8317</v>
      </c>
      <c r="R3377" t="s">
        <v>8318</v>
      </c>
      <c r="S3377" s="9">
        <f t="shared" si="210"/>
        <v>41765.610798611109</v>
      </c>
      <c r="T3377" s="10">
        <f t="shared" si="211"/>
        <v>41777.610798611109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12"/>
        <v>100.01</v>
      </c>
      <c r="P3378">
        <f t="shared" si="209"/>
        <v>421.11</v>
      </c>
      <c r="Q3378" t="s">
        <v>8317</v>
      </c>
      <c r="R3378" t="s">
        <v>8318</v>
      </c>
      <c r="S3378" s="9">
        <f t="shared" si="210"/>
        <v>42059.701319444444</v>
      </c>
      <c r="T3378" s="10">
        <f t="shared" si="211"/>
        <v>42119.659652777773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12"/>
        <v>101.05</v>
      </c>
      <c r="P3379">
        <f t="shared" si="209"/>
        <v>104.99</v>
      </c>
      <c r="Q3379" t="s">
        <v>8317</v>
      </c>
      <c r="R3379" t="s">
        <v>8318</v>
      </c>
      <c r="S3379" s="9">
        <f t="shared" si="210"/>
        <v>42053.732627314821</v>
      </c>
      <c r="T3379" s="10">
        <f t="shared" si="211"/>
        <v>42083.705555555556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12"/>
        <v>107.64</v>
      </c>
      <c r="P3380">
        <f t="shared" si="209"/>
        <v>28.19</v>
      </c>
      <c r="Q3380" t="s">
        <v>8317</v>
      </c>
      <c r="R3380" t="s">
        <v>8318</v>
      </c>
      <c r="S3380" s="9">
        <f t="shared" si="210"/>
        <v>41858.355393518519</v>
      </c>
      <c r="T3380" s="10">
        <f t="shared" si="211"/>
        <v>41882.547222222223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12"/>
        <v>103.65</v>
      </c>
      <c r="P3381">
        <f t="shared" si="209"/>
        <v>54.55</v>
      </c>
      <c r="Q3381" t="s">
        <v>8317</v>
      </c>
      <c r="R3381" t="s">
        <v>8318</v>
      </c>
      <c r="S3381" s="9">
        <f t="shared" si="210"/>
        <v>42225.513888888891</v>
      </c>
      <c r="T3381" s="10">
        <f t="shared" si="211"/>
        <v>42242.958333333328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12"/>
        <v>104.43</v>
      </c>
      <c r="P3382">
        <f t="shared" si="209"/>
        <v>111.89</v>
      </c>
      <c r="Q3382" t="s">
        <v>8317</v>
      </c>
      <c r="R3382" t="s">
        <v>8318</v>
      </c>
      <c r="S3382" s="9">
        <f t="shared" si="210"/>
        <v>41937.95344907407</v>
      </c>
      <c r="T3382" s="10">
        <f t="shared" si="211"/>
        <v>41972.995115740734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12"/>
        <v>102.25</v>
      </c>
      <c r="P3383">
        <f t="shared" si="209"/>
        <v>85.21</v>
      </c>
      <c r="Q3383" t="s">
        <v>8317</v>
      </c>
      <c r="R3383" t="s">
        <v>8318</v>
      </c>
      <c r="S3383" s="9">
        <f t="shared" si="210"/>
        <v>42044.184988425928</v>
      </c>
      <c r="T3383" s="10">
        <f t="shared" si="211"/>
        <v>42074.143321759257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12"/>
        <v>100.74</v>
      </c>
      <c r="P3384">
        <f t="shared" si="209"/>
        <v>76.650000000000006</v>
      </c>
      <c r="Q3384" t="s">
        <v>8317</v>
      </c>
      <c r="R3384" t="s">
        <v>8318</v>
      </c>
      <c r="S3384" s="9">
        <f t="shared" si="210"/>
        <v>42559.431203703702</v>
      </c>
      <c r="T3384" s="10">
        <f t="shared" si="211"/>
        <v>42583.957638888889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12"/>
        <v>111.71</v>
      </c>
      <c r="P3385">
        <f t="shared" si="209"/>
        <v>65.17</v>
      </c>
      <c r="Q3385" t="s">
        <v>8317</v>
      </c>
      <c r="R3385" t="s">
        <v>8318</v>
      </c>
      <c r="S3385" s="9">
        <f t="shared" si="210"/>
        <v>42524.782638888893</v>
      </c>
      <c r="T3385" s="10">
        <f t="shared" si="211"/>
        <v>42544.782638888893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12"/>
        <v>100.01</v>
      </c>
      <c r="P3386">
        <f t="shared" si="209"/>
        <v>93.76</v>
      </c>
      <c r="Q3386" t="s">
        <v>8317</v>
      </c>
      <c r="R3386" t="s">
        <v>8318</v>
      </c>
      <c r="S3386" s="9">
        <f t="shared" si="210"/>
        <v>42292.087592592594</v>
      </c>
      <c r="T3386" s="10">
        <f t="shared" si="211"/>
        <v>42329.125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12"/>
        <v>100</v>
      </c>
      <c r="P3387">
        <f t="shared" si="209"/>
        <v>133.33000000000001</v>
      </c>
      <c r="Q3387" t="s">
        <v>8317</v>
      </c>
      <c r="R3387" t="s">
        <v>8318</v>
      </c>
      <c r="S3387" s="9">
        <f t="shared" si="210"/>
        <v>41953.8675</v>
      </c>
      <c r="T3387" s="10">
        <f t="shared" si="211"/>
        <v>41983.8675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12"/>
        <v>105</v>
      </c>
      <c r="P3388">
        <f t="shared" si="209"/>
        <v>51.22</v>
      </c>
      <c r="Q3388" t="s">
        <v>8317</v>
      </c>
      <c r="R3388" t="s">
        <v>8318</v>
      </c>
      <c r="S3388" s="9">
        <f t="shared" si="210"/>
        <v>41946.644745370373</v>
      </c>
      <c r="T3388" s="10">
        <f t="shared" si="211"/>
        <v>41976.644745370373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12"/>
        <v>116.87</v>
      </c>
      <c r="P3389">
        <f t="shared" si="209"/>
        <v>100.17</v>
      </c>
      <c r="Q3389" t="s">
        <v>8317</v>
      </c>
      <c r="R3389" t="s">
        <v>8318</v>
      </c>
      <c r="S3389" s="9">
        <f t="shared" si="210"/>
        <v>41947.762592592589</v>
      </c>
      <c r="T3389" s="10">
        <f t="shared" si="211"/>
        <v>41987.762592592597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12"/>
        <v>103.8</v>
      </c>
      <c r="P3390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10">
        <f t="shared" si="211"/>
        <v>42173.461122685185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12"/>
        <v>114.5</v>
      </c>
      <c r="P3391">
        <f t="shared" si="209"/>
        <v>184.68</v>
      </c>
      <c r="Q3391" t="s">
        <v>8317</v>
      </c>
      <c r="R3391" t="s">
        <v>8318</v>
      </c>
      <c r="S3391" s="9">
        <f t="shared" si="210"/>
        <v>42494.563449074078</v>
      </c>
      <c r="T3391" s="10">
        <f t="shared" si="211"/>
        <v>42524.563449074078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12"/>
        <v>102.4</v>
      </c>
      <c r="P3392">
        <f t="shared" si="209"/>
        <v>69.819999999999993</v>
      </c>
      <c r="Q3392" t="s">
        <v>8317</v>
      </c>
      <c r="R3392" t="s">
        <v>8318</v>
      </c>
      <c r="S3392" s="9">
        <f t="shared" si="210"/>
        <v>41815.774826388886</v>
      </c>
      <c r="T3392" s="10">
        <f t="shared" si="211"/>
        <v>41830.774826388886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12"/>
        <v>223</v>
      </c>
      <c r="P3393">
        <f t="shared" si="209"/>
        <v>61.94</v>
      </c>
      <c r="Q3393" t="s">
        <v>8317</v>
      </c>
      <c r="R3393" t="s">
        <v>8318</v>
      </c>
      <c r="S3393" s="9">
        <f t="shared" si="210"/>
        <v>41830.545694444445</v>
      </c>
      <c r="T3393" s="10">
        <f t="shared" si="211"/>
        <v>41859.936111111114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12"/>
        <v>100</v>
      </c>
      <c r="P3394">
        <f t="shared" si="209"/>
        <v>41.67</v>
      </c>
      <c r="Q3394" t="s">
        <v>8317</v>
      </c>
      <c r="R3394" t="s">
        <v>8318</v>
      </c>
      <c r="S3394" s="9">
        <f t="shared" si="210"/>
        <v>42446.845543981486</v>
      </c>
      <c r="T3394" s="10">
        <f t="shared" si="211"/>
        <v>42496.845543981486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212"/>
        <v>105.8</v>
      </c>
      <c r="P3395">
        <f t="shared" ref="P3395:P3458" si="213">ROUND((E3395/L3395), 2)</f>
        <v>36.07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142.36000000000001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10">
        <f t="shared" si="215"/>
        <v>41847.59542824074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">
        <v>8317</v>
      </c>
      <c r="R3397" t="s">
        <v>8318</v>
      </c>
      <c r="S3397" s="9">
        <f t="shared" si="214"/>
        <v>42140.712314814817</v>
      </c>
      <c r="T3397" s="10">
        <f t="shared" si="215"/>
        <v>42154.756944444445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</v>
      </c>
      <c r="P3398">
        <f t="shared" si="213"/>
        <v>55.89</v>
      </c>
      <c r="Q3398" t="s">
        <v>8317</v>
      </c>
      <c r="R3398" t="s">
        <v>8318</v>
      </c>
      <c r="S3398" s="9">
        <f t="shared" si="214"/>
        <v>41764.44663194444</v>
      </c>
      <c r="T3398" s="10">
        <f t="shared" si="215"/>
        <v>41791.165972222225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">
        <v>8317</v>
      </c>
      <c r="R3399" t="s">
        <v>8318</v>
      </c>
      <c r="S3399" s="9">
        <f t="shared" si="214"/>
        <v>42378.478344907402</v>
      </c>
      <c r="T3399" s="10">
        <f t="shared" si="215"/>
        <v>42418.916666666672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111.08</v>
      </c>
      <c r="P3400">
        <f t="shared" si="213"/>
        <v>68.349999999999994</v>
      </c>
      <c r="Q3400" t="s">
        <v>8317</v>
      </c>
      <c r="R3400" t="s">
        <v>8318</v>
      </c>
      <c r="S3400" s="9">
        <f t="shared" si="214"/>
        <v>41941.75203703704</v>
      </c>
      <c r="T3400" s="10">
        <f t="shared" si="215"/>
        <v>41964.708333333328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</v>
      </c>
      <c r="P3401">
        <f t="shared" si="213"/>
        <v>27.07</v>
      </c>
      <c r="Q3401" t="s">
        <v>8317</v>
      </c>
      <c r="R3401" t="s">
        <v>8318</v>
      </c>
      <c r="S3401" s="9">
        <f t="shared" si="214"/>
        <v>42026.920428240745</v>
      </c>
      <c r="T3401" s="10">
        <f t="shared" si="215"/>
        <v>42056.920428240745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118.13</v>
      </c>
      <c r="Q3402" t="s">
        <v>8317</v>
      </c>
      <c r="R3402" t="s">
        <v>8318</v>
      </c>
      <c r="S3402" s="9">
        <f t="shared" si="214"/>
        <v>41834.953865740739</v>
      </c>
      <c r="T3402" s="10">
        <f t="shared" si="215"/>
        <v>41879.953865740739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</v>
      </c>
      <c r="P3403">
        <f t="shared" si="213"/>
        <v>44.76</v>
      </c>
      <c r="Q3403" t="s">
        <v>8317</v>
      </c>
      <c r="R3403" t="s">
        <v>8318</v>
      </c>
      <c r="S3403" s="9">
        <f t="shared" si="214"/>
        <v>42193.723912037036</v>
      </c>
      <c r="T3403" s="10">
        <f t="shared" si="215"/>
        <v>42223.723912037036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109.77</v>
      </c>
      <c r="P3404">
        <f t="shared" si="213"/>
        <v>99.79</v>
      </c>
      <c r="Q3404" t="s">
        <v>8317</v>
      </c>
      <c r="R3404" t="s">
        <v>8318</v>
      </c>
      <c r="S3404" s="9">
        <f t="shared" si="214"/>
        <v>42290.61855324074</v>
      </c>
      <c r="T3404" s="10">
        <f t="shared" si="215"/>
        <v>42320.104861111111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8317</v>
      </c>
      <c r="R3405" t="s">
        <v>8318</v>
      </c>
      <c r="S3405" s="9">
        <f t="shared" si="214"/>
        <v>42150.462083333332</v>
      </c>
      <c r="T3405" s="10">
        <f t="shared" si="215"/>
        <v>42180.462083333332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">
        <v>8317</v>
      </c>
      <c r="R3406" t="s">
        <v>8318</v>
      </c>
      <c r="S3406" s="9">
        <f t="shared" si="214"/>
        <v>42152.503495370373</v>
      </c>
      <c r="T3406" s="10">
        <f t="shared" si="215"/>
        <v>42172.503495370373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</v>
      </c>
      <c r="P3407">
        <f t="shared" si="213"/>
        <v>28.32</v>
      </c>
      <c r="Q3407" t="s">
        <v>8317</v>
      </c>
      <c r="R3407" t="s">
        <v>8318</v>
      </c>
      <c r="S3407" s="9">
        <f t="shared" si="214"/>
        <v>42410.017199074078</v>
      </c>
      <c r="T3407" s="10">
        <f t="shared" si="215"/>
        <v>42430.999305555553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</v>
      </c>
      <c r="P3408">
        <f t="shared" si="213"/>
        <v>110.23</v>
      </c>
      <c r="Q3408" t="s">
        <v>8317</v>
      </c>
      <c r="R3408" t="s">
        <v>8318</v>
      </c>
      <c r="S3408" s="9">
        <f t="shared" si="214"/>
        <v>41791.492777777778</v>
      </c>
      <c r="T3408" s="10">
        <f t="shared" si="215"/>
        <v>41836.492777777778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</v>
      </c>
      <c r="Q3409" t="s">
        <v>8317</v>
      </c>
      <c r="R3409" t="s">
        <v>8318</v>
      </c>
      <c r="S3409" s="9">
        <f t="shared" si="214"/>
        <v>41796.422326388885</v>
      </c>
      <c r="T3409" s="10">
        <f t="shared" si="215"/>
        <v>41826.422326388885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ref="O3410:O3473" si="216">ROUND((E3410/D3410)*100,2)</f>
        <v>211</v>
      </c>
      <c r="P3410">
        <f t="shared" si="213"/>
        <v>58.61</v>
      </c>
      <c r="Q3410" t="s">
        <v>8317</v>
      </c>
      <c r="R3410" t="s">
        <v>8318</v>
      </c>
      <c r="S3410" s="9">
        <f t="shared" si="214"/>
        <v>41808.991944444446</v>
      </c>
      <c r="T3410" s="10">
        <f t="shared" si="215"/>
        <v>41838.991944444446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6"/>
        <v>123.6</v>
      </c>
      <c r="P3411">
        <f t="shared" si="213"/>
        <v>29.43</v>
      </c>
      <c r="Q3411" t="s">
        <v>8317</v>
      </c>
      <c r="R3411" t="s">
        <v>8318</v>
      </c>
      <c r="S3411" s="9">
        <f t="shared" si="214"/>
        <v>42544.814328703709</v>
      </c>
      <c r="T3411" s="10">
        <f t="shared" si="215"/>
        <v>42582.873611111107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6"/>
        <v>108.5</v>
      </c>
      <c r="P3412">
        <f t="shared" si="213"/>
        <v>81.38</v>
      </c>
      <c r="Q3412" t="s">
        <v>8317</v>
      </c>
      <c r="R3412" t="s">
        <v>8318</v>
      </c>
      <c r="S3412" s="9">
        <f t="shared" si="214"/>
        <v>42500.041550925926</v>
      </c>
      <c r="T3412" s="10">
        <f t="shared" si="215"/>
        <v>42527.291666666672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6"/>
        <v>103.57</v>
      </c>
      <c r="P3413">
        <f t="shared" si="213"/>
        <v>199.17</v>
      </c>
      <c r="Q3413" t="s">
        <v>8317</v>
      </c>
      <c r="R3413" t="s">
        <v>8318</v>
      </c>
      <c r="S3413" s="9">
        <f t="shared" si="214"/>
        <v>42265.022824074069</v>
      </c>
      <c r="T3413" s="10">
        <f t="shared" si="215"/>
        <v>42285.022824074069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6"/>
        <v>100</v>
      </c>
      <c r="P3414">
        <f t="shared" si="213"/>
        <v>115.38</v>
      </c>
      <c r="Q3414" t="s">
        <v>8317</v>
      </c>
      <c r="R3414" t="s">
        <v>8318</v>
      </c>
      <c r="S3414" s="9">
        <f t="shared" si="214"/>
        <v>41879.959050925929</v>
      </c>
      <c r="T3414" s="10">
        <f t="shared" si="215"/>
        <v>41909.959050925929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6"/>
        <v>130</v>
      </c>
      <c r="P3415">
        <f t="shared" si="213"/>
        <v>46.43</v>
      </c>
      <c r="Q3415" t="s">
        <v>8317</v>
      </c>
      <c r="R3415" t="s">
        <v>8318</v>
      </c>
      <c r="S3415" s="9">
        <f t="shared" si="214"/>
        <v>42053.733078703706</v>
      </c>
      <c r="T3415" s="10">
        <f t="shared" si="215"/>
        <v>42063.207638888889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6"/>
        <v>103.5</v>
      </c>
      <c r="P3416">
        <f t="shared" si="213"/>
        <v>70.569999999999993</v>
      </c>
      <c r="Q3416" t="s">
        <v>8317</v>
      </c>
      <c r="R3416" t="s">
        <v>8318</v>
      </c>
      <c r="S3416" s="9">
        <f t="shared" si="214"/>
        <v>42675.832465277781</v>
      </c>
      <c r="T3416" s="10">
        <f t="shared" si="215"/>
        <v>42705.332638888889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6"/>
        <v>100</v>
      </c>
      <c r="P3417">
        <f t="shared" si="213"/>
        <v>22.22</v>
      </c>
      <c r="Q3417" t="s">
        <v>8317</v>
      </c>
      <c r="R3417" t="s">
        <v>8318</v>
      </c>
      <c r="S3417" s="9">
        <f t="shared" si="214"/>
        <v>42467.144166666665</v>
      </c>
      <c r="T3417" s="10">
        <f t="shared" si="215"/>
        <v>42477.979166666672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6"/>
        <v>119.6</v>
      </c>
      <c r="P3418">
        <f t="shared" si="213"/>
        <v>159.47</v>
      </c>
      <c r="Q3418" t="s">
        <v>8317</v>
      </c>
      <c r="R3418" t="s">
        <v>8318</v>
      </c>
      <c r="S3418" s="9">
        <f t="shared" si="214"/>
        <v>42089.412557870368</v>
      </c>
      <c r="T3418" s="10">
        <f t="shared" si="215"/>
        <v>42117.770833333328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6"/>
        <v>100</v>
      </c>
      <c r="P3419">
        <f t="shared" si="213"/>
        <v>37.78</v>
      </c>
      <c r="Q3419" t="s">
        <v>8317</v>
      </c>
      <c r="R3419" t="s">
        <v>8318</v>
      </c>
      <c r="S3419" s="9">
        <f t="shared" si="214"/>
        <v>41894.91375</v>
      </c>
      <c r="T3419" s="10">
        <f t="shared" si="215"/>
        <v>41938.029861111114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6"/>
        <v>100.88</v>
      </c>
      <c r="P3420">
        <f t="shared" si="213"/>
        <v>72.05</v>
      </c>
      <c r="Q3420" t="s">
        <v>8317</v>
      </c>
      <c r="R3420" t="s">
        <v>8318</v>
      </c>
      <c r="S3420" s="9">
        <f t="shared" si="214"/>
        <v>41752.83457175926</v>
      </c>
      <c r="T3420" s="10">
        <f t="shared" si="215"/>
        <v>41782.83457175926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6"/>
        <v>106.55</v>
      </c>
      <c r="P3421">
        <f t="shared" si="213"/>
        <v>63.7</v>
      </c>
      <c r="Q3421" t="s">
        <v>8317</v>
      </c>
      <c r="R3421" t="s">
        <v>8318</v>
      </c>
      <c r="S3421" s="9">
        <f t="shared" si="214"/>
        <v>42448.821585648147</v>
      </c>
      <c r="T3421" s="10">
        <f t="shared" si="215"/>
        <v>42466.895833333328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6"/>
        <v>138</v>
      </c>
      <c r="P3422">
        <f t="shared" si="213"/>
        <v>28.41</v>
      </c>
      <c r="Q3422" t="s">
        <v>8317</v>
      </c>
      <c r="R3422" t="s">
        <v>8318</v>
      </c>
      <c r="S3422" s="9">
        <f t="shared" si="214"/>
        <v>42405.090300925927</v>
      </c>
      <c r="T3422" s="10">
        <f t="shared" si="215"/>
        <v>42414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6"/>
        <v>101.15</v>
      </c>
      <c r="P3423">
        <f t="shared" si="213"/>
        <v>103.21</v>
      </c>
      <c r="Q3423" t="s">
        <v>8317</v>
      </c>
      <c r="R3423" t="s">
        <v>8318</v>
      </c>
      <c r="S3423" s="9">
        <f t="shared" si="214"/>
        <v>42037.791238425925</v>
      </c>
      <c r="T3423" s="10">
        <f t="shared" si="215"/>
        <v>42067.791238425925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6"/>
        <v>109.1</v>
      </c>
      <c r="P3424">
        <f t="shared" si="213"/>
        <v>71.150000000000006</v>
      </c>
      <c r="Q3424" t="s">
        <v>8317</v>
      </c>
      <c r="R3424" t="s">
        <v>8318</v>
      </c>
      <c r="S3424" s="9">
        <f t="shared" si="214"/>
        <v>42323.562222222223</v>
      </c>
      <c r="T3424" s="10">
        <f t="shared" si="215"/>
        <v>42352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6"/>
        <v>140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10">
        <f t="shared" si="215"/>
        <v>42118.911354166667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6"/>
        <v>103.58</v>
      </c>
      <c r="P3426">
        <f t="shared" si="213"/>
        <v>81.78</v>
      </c>
      <c r="Q3426" t="s">
        <v>8317</v>
      </c>
      <c r="R3426" t="s">
        <v>8318</v>
      </c>
      <c r="S3426" s="9">
        <f t="shared" si="214"/>
        <v>42018.676898148144</v>
      </c>
      <c r="T3426" s="10">
        <f t="shared" si="215"/>
        <v>42040.290972222225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6"/>
        <v>102.97</v>
      </c>
      <c r="P3427">
        <f t="shared" si="213"/>
        <v>297.02999999999997</v>
      </c>
      <c r="Q3427" t="s">
        <v>8317</v>
      </c>
      <c r="R3427" t="s">
        <v>8318</v>
      </c>
      <c r="S3427" s="9">
        <f t="shared" si="214"/>
        <v>41884.617314814815</v>
      </c>
      <c r="T3427" s="10">
        <f t="shared" si="215"/>
        <v>41916.617314814815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6"/>
        <v>108.13</v>
      </c>
      <c r="P3428">
        <f t="shared" si="213"/>
        <v>46.61</v>
      </c>
      <c r="Q3428" t="s">
        <v>8317</v>
      </c>
      <c r="R3428" t="s">
        <v>8318</v>
      </c>
      <c r="S3428" s="9">
        <f t="shared" si="214"/>
        <v>41884.056747685187</v>
      </c>
      <c r="T3428" s="10">
        <f t="shared" si="215"/>
        <v>41903.083333333336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6"/>
        <v>100</v>
      </c>
      <c r="P3429">
        <f t="shared" si="213"/>
        <v>51.72</v>
      </c>
      <c r="Q3429" t="s">
        <v>8317</v>
      </c>
      <c r="R3429" t="s">
        <v>8318</v>
      </c>
      <c r="S3429" s="9">
        <f t="shared" si="214"/>
        <v>41792.645277777774</v>
      </c>
      <c r="T3429" s="10">
        <f t="shared" si="215"/>
        <v>41822.645277777774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6"/>
        <v>102.75</v>
      </c>
      <c r="P3430">
        <f t="shared" si="213"/>
        <v>40.29</v>
      </c>
      <c r="Q3430" t="s">
        <v>8317</v>
      </c>
      <c r="R3430" t="s">
        <v>8318</v>
      </c>
      <c r="S3430" s="9">
        <f t="shared" si="214"/>
        <v>42038.720451388886</v>
      </c>
      <c r="T3430" s="10">
        <f t="shared" si="215"/>
        <v>42063.708333333328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6"/>
        <v>130</v>
      </c>
      <c r="P3431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10">
        <f t="shared" si="215"/>
        <v>42676.021539351852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6"/>
        <v>108.55</v>
      </c>
      <c r="P3432">
        <f t="shared" si="213"/>
        <v>30.15</v>
      </c>
      <c r="Q3432" t="s">
        <v>8317</v>
      </c>
      <c r="R3432" t="s">
        <v>8318</v>
      </c>
      <c r="S3432" s="9">
        <f t="shared" si="214"/>
        <v>41820.945613425924</v>
      </c>
      <c r="T3432" s="10">
        <f t="shared" si="215"/>
        <v>41850.945613425924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6"/>
        <v>100</v>
      </c>
      <c r="P3433">
        <f t="shared" si="213"/>
        <v>95.24</v>
      </c>
      <c r="Q3433" t="s">
        <v>8317</v>
      </c>
      <c r="R3433" t="s">
        <v>8318</v>
      </c>
      <c r="S3433" s="9">
        <f t="shared" si="214"/>
        <v>41839.730937500004</v>
      </c>
      <c r="T3433" s="10">
        <f t="shared" si="215"/>
        <v>41869.730937500004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6"/>
        <v>109.65</v>
      </c>
      <c r="P3434">
        <f t="shared" si="213"/>
        <v>52.21</v>
      </c>
      <c r="Q3434" t="s">
        <v>8317</v>
      </c>
      <c r="R3434" t="s">
        <v>8318</v>
      </c>
      <c r="S3434" s="9">
        <f t="shared" si="214"/>
        <v>42380.581180555557</v>
      </c>
      <c r="T3434" s="10">
        <f t="shared" si="215"/>
        <v>42405.916666666672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6"/>
        <v>100.26</v>
      </c>
      <c r="P3435">
        <f t="shared" si="213"/>
        <v>134.15</v>
      </c>
      <c r="Q3435" t="s">
        <v>8317</v>
      </c>
      <c r="R3435" t="s">
        <v>8318</v>
      </c>
      <c r="S3435" s="9">
        <f t="shared" si="214"/>
        <v>41776.063136574077</v>
      </c>
      <c r="T3435" s="10">
        <f t="shared" si="215"/>
        <v>41807.125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6"/>
        <v>105.55</v>
      </c>
      <c r="P3436">
        <f t="shared" si="213"/>
        <v>62.83</v>
      </c>
      <c r="Q3436" t="s">
        <v>8317</v>
      </c>
      <c r="R3436" t="s">
        <v>8318</v>
      </c>
      <c r="S3436" s="9">
        <f t="shared" si="214"/>
        <v>41800.380428240744</v>
      </c>
      <c r="T3436" s="10">
        <f t="shared" si="215"/>
        <v>41830.380428240744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6"/>
        <v>112</v>
      </c>
      <c r="P3437">
        <f t="shared" si="213"/>
        <v>58.95</v>
      </c>
      <c r="Q3437" t="s">
        <v>8317</v>
      </c>
      <c r="R3437" t="s">
        <v>8318</v>
      </c>
      <c r="S3437" s="9">
        <f t="shared" si="214"/>
        <v>42572.61681712963</v>
      </c>
      <c r="T3437" s="10">
        <f t="shared" si="215"/>
        <v>42589.125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6"/>
        <v>105.9</v>
      </c>
      <c r="P3438">
        <f t="shared" si="213"/>
        <v>143.11000000000001</v>
      </c>
      <c r="Q3438" t="s">
        <v>8317</v>
      </c>
      <c r="R3438" t="s">
        <v>8318</v>
      </c>
      <c r="S3438" s="9">
        <f t="shared" si="214"/>
        <v>41851.541585648149</v>
      </c>
      <c r="T3438" s="10">
        <f t="shared" si="215"/>
        <v>41872.686111111114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6"/>
        <v>101</v>
      </c>
      <c r="P3439">
        <f t="shared" si="213"/>
        <v>84.17</v>
      </c>
      <c r="Q3439" t="s">
        <v>8317</v>
      </c>
      <c r="R3439" t="s">
        <v>8318</v>
      </c>
      <c r="S3439" s="9">
        <f t="shared" si="214"/>
        <v>42205.710879629631</v>
      </c>
      <c r="T3439" s="10">
        <f t="shared" si="215"/>
        <v>42235.710879629631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6"/>
        <v>104.2</v>
      </c>
      <c r="P3440">
        <f t="shared" si="213"/>
        <v>186.07</v>
      </c>
      <c r="Q3440" t="s">
        <v>8317</v>
      </c>
      <c r="R3440" t="s">
        <v>8318</v>
      </c>
      <c r="S3440" s="9">
        <f t="shared" si="214"/>
        <v>42100.927858796291</v>
      </c>
      <c r="T3440" s="10">
        <f t="shared" si="215"/>
        <v>42126.875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6"/>
        <v>134.68</v>
      </c>
      <c r="P3441">
        <f t="shared" si="213"/>
        <v>89.79</v>
      </c>
      <c r="Q3441" t="s">
        <v>8317</v>
      </c>
      <c r="R3441" t="s">
        <v>8318</v>
      </c>
      <c r="S3441" s="9">
        <f t="shared" si="214"/>
        <v>42374.911226851851</v>
      </c>
      <c r="T3441" s="10">
        <f t="shared" si="215"/>
        <v>42388.207638888889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6"/>
        <v>105.22</v>
      </c>
      <c r="P3442">
        <f t="shared" si="213"/>
        <v>64.16</v>
      </c>
      <c r="Q3442" t="s">
        <v>8317</v>
      </c>
      <c r="R3442" t="s">
        <v>8318</v>
      </c>
      <c r="S3442" s="9">
        <f t="shared" si="214"/>
        <v>41809.12300925926</v>
      </c>
      <c r="T3442" s="10">
        <f t="shared" si="215"/>
        <v>41831.677083333336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6"/>
        <v>102.6</v>
      </c>
      <c r="P3443">
        <f t="shared" si="213"/>
        <v>59.65</v>
      </c>
      <c r="Q3443" t="s">
        <v>8317</v>
      </c>
      <c r="R3443" t="s">
        <v>8318</v>
      </c>
      <c r="S3443" s="9">
        <f t="shared" si="214"/>
        <v>42294.429641203707</v>
      </c>
      <c r="T3443" s="10">
        <f t="shared" si="215"/>
        <v>42321.845138888893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6"/>
        <v>100</v>
      </c>
      <c r="P3444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10">
        <f t="shared" si="215"/>
        <v>42154.841111111105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6"/>
        <v>185.5</v>
      </c>
      <c r="P3445">
        <f t="shared" si="213"/>
        <v>41.22</v>
      </c>
      <c r="Q3445" t="s">
        <v>8317</v>
      </c>
      <c r="R3445" t="s">
        <v>8318</v>
      </c>
      <c r="S3445" s="9">
        <f t="shared" si="214"/>
        <v>41861.524837962963</v>
      </c>
      <c r="T3445" s="10">
        <f t="shared" si="215"/>
        <v>41891.524837962963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6"/>
        <v>289</v>
      </c>
      <c r="P3446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10">
        <f t="shared" si="215"/>
        <v>42529.582638888889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6"/>
        <v>100</v>
      </c>
      <c r="P3447">
        <f t="shared" si="213"/>
        <v>64.52</v>
      </c>
      <c r="Q3447" t="s">
        <v>8317</v>
      </c>
      <c r="R3447" t="s">
        <v>8318</v>
      </c>
      <c r="S3447" s="9">
        <f t="shared" si="214"/>
        <v>42272.530509259261</v>
      </c>
      <c r="T3447" s="10">
        <f t="shared" si="215"/>
        <v>42300.530509259261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6"/>
        <v>108.2</v>
      </c>
      <c r="P3448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10">
        <f t="shared" si="215"/>
        <v>42040.513888888891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6"/>
        <v>107.8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10">
        <f t="shared" si="215"/>
        <v>42447.847361111111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6"/>
        <v>109.76</v>
      </c>
      <c r="P3450">
        <f t="shared" si="213"/>
        <v>51.22</v>
      </c>
      <c r="Q3450" t="s">
        <v>8317</v>
      </c>
      <c r="R3450" t="s">
        <v>8318</v>
      </c>
      <c r="S3450" s="9">
        <f t="shared" si="214"/>
        <v>41960.119085648148</v>
      </c>
      <c r="T3450" s="10">
        <f t="shared" si="215"/>
        <v>41990.119085648148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6"/>
        <v>170.63</v>
      </c>
      <c r="P3451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10">
        <f t="shared" si="215"/>
        <v>42560.166666666672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6"/>
        <v>152</v>
      </c>
      <c r="P3452">
        <f t="shared" si="213"/>
        <v>19.489999999999998</v>
      </c>
      <c r="Q3452" t="s">
        <v>8317</v>
      </c>
      <c r="R3452" t="s">
        <v>8318</v>
      </c>
      <c r="S3452" s="9">
        <f t="shared" si="214"/>
        <v>42036.704525462963</v>
      </c>
      <c r="T3452" s="10">
        <f t="shared" si="215"/>
        <v>42096.662858796291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6"/>
        <v>101.23</v>
      </c>
      <c r="P3453">
        <f t="shared" si="213"/>
        <v>41.13</v>
      </c>
      <c r="Q3453" t="s">
        <v>8317</v>
      </c>
      <c r="R3453" t="s">
        <v>8318</v>
      </c>
      <c r="S3453" s="9">
        <f t="shared" si="214"/>
        <v>42088.723692129628</v>
      </c>
      <c r="T3453" s="10">
        <f t="shared" si="215"/>
        <v>42115.723692129628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6"/>
        <v>153.19999999999999</v>
      </c>
      <c r="P3454">
        <f t="shared" si="213"/>
        <v>41.41</v>
      </c>
      <c r="Q3454" t="s">
        <v>8317</v>
      </c>
      <c r="R3454" t="s">
        <v>8318</v>
      </c>
      <c r="S3454" s="9">
        <f t="shared" si="214"/>
        <v>41820.639189814814</v>
      </c>
      <c r="T3454" s="10">
        <f t="shared" si="215"/>
        <v>41843.165972222225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6"/>
        <v>128.33000000000001</v>
      </c>
      <c r="P3455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10">
        <f t="shared" si="215"/>
        <v>42595.97865740741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6"/>
        <v>100.71</v>
      </c>
      <c r="P3456">
        <f t="shared" si="213"/>
        <v>33.57</v>
      </c>
      <c r="Q3456" t="s">
        <v>8317</v>
      </c>
      <c r="R3456" t="s">
        <v>8318</v>
      </c>
      <c r="S3456" s="9">
        <f t="shared" si="214"/>
        <v>41821.698599537034</v>
      </c>
      <c r="T3456" s="10">
        <f t="shared" si="215"/>
        <v>41851.698599537034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6"/>
        <v>100.65</v>
      </c>
      <c r="P3457">
        <f t="shared" si="213"/>
        <v>145.87</v>
      </c>
      <c r="Q3457" t="s">
        <v>8317</v>
      </c>
      <c r="R3457" t="s">
        <v>8318</v>
      </c>
      <c r="S3457" s="9">
        <f t="shared" si="214"/>
        <v>42626.7503125</v>
      </c>
      <c r="T3457" s="10">
        <f t="shared" si="215"/>
        <v>42656.7503125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6"/>
        <v>191.3</v>
      </c>
      <c r="P3458">
        <f t="shared" si="213"/>
        <v>358.69</v>
      </c>
      <c r="Q3458" t="s">
        <v>8317</v>
      </c>
      <c r="R3458" t="s">
        <v>8318</v>
      </c>
      <c r="S3458" s="9">
        <f t="shared" si="214"/>
        <v>41821.205636574072</v>
      </c>
      <c r="T3458" s="10">
        <f t="shared" si="215"/>
        <v>41852.290972222225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216"/>
        <v>140.19999999999999</v>
      </c>
      <c r="P3459">
        <f t="shared" ref="P3459:P3522" si="217">ROUND((E3459/L3459), 2)</f>
        <v>50.98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124.34</v>
      </c>
      <c r="P3460">
        <f t="shared" si="217"/>
        <v>45.04</v>
      </c>
      <c r="Q3460" t="s">
        <v>8317</v>
      </c>
      <c r="R3460" t="s">
        <v>8318</v>
      </c>
      <c r="S3460" s="9">
        <f t="shared" si="218"/>
        <v>42011.202581018515</v>
      </c>
      <c r="T3460" s="10">
        <f t="shared" si="219"/>
        <v>42038.185416666667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17.53</v>
      </c>
      <c r="Q3461" t="s">
        <v>8317</v>
      </c>
      <c r="R3461" t="s">
        <v>8318</v>
      </c>
      <c r="S3461" s="9">
        <f t="shared" si="218"/>
        <v>42480.479861111111</v>
      </c>
      <c r="T3461" s="10">
        <f t="shared" si="219"/>
        <v>42510.479861111111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10">
        <f t="shared" si="219"/>
        <v>41866.527222222219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">
        <v>8317</v>
      </c>
      <c r="R3463" t="s">
        <v>8318</v>
      </c>
      <c r="S3463" s="9">
        <f t="shared" si="218"/>
        <v>42643.632858796293</v>
      </c>
      <c r="T3463" s="10">
        <f t="shared" si="219"/>
        <v>42672.125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8317</v>
      </c>
      <c r="R3464" t="s">
        <v>8318</v>
      </c>
      <c r="S3464" s="9">
        <f t="shared" si="218"/>
        <v>42179.898472222223</v>
      </c>
      <c r="T3464" s="10">
        <f t="shared" si="219"/>
        <v>42195.75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</v>
      </c>
      <c r="P3465">
        <f t="shared" si="217"/>
        <v>90.68</v>
      </c>
      <c r="Q3465" t="s">
        <v>8317</v>
      </c>
      <c r="R3465" t="s">
        <v>8318</v>
      </c>
      <c r="S3465" s="9">
        <f t="shared" si="218"/>
        <v>42612.918807870374</v>
      </c>
      <c r="T3465" s="10">
        <f t="shared" si="219"/>
        <v>42654.165972222225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</v>
      </c>
      <c r="P3466">
        <f t="shared" si="217"/>
        <v>55.01</v>
      </c>
      <c r="Q3466" t="s">
        <v>8317</v>
      </c>
      <c r="R3466" t="s">
        <v>8318</v>
      </c>
      <c r="S3466" s="9">
        <f t="shared" si="218"/>
        <v>42575.130057870367</v>
      </c>
      <c r="T3466" s="10">
        <f t="shared" si="219"/>
        <v>42605.130057870367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">
        <v>8317</v>
      </c>
      <c r="R3467" t="s">
        <v>8318</v>
      </c>
      <c r="S3467" s="9">
        <f t="shared" si="218"/>
        <v>42200.625833333332</v>
      </c>
      <c r="T3467" s="10">
        <f t="shared" si="219"/>
        <v>42225.666666666672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</v>
      </c>
      <c r="P3468">
        <f t="shared" si="217"/>
        <v>72.95</v>
      </c>
      <c r="Q3468" t="s">
        <v>8317</v>
      </c>
      <c r="R3468" t="s">
        <v>8318</v>
      </c>
      <c r="S3468" s="9">
        <f t="shared" si="218"/>
        <v>42420.019097222219</v>
      </c>
      <c r="T3468" s="10">
        <f t="shared" si="219"/>
        <v>42479.977430555555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8317</v>
      </c>
      <c r="R3469" t="s">
        <v>8318</v>
      </c>
      <c r="S3469" s="9">
        <f t="shared" si="218"/>
        <v>42053.671666666662</v>
      </c>
      <c r="T3469" s="10">
        <f t="shared" si="219"/>
        <v>42083.630000000005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</v>
      </c>
      <c r="Q3470" t="s">
        <v>8317</v>
      </c>
      <c r="R3470" t="s">
        <v>8318</v>
      </c>
      <c r="S3470" s="9">
        <f t="shared" si="218"/>
        <v>42605.765381944439</v>
      </c>
      <c r="T3470" s="10">
        <f t="shared" si="219"/>
        <v>42634.125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</v>
      </c>
      <c r="P3471">
        <f t="shared" si="217"/>
        <v>50.4</v>
      </c>
      <c r="Q3471" t="s">
        <v>8317</v>
      </c>
      <c r="R3471" t="s">
        <v>8318</v>
      </c>
      <c r="S3471" s="9">
        <f t="shared" si="218"/>
        <v>42458.641724537039</v>
      </c>
      <c r="T3471" s="10">
        <f t="shared" si="219"/>
        <v>42488.641724537039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">
        <v>8317</v>
      </c>
      <c r="R3472" t="s">
        <v>8318</v>
      </c>
      <c r="S3472" s="9">
        <f t="shared" si="218"/>
        <v>42529.022013888884</v>
      </c>
      <c r="T3472" s="10">
        <f t="shared" si="219"/>
        <v>42566.901388888888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35.770000000000003</v>
      </c>
      <c r="Q3473" t="s">
        <v>8317</v>
      </c>
      <c r="R3473" t="s">
        <v>8318</v>
      </c>
      <c r="S3473" s="9">
        <f t="shared" si="218"/>
        <v>41841.820486111108</v>
      </c>
      <c r="T3473" s="10">
        <f t="shared" si="219"/>
        <v>41882.833333333336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ref="O3474:O3537" si="220">ROUND((E3474/D3474)*100,2)</f>
        <v>102.05</v>
      </c>
      <c r="P3474">
        <f t="shared" si="217"/>
        <v>88.74</v>
      </c>
      <c r="Q3474" t="s">
        <v>8317</v>
      </c>
      <c r="R3474" t="s">
        <v>8318</v>
      </c>
      <c r="S3474" s="9">
        <f t="shared" si="218"/>
        <v>41928.170497685183</v>
      </c>
      <c r="T3474" s="10">
        <f t="shared" si="219"/>
        <v>41949.249305555553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20"/>
        <v>100</v>
      </c>
      <c r="P3475">
        <f t="shared" si="217"/>
        <v>148.47999999999999</v>
      </c>
      <c r="Q3475" t="s">
        <v>8317</v>
      </c>
      <c r="R3475" t="s">
        <v>8318</v>
      </c>
      <c r="S3475" s="9">
        <f t="shared" si="218"/>
        <v>42062.834444444445</v>
      </c>
      <c r="T3475" s="10">
        <f t="shared" si="219"/>
        <v>42083.852083333331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20"/>
        <v>101</v>
      </c>
      <c r="P3476">
        <f t="shared" si="217"/>
        <v>51.79</v>
      </c>
      <c r="Q3476" t="s">
        <v>8317</v>
      </c>
      <c r="R3476" t="s">
        <v>8318</v>
      </c>
      <c r="S3476" s="9">
        <f t="shared" si="218"/>
        <v>42541.501516203702</v>
      </c>
      <c r="T3476" s="10">
        <f t="shared" si="219"/>
        <v>42571.501516203702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20"/>
        <v>113.33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10">
        <f t="shared" si="219"/>
        <v>41946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20"/>
        <v>104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10">
        <f t="shared" si="219"/>
        <v>41939.125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20"/>
        <v>115.33</v>
      </c>
      <c r="P3479">
        <f t="shared" si="217"/>
        <v>53.23</v>
      </c>
      <c r="Q3479" t="s">
        <v>8317</v>
      </c>
      <c r="R3479" t="s">
        <v>8318</v>
      </c>
      <c r="S3479" s="9">
        <f t="shared" si="218"/>
        <v>42128.736608796295</v>
      </c>
      <c r="T3479" s="10">
        <f t="shared" si="219"/>
        <v>42141.125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20"/>
        <v>112.85</v>
      </c>
      <c r="P3480">
        <f t="shared" si="217"/>
        <v>39.6</v>
      </c>
      <c r="Q3480" t="s">
        <v>8317</v>
      </c>
      <c r="R3480" t="s">
        <v>8318</v>
      </c>
      <c r="S3480" s="9">
        <f t="shared" si="218"/>
        <v>42053.916921296302</v>
      </c>
      <c r="T3480" s="10">
        <f t="shared" si="219"/>
        <v>42079.875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20"/>
        <v>127.87</v>
      </c>
      <c r="P3481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10">
        <f t="shared" si="219"/>
        <v>41811.855092592588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20"/>
        <v>142.66999999999999</v>
      </c>
      <c r="P3482">
        <f t="shared" si="217"/>
        <v>164.62</v>
      </c>
      <c r="Q3482" t="s">
        <v>8317</v>
      </c>
      <c r="R3482" t="s">
        <v>8318</v>
      </c>
      <c r="S3482" s="9">
        <f t="shared" si="218"/>
        <v>42171.317442129628</v>
      </c>
      <c r="T3482" s="10">
        <f t="shared" si="219"/>
        <v>42195.875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20"/>
        <v>118.8</v>
      </c>
      <c r="P3483">
        <f t="shared" si="217"/>
        <v>125.05</v>
      </c>
      <c r="Q3483" t="s">
        <v>8317</v>
      </c>
      <c r="R3483" t="s">
        <v>8318</v>
      </c>
      <c r="S3483" s="9">
        <f t="shared" si="218"/>
        <v>41989.24754629629</v>
      </c>
      <c r="T3483" s="10">
        <f t="shared" si="219"/>
        <v>42006.24754629629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20"/>
        <v>138.33000000000001</v>
      </c>
      <c r="P3484">
        <f t="shared" si="217"/>
        <v>51.88</v>
      </c>
      <c r="Q3484" t="s">
        <v>8317</v>
      </c>
      <c r="R3484" t="s">
        <v>8318</v>
      </c>
      <c r="S3484" s="9">
        <f t="shared" si="218"/>
        <v>41796.771597222221</v>
      </c>
      <c r="T3484" s="10">
        <f t="shared" si="219"/>
        <v>41826.771597222221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20"/>
        <v>159.94</v>
      </c>
      <c r="P3485">
        <f t="shared" si="217"/>
        <v>40.29</v>
      </c>
      <c r="Q3485" t="s">
        <v>8317</v>
      </c>
      <c r="R3485" t="s">
        <v>8318</v>
      </c>
      <c r="S3485" s="9">
        <f t="shared" si="218"/>
        <v>41793.668761574074</v>
      </c>
      <c r="T3485" s="10">
        <f t="shared" si="219"/>
        <v>41823.668761574074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20"/>
        <v>114.24</v>
      </c>
      <c r="P3486">
        <f t="shared" si="217"/>
        <v>64.91</v>
      </c>
      <c r="Q3486" t="s">
        <v>8317</v>
      </c>
      <c r="R3486" t="s">
        <v>8318</v>
      </c>
      <c r="S3486" s="9">
        <f t="shared" si="218"/>
        <v>42506.760405092587</v>
      </c>
      <c r="T3486" s="10">
        <f t="shared" si="219"/>
        <v>42536.760405092587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20"/>
        <v>100.61</v>
      </c>
      <c r="P3487">
        <f t="shared" si="217"/>
        <v>55.33</v>
      </c>
      <c r="Q3487" t="s">
        <v>8317</v>
      </c>
      <c r="R3487" t="s">
        <v>8318</v>
      </c>
      <c r="S3487" s="9">
        <f t="shared" si="218"/>
        <v>42372.693055555559</v>
      </c>
      <c r="T3487" s="10">
        <f t="shared" si="219"/>
        <v>42402.693055555559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20"/>
        <v>155.19999999999999</v>
      </c>
      <c r="P3488">
        <f t="shared" si="217"/>
        <v>83.14</v>
      </c>
      <c r="Q3488" t="s">
        <v>8317</v>
      </c>
      <c r="R3488" t="s">
        <v>8318</v>
      </c>
      <c r="S3488" s="9">
        <f t="shared" si="218"/>
        <v>42126.87501157407</v>
      </c>
      <c r="T3488" s="10">
        <f t="shared" si="219"/>
        <v>42158.290972222225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20"/>
        <v>127.75</v>
      </c>
      <c r="P3489">
        <f t="shared" si="217"/>
        <v>38.71</v>
      </c>
      <c r="Q3489" t="s">
        <v>8317</v>
      </c>
      <c r="R3489" t="s">
        <v>8318</v>
      </c>
      <c r="S3489" s="9">
        <f t="shared" si="218"/>
        <v>42149.940416666665</v>
      </c>
      <c r="T3489" s="10">
        <f t="shared" si="219"/>
        <v>42179.940416666665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20"/>
        <v>121.2</v>
      </c>
      <c r="P3490">
        <f t="shared" si="217"/>
        <v>125.38</v>
      </c>
      <c r="Q3490" t="s">
        <v>8317</v>
      </c>
      <c r="R3490" t="s">
        <v>8318</v>
      </c>
      <c r="S3490" s="9">
        <f t="shared" si="218"/>
        <v>42087.768055555556</v>
      </c>
      <c r="T3490" s="10">
        <f t="shared" si="219"/>
        <v>42111.666666666672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20"/>
        <v>112.7</v>
      </c>
      <c r="P3491">
        <f t="shared" si="217"/>
        <v>78.260000000000005</v>
      </c>
      <c r="Q3491" t="s">
        <v>8317</v>
      </c>
      <c r="R3491" t="s">
        <v>8318</v>
      </c>
      <c r="S3491" s="9">
        <f t="shared" si="218"/>
        <v>41753.635775462964</v>
      </c>
      <c r="T3491" s="10">
        <f t="shared" si="219"/>
        <v>41783.875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20"/>
        <v>127.5</v>
      </c>
      <c r="P3492">
        <f t="shared" si="217"/>
        <v>47.22</v>
      </c>
      <c r="Q3492" t="s">
        <v>8317</v>
      </c>
      <c r="R3492" t="s">
        <v>8318</v>
      </c>
      <c r="S3492" s="9">
        <f t="shared" si="218"/>
        <v>42443.802361111113</v>
      </c>
      <c r="T3492" s="10">
        <f t="shared" si="219"/>
        <v>42473.802361111113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20"/>
        <v>158.19999999999999</v>
      </c>
      <c r="P3493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10">
        <f t="shared" si="219"/>
        <v>42142.249814814815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20"/>
        <v>105.27</v>
      </c>
      <c r="P3494">
        <f t="shared" si="217"/>
        <v>114.29</v>
      </c>
      <c r="Q3494" t="s">
        <v>8317</v>
      </c>
      <c r="R3494" t="s">
        <v>8318</v>
      </c>
      <c r="S3494" s="9">
        <f t="shared" si="218"/>
        <v>42268.009224537032</v>
      </c>
      <c r="T3494" s="10">
        <f t="shared" si="219"/>
        <v>42303.009224537032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20"/>
        <v>100</v>
      </c>
      <c r="P3495">
        <f t="shared" si="217"/>
        <v>51.72</v>
      </c>
      <c r="Q3495" t="s">
        <v>8317</v>
      </c>
      <c r="R3495" t="s">
        <v>8318</v>
      </c>
      <c r="S3495" s="9">
        <f t="shared" si="218"/>
        <v>41848.866157407407</v>
      </c>
      <c r="T3495" s="10">
        <f t="shared" si="219"/>
        <v>41868.21597222222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20"/>
        <v>100</v>
      </c>
      <c r="P3496">
        <f t="shared" si="217"/>
        <v>30.77</v>
      </c>
      <c r="Q3496" t="s">
        <v>8317</v>
      </c>
      <c r="R3496" t="s">
        <v>8318</v>
      </c>
      <c r="S3496" s="9">
        <f t="shared" si="218"/>
        <v>42689.214988425927</v>
      </c>
      <c r="T3496" s="10">
        <f t="shared" si="219"/>
        <v>42700.25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20"/>
        <v>106.86</v>
      </c>
      <c r="P3497">
        <f t="shared" si="217"/>
        <v>74.209999999999994</v>
      </c>
      <c r="Q3497" t="s">
        <v>8317</v>
      </c>
      <c r="R3497" t="s">
        <v>8318</v>
      </c>
      <c r="S3497" s="9">
        <f t="shared" si="218"/>
        <v>41915.762835648151</v>
      </c>
      <c r="T3497" s="10">
        <f t="shared" si="219"/>
        <v>41944.720833333333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20"/>
        <v>124.4</v>
      </c>
      <c r="P3498">
        <f t="shared" si="217"/>
        <v>47.85</v>
      </c>
      <c r="Q3498" t="s">
        <v>8317</v>
      </c>
      <c r="R3498" t="s">
        <v>8318</v>
      </c>
      <c r="S3498" s="9">
        <f t="shared" si="218"/>
        <v>42584.846828703703</v>
      </c>
      <c r="T3498" s="10">
        <f t="shared" si="219"/>
        <v>42624.846828703703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20"/>
        <v>108.7</v>
      </c>
      <c r="P3499">
        <f t="shared" si="217"/>
        <v>34.409999999999997</v>
      </c>
      <c r="Q3499" t="s">
        <v>8317</v>
      </c>
      <c r="R3499" t="s">
        <v>8318</v>
      </c>
      <c r="S3499" s="9">
        <f t="shared" si="218"/>
        <v>42511.741944444439</v>
      </c>
      <c r="T3499" s="10">
        <f t="shared" si="219"/>
        <v>42523.916666666672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20"/>
        <v>102.42</v>
      </c>
      <c r="P3500">
        <f t="shared" si="217"/>
        <v>40.24</v>
      </c>
      <c r="Q3500" t="s">
        <v>8317</v>
      </c>
      <c r="R3500" t="s">
        <v>8318</v>
      </c>
      <c r="S3500" s="9">
        <f t="shared" si="218"/>
        <v>42459.15861111111</v>
      </c>
      <c r="T3500" s="10">
        <f t="shared" si="219"/>
        <v>42518.905555555553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20"/>
        <v>105.5</v>
      </c>
      <c r="P3501">
        <f t="shared" si="217"/>
        <v>60.29</v>
      </c>
      <c r="Q3501" t="s">
        <v>8317</v>
      </c>
      <c r="R3501" t="s">
        <v>8318</v>
      </c>
      <c r="S3501" s="9">
        <f t="shared" si="218"/>
        <v>42132.036168981482</v>
      </c>
      <c r="T3501" s="10">
        <f t="shared" si="219"/>
        <v>42186.290972222225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20"/>
        <v>106.3</v>
      </c>
      <c r="P3502">
        <f t="shared" si="217"/>
        <v>25.31</v>
      </c>
      <c r="Q3502" t="s">
        <v>8317</v>
      </c>
      <c r="R3502" t="s">
        <v>8318</v>
      </c>
      <c r="S3502" s="9">
        <f t="shared" si="218"/>
        <v>42419.91942129629</v>
      </c>
      <c r="T3502" s="10">
        <f t="shared" si="219"/>
        <v>42436.207638888889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20"/>
        <v>100.67</v>
      </c>
      <c r="P3503">
        <f t="shared" si="217"/>
        <v>35.950000000000003</v>
      </c>
      <c r="Q3503" t="s">
        <v>8317</v>
      </c>
      <c r="R3503" t="s">
        <v>8318</v>
      </c>
      <c r="S3503" s="9">
        <f t="shared" si="218"/>
        <v>42233.763831018514</v>
      </c>
      <c r="T3503" s="10">
        <f t="shared" si="219"/>
        <v>42258.763831018514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20"/>
        <v>105.4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10">
        <f t="shared" si="219"/>
        <v>42445.165972222225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20"/>
        <v>107.56</v>
      </c>
      <c r="P3505">
        <f t="shared" si="217"/>
        <v>70.760000000000005</v>
      </c>
      <c r="Q3505" t="s">
        <v>8317</v>
      </c>
      <c r="R3505" t="s">
        <v>8318</v>
      </c>
      <c r="S3505" s="9">
        <f t="shared" si="218"/>
        <v>42545.478333333333</v>
      </c>
      <c r="T3505" s="10">
        <f t="shared" si="219"/>
        <v>42575.478333333333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20"/>
        <v>100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10">
        <f t="shared" si="219"/>
        <v>42327.790405092594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20"/>
        <v>103.76</v>
      </c>
      <c r="P3507">
        <f t="shared" si="217"/>
        <v>66.510000000000005</v>
      </c>
      <c r="Q3507" t="s">
        <v>8317</v>
      </c>
      <c r="R3507" t="s">
        <v>8318</v>
      </c>
      <c r="S3507" s="9">
        <f t="shared" si="218"/>
        <v>41760.935706018521</v>
      </c>
      <c r="T3507" s="10">
        <f t="shared" si="219"/>
        <v>41772.166666666664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20"/>
        <v>101.5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10">
        <f t="shared" si="219"/>
        <v>41874.734259259261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20"/>
        <v>104.4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10">
        <f t="shared" si="219"/>
        <v>42521.92288194444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20"/>
        <v>180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10">
        <f t="shared" si="219"/>
        <v>42500.875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20"/>
        <v>106.33</v>
      </c>
      <c r="P3511">
        <f t="shared" si="217"/>
        <v>96.67</v>
      </c>
      <c r="Q3511" t="s">
        <v>8317</v>
      </c>
      <c r="R3511" t="s">
        <v>8318</v>
      </c>
      <c r="S3511" s="9">
        <f t="shared" si="218"/>
        <v>41950.859560185185</v>
      </c>
      <c r="T3511" s="10">
        <f t="shared" si="219"/>
        <v>41964.204861111109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20"/>
        <v>100.56</v>
      </c>
      <c r="P3512">
        <f t="shared" si="217"/>
        <v>60.33</v>
      </c>
      <c r="Q3512" t="s">
        <v>8317</v>
      </c>
      <c r="R3512" t="s">
        <v>8318</v>
      </c>
      <c r="S3512" s="9">
        <f t="shared" si="218"/>
        <v>41802.62090277778</v>
      </c>
      <c r="T3512" s="10">
        <f t="shared" si="219"/>
        <v>41822.62090277778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20"/>
        <v>101.2</v>
      </c>
      <c r="P3513">
        <f t="shared" si="217"/>
        <v>79.89</v>
      </c>
      <c r="Q3513" t="s">
        <v>8317</v>
      </c>
      <c r="R3513" t="s">
        <v>8318</v>
      </c>
      <c r="S3513" s="9">
        <f t="shared" si="218"/>
        <v>41927.873784722222</v>
      </c>
      <c r="T3513" s="10">
        <f t="shared" si="219"/>
        <v>41950.770833333336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20"/>
        <v>100</v>
      </c>
      <c r="P3514">
        <f t="shared" si="217"/>
        <v>58.82</v>
      </c>
      <c r="Q3514" t="s">
        <v>8317</v>
      </c>
      <c r="R3514" t="s">
        <v>8318</v>
      </c>
      <c r="S3514" s="9">
        <f t="shared" si="218"/>
        <v>42057.536944444444</v>
      </c>
      <c r="T3514" s="10">
        <f t="shared" si="219"/>
        <v>42117.49527777778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20"/>
        <v>118.39</v>
      </c>
      <c r="P3515">
        <f t="shared" si="217"/>
        <v>75.34</v>
      </c>
      <c r="Q3515" t="s">
        <v>8317</v>
      </c>
      <c r="R3515" t="s">
        <v>8318</v>
      </c>
      <c r="S3515" s="9">
        <f t="shared" si="218"/>
        <v>41781.096203703702</v>
      </c>
      <c r="T3515" s="10">
        <f t="shared" si="219"/>
        <v>41794.207638888889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20"/>
        <v>110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10">
        <f t="shared" si="219"/>
        <v>42037.207638888889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20"/>
        <v>102.67</v>
      </c>
      <c r="P3517">
        <f t="shared" si="217"/>
        <v>66.959999999999994</v>
      </c>
      <c r="Q3517" t="s">
        <v>8317</v>
      </c>
      <c r="R3517" t="s">
        <v>8318</v>
      </c>
      <c r="S3517" s="9">
        <f t="shared" si="218"/>
        <v>42125.772812499999</v>
      </c>
      <c r="T3517" s="10">
        <f t="shared" si="219"/>
        <v>42155.772812499999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20"/>
        <v>100</v>
      </c>
      <c r="P3518">
        <f t="shared" si="217"/>
        <v>227.27</v>
      </c>
      <c r="Q3518" t="s">
        <v>8317</v>
      </c>
      <c r="R3518" t="s">
        <v>8318</v>
      </c>
      <c r="S3518" s="9">
        <f t="shared" si="218"/>
        <v>41856.010069444441</v>
      </c>
      <c r="T3518" s="10">
        <f t="shared" si="219"/>
        <v>41890.125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20"/>
        <v>100</v>
      </c>
      <c r="P3519">
        <f t="shared" si="217"/>
        <v>307.69</v>
      </c>
      <c r="Q3519" t="s">
        <v>8317</v>
      </c>
      <c r="R3519" t="s">
        <v>8318</v>
      </c>
      <c r="S3519" s="9">
        <f t="shared" si="218"/>
        <v>41794.817523148151</v>
      </c>
      <c r="T3519" s="10">
        <f t="shared" si="219"/>
        <v>41824.458333333336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20"/>
        <v>110.05</v>
      </c>
      <c r="P3520">
        <f t="shared" si="217"/>
        <v>50.02</v>
      </c>
      <c r="Q3520" t="s">
        <v>8317</v>
      </c>
      <c r="R3520" t="s">
        <v>8318</v>
      </c>
      <c r="S3520" s="9">
        <f t="shared" si="218"/>
        <v>41893.783553240741</v>
      </c>
      <c r="T3520" s="10">
        <f t="shared" si="219"/>
        <v>41914.597916666666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20"/>
        <v>101.35</v>
      </c>
      <c r="P3521">
        <f t="shared" si="217"/>
        <v>72.39</v>
      </c>
      <c r="Q3521" t="s">
        <v>8317</v>
      </c>
      <c r="R3521" t="s">
        <v>8318</v>
      </c>
      <c r="S3521" s="9">
        <f t="shared" si="218"/>
        <v>42037.598958333328</v>
      </c>
      <c r="T3521" s="10">
        <f t="shared" si="219"/>
        <v>42067.598958333328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20"/>
        <v>100.75</v>
      </c>
      <c r="P3522">
        <f t="shared" si="217"/>
        <v>95.95</v>
      </c>
      <c r="Q3522" t="s">
        <v>8317</v>
      </c>
      <c r="R3522" t="s">
        <v>8318</v>
      </c>
      <c r="S3522" s="9">
        <f t="shared" si="218"/>
        <v>42227.824212962965</v>
      </c>
      <c r="T3522" s="10">
        <f t="shared" si="219"/>
        <v>42253.57430555555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220"/>
        <v>169.43</v>
      </c>
      <c r="P3523">
        <f t="shared" ref="P3523:P3586" si="221">ROUND((E3523/L3523), 2)</f>
        <v>45.62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8317</v>
      </c>
      <c r="R3524" t="s">
        <v>8318</v>
      </c>
      <c r="S3524" s="9">
        <f t="shared" si="222"/>
        <v>42234.789884259255</v>
      </c>
      <c r="T3524" s="10">
        <f t="shared" si="223"/>
        <v>42262.420833333337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56.83</v>
      </c>
      <c r="Q3525" t="s">
        <v>8317</v>
      </c>
      <c r="R3525" t="s">
        <v>8318</v>
      </c>
      <c r="S3525" s="9">
        <f t="shared" si="222"/>
        <v>42581.397546296299</v>
      </c>
      <c r="T3525" s="10">
        <f t="shared" si="223"/>
        <v>42638.958333333328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</v>
      </c>
      <c r="Q3526" t="s">
        <v>8317</v>
      </c>
      <c r="R3526" t="s">
        <v>8318</v>
      </c>
      <c r="S3526" s="9">
        <f t="shared" si="222"/>
        <v>41880.76357638889</v>
      </c>
      <c r="T3526" s="10">
        <f t="shared" si="223"/>
        <v>41895.166666666664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">
        <v>8317</v>
      </c>
      <c r="R3527" t="s">
        <v>8318</v>
      </c>
      <c r="S3527" s="9">
        <f t="shared" si="222"/>
        <v>42214.6956712963</v>
      </c>
      <c r="T3527" s="10">
        <f t="shared" si="223"/>
        <v>42225.666666666672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10">
        <f t="shared" si="223"/>
        <v>42488.249305555553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116.92</v>
      </c>
      <c r="P3529">
        <f t="shared" si="221"/>
        <v>81.569999999999993</v>
      </c>
      <c r="Q3529" t="s">
        <v>8317</v>
      </c>
      <c r="R3529" t="s">
        <v>8318</v>
      </c>
      <c r="S3529" s="9">
        <f t="shared" si="222"/>
        <v>42167.023206018523</v>
      </c>
      <c r="T3529" s="10">
        <f t="shared" si="223"/>
        <v>42196.165972222225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</v>
      </c>
      <c r="P3530">
        <f t="shared" si="221"/>
        <v>45.11</v>
      </c>
      <c r="Q3530" t="s">
        <v>8317</v>
      </c>
      <c r="R3530" t="s">
        <v>8318</v>
      </c>
      <c r="S3530" s="9">
        <f t="shared" si="222"/>
        <v>42733.50136574074</v>
      </c>
      <c r="T3530" s="10">
        <f t="shared" si="223"/>
        <v>42753.50136574074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t="s">
        <v>8317</v>
      </c>
      <c r="R3531" t="s">
        <v>8318</v>
      </c>
      <c r="S3531" s="9">
        <f t="shared" si="222"/>
        <v>42177.761782407411</v>
      </c>
      <c r="T3531" s="10">
        <f t="shared" si="223"/>
        <v>42198.041666666672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10">
        <f t="shared" si="223"/>
        <v>42470.833333333328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t="s">
        <v>8317</v>
      </c>
      <c r="R3533" t="s">
        <v>8318</v>
      </c>
      <c r="S3533" s="9">
        <f t="shared" si="222"/>
        <v>42521.654328703706</v>
      </c>
      <c r="T3533" s="10">
        <f t="shared" si="223"/>
        <v>42551.654328703706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118.96</v>
      </c>
      <c r="P3534">
        <f t="shared" si="221"/>
        <v>42.3</v>
      </c>
      <c r="Q3534" t="s">
        <v>8317</v>
      </c>
      <c r="R3534" t="s">
        <v>8318</v>
      </c>
      <c r="S3534" s="9">
        <f t="shared" si="222"/>
        <v>41884.599849537037</v>
      </c>
      <c r="T3534" s="10">
        <f t="shared" si="223"/>
        <v>41900.165972222225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78.88</v>
      </c>
      <c r="Q3535" t="s">
        <v>8317</v>
      </c>
      <c r="R3535" t="s">
        <v>8318</v>
      </c>
      <c r="S3535" s="9">
        <f t="shared" si="222"/>
        <v>42289.761192129634</v>
      </c>
      <c r="T3535" s="10">
        <f t="shared" si="223"/>
        <v>42319.802858796291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156.19999999999999</v>
      </c>
      <c r="P3536">
        <f t="shared" si="221"/>
        <v>38.28</v>
      </c>
      <c r="Q3536" t="s">
        <v>8317</v>
      </c>
      <c r="R3536" t="s">
        <v>8318</v>
      </c>
      <c r="S3536" s="9">
        <f t="shared" si="222"/>
        <v>42243.6252662037</v>
      </c>
      <c r="T3536" s="10">
        <f t="shared" si="223"/>
        <v>42278.6252662037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44.85</v>
      </c>
      <c r="Q3537" t="s">
        <v>8317</v>
      </c>
      <c r="R3537" t="s">
        <v>8318</v>
      </c>
      <c r="S3537" s="9">
        <f t="shared" si="222"/>
        <v>42248.640162037031</v>
      </c>
      <c r="T3537" s="10">
        <f t="shared" si="223"/>
        <v>42279.75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ref="O3538:O3601" si="224">ROUND((E3538/D3538)*100,2)</f>
        <v>153.33000000000001</v>
      </c>
      <c r="P3538">
        <f t="shared" si="221"/>
        <v>13.53</v>
      </c>
      <c r="Q3538" t="s">
        <v>8317</v>
      </c>
      <c r="R3538" t="s">
        <v>8318</v>
      </c>
      <c r="S3538" s="9">
        <f t="shared" si="222"/>
        <v>42328.727141203708</v>
      </c>
      <c r="T3538" s="10">
        <f t="shared" si="223"/>
        <v>42358.499305555553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4"/>
        <v>180.44</v>
      </c>
      <c r="P3539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10">
        <f t="shared" si="223"/>
        <v>41960.332638888889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4"/>
        <v>128.44999999999999</v>
      </c>
      <c r="P3540">
        <f t="shared" si="221"/>
        <v>30.95</v>
      </c>
      <c r="Q3540" t="s">
        <v>8317</v>
      </c>
      <c r="R3540" t="s">
        <v>8318</v>
      </c>
      <c r="S3540" s="9">
        <f t="shared" si="222"/>
        <v>42571.420601851853</v>
      </c>
      <c r="T3540" s="10">
        <f t="shared" si="223"/>
        <v>42599.420601851853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4"/>
        <v>119.67</v>
      </c>
      <c r="P3541">
        <f t="shared" si="221"/>
        <v>55.23</v>
      </c>
      <c r="Q3541" t="s">
        <v>8317</v>
      </c>
      <c r="R3541" t="s">
        <v>8318</v>
      </c>
      <c r="S3541" s="9">
        <f t="shared" si="222"/>
        <v>42600.756041666667</v>
      </c>
      <c r="T3541" s="10">
        <f t="shared" si="223"/>
        <v>42621.756041666667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4"/>
        <v>123</v>
      </c>
      <c r="P3542">
        <f t="shared" si="221"/>
        <v>46.13</v>
      </c>
      <c r="Q3542" t="s">
        <v>8317</v>
      </c>
      <c r="R3542" t="s">
        <v>8318</v>
      </c>
      <c r="S3542" s="9">
        <f t="shared" si="222"/>
        <v>42517.003368055557</v>
      </c>
      <c r="T3542" s="10">
        <f t="shared" si="223"/>
        <v>42547.003368055557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4"/>
        <v>105</v>
      </c>
      <c r="P3543">
        <f t="shared" si="221"/>
        <v>39.380000000000003</v>
      </c>
      <c r="Q3543" t="s">
        <v>8317</v>
      </c>
      <c r="R3543" t="s">
        <v>8318</v>
      </c>
      <c r="S3543" s="9">
        <f t="shared" si="222"/>
        <v>42222.730034722219</v>
      </c>
      <c r="T3543" s="10">
        <f t="shared" si="223"/>
        <v>42247.730034722219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4"/>
        <v>102.24</v>
      </c>
      <c r="P3544">
        <f t="shared" si="221"/>
        <v>66.150000000000006</v>
      </c>
      <c r="Q3544" t="s">
        <v>8317</v>
      </c>
      <c r="R3544" t="s">
        <v>8318</v>
      </c>
      <c r="S3544" s="9">
        <f t="shared" si="222"/>
        <v>41829.599791666667</v>
      </c>
      <c r="T3544" s="10">
        <f t="shared" si="223"/>
        <v>41889.599791666667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4"/>
        <v>104.67</v>
      </c>
      <c r="P3545">
        <f t="shared" si="221"/>
        <v>54.14</v>
      </c>
      <c r="Q3545" t="s">
        <v>8317</v>
      </c>
      <c r="R3545" t="s">
        <v>8318</v>
      </c>
      <c r="S3545" s="9">
        <f t="shared" si="222"/>
        <v>42150.755312499998</v>
      </c>
      <c r="T3545" s="10">
        <f t="shared" si="223"/>
        <v>42180.755312499998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4"/>
        <v>100</v>
      </c>
      <c r="P3546">
        <f t="shared" si="221"/>
        <v>104.17</v>
      </c>
      <c r="Q3546" t="s">
        <v>8317</v>
      </c>
      <c r="R3546" t="s">
        <v>8318</v>
      </c>
      <c r="S3546" s="9">
        <f t="shared" si="222"/>
        <v>42040.831678240742</v>
      </c>
      <c r="T3546" s="10">
        <f t="shared" si="223"/>
        <v>42070.831678240742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4"/>
        <v>100.4</v>
      </c>
      <c r="P3547">
        <f t="shared" si="221"/>
        <v>31.38</v>
      </c>
      <c r="Q3547" t="s">
        <v>8317</v>
      </c>
      <c r="R3547" t="s">
        <v>8318</v>
      </c>
      <c r="S3547" s="9">
        <f t="shared" si="222"/>
        <v>42075.807395833333</v>
      </c>
      <c r="T3547" s="10">
        <f t="shared" si="223"/>
        <v>42105.807395833333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4"/>
        <v>102.27</v>
      </c>
      <c r="P3548">
        <f t="shared" si="221"/>
        <v>59.21</v>
      </c>
      <c r="Q3548" t="s">
        <v>8317</v>
      </c>
      <c r="R3548" t="s">
        <v>8318</v>
      </c>
      <c r="S3548" s="9">
        <f t="shared" si="222"/>
        <v>42073.660694444443</v>
      </c>
      <c r="T3548" s="10">
        <f t="shared" si="223"/>
        <v>42095.165972222225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4"/>
        <v>114.41</v>
      </c>
      <c r="P3549">
        <f t="shared" si="221"/>
        <v>119.18</v>
      </c>
      <c r="Q3549" t="s">
        <v>8317</v>
      </c>
      <c r="R3549" t="s">
        <v>8318</v>
      </c>
      <c r="S3549" s="9">
        <f t="shared" si="222"/>
        <v>42480.078715277778</v>
      </c>
      <c r="T3549" s="10">
        <f t="shared" si="223"/>
        <v>42504.165972222225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4"/>
        <v>101.9</v>
      </c>
      <c r="P3550">
        <f t="shared" si="221"/>
        <v>164.62</v>
      </c>
      <c r="Q3550" t="s">
        <v>8317</v>
      </c>
      <c r="R3550" t="s">
        <v>8318</v>
      </c>
      <c r="S3550" s="9">
        <f t="shared" si="222"/>
        <v>42411.942291666666</v>
      </c>
      <c r="T3550" s="10">
        <f t="shared" si="223"/>
        <v>42434.041666666672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4"/>
        <v>102</v>
      </c>
      <c r="P3551">
        <f t="shared" si="221"/>
        <v>24.29</v>
      </c>
      <c r="Q3551" t="s">
        <v>8317</v>
      </c>
      <c r="R3551" t="s">
        <v>8318</v>
      </c>
      <c r="S3551" s="9">
        <f t="shared" si="222"/>
        <v>42223.394363425927</v>
      </c>
      <c r="T3551" s="10">
        <f t="shared" si="223"/>
        <v>42251.394363425927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4"/>
        <v>104.8</v>
      </c>
      <c r="P3552">
        <f t="shared" si="221"/>
        <v>40.94</v>
      </c>
      <c r="Q3552" t="s">
        <v>8317</v>
      </c>
      <c r="R3552" t="s">
        <v>8318</v>
      </c>
      <c r="S3552" s="9">
        <f t="shared" si="222"/>
        <v>42462.893495370372</v>
      </c>
      <c r="T3552" s="10">
        <f t="shared" si="223"/>
        <v>42492.893495370372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4"/>
        <v>101.83</v>
      </c>
      <c r="P3553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10">
        <f t="shared" si="223"/>
        <v>41781.921527777777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4"/>
        <v>100</v>
      </c>
      <c r="P3554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10">
        <f t="shared" si="223"/>
        <v>41818.587083333332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4"/>
        <v>106.27</v>
      </c>
      <c r="P3555">
        <f t="shared" si="221"/>
        <v>56.2</v>
      </c>
      <c r="Q3555" t="s">
        <v>8317</v>
      </c>
      <c r="R3555" t="s">
        <v>8318</v>
      </c>
      <c r="S3555" s="9">
        <f t="shared" si="222"/>
        <v>42196.028703703705</v>
      </c>
      <c r="T3555" s="10">
        <f t="shared" si="223"/>
        <v>42228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4"/>
        <v>113.42</v>
      </c>
      <c r="P3556">
        <f t="shared" si="221"/>
        <v>107</v>
      </c>
      <c r="Q3556" t="s">
        <v>8317</v>
      </c>
      <c r="R3556" t="s">
        <v>8318</v>
      </c>
      <c r="S3556" s="9">
        <f t="shared" si="222"/>
        <v>42016.050451388888</v>
      </c>
      <c r="T3556" s="10">
        <f t="shared" si="223"/>
        <v>42046.708333333328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4"/>
        <v>100</v>
      </c>
      <c r="P3557">
        <f t="shared" si="221"/>
        <v>171.43</v>
      </c>
      <c r="Q3557" t="s">
        <v>8317</v>
      </c>
      <c r="R3557" t="s">
        <v>8318</v>
      </c>
      <c r="S3557" s="9">
        <f t="shared" si="222"/>
        <v>42661.442060185189</v>
      </c>
      <c r="T3557" s="10">
        <f t="shared" si="223"/>
        <v>42691.483726851846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4"/>
        <v>100.45</v>
      </c>
      <c r="P3558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10">
        <f t="shared" si="223"/>
        <v>41868.649583333332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4"/>
        <v>100.04</v>
      </c>
      <c r="P3559">
        <f t="shared" si="221"/>
        <v>179.28</v>
      </c>
      <c r="Q3559" t="s">
        <v>8317</v>
      </c>
      <c r="R3559" t="s">
        <v>8318</v>
      </c>
      <c r="S3559" s="9">
        <f t="shared" si="222"/>
        <v>41730.276747685188</v>
      </c>
      <c r="T3559" s="10">
        <f t="shared" si="223"/>
        <v>41764.276747685188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4"/>
        <v>144</v>
      </c>
      <c r="P3560">
        <f t="shared" si="221"/>
        <v>22.91</v>
      </c>
      <c r="Q3560" t="s">
        <v>8317</v>
      </c>
      <c r="R3560" t="s">
        <v>8318</v>
      </c>
      <c r="S3560" s="9">
        <f t="shared" si="222"/>
        <v>42139.816840277781</v>
      </c>
      <c r="T3560" s="10">
        <f t="shared" si="223"/>
        <v>42181.875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4"/>
        <v>103.5</v>
      </c>
      <c r="P3561">
        <f t="shared" si="221"/>
        <v>43.13</v>
      </c>
      <c r="Q3561" t="s">
        <v>8317</v>
      </c>
      <c r="R3561" t="s">
        <v>8318</v>
      </c>
      <c r="S3561" s="9">
        <f t="shared" si="222"/>
        <v>42194.096157407403</v>
      </c>
      <c r="T3561" s="10">
        <f t="shared" si="223"/>
        <v>42216.373611111107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4"/>
        <v>108.44</v>
      </c>
      <c r="P3562">
        <f t="shared" si="221"/>
        <v>46.89</v>
      </c>
      <c r="Q3562" t="s">
        <v>8317</v>
      </c>
      <c r="R3562" t="s">
        <v>8318</v>
      </c>
      <c r="S3562" s="9">
        <f t="shared" si="222"/>
        <v>42115.889652777783</v>
      </c>
      <c r="T3562" s="10">
        <f t="shared" si="223"/>
        <v>42151.114583333328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4"/>
        <v>102.4</v>
      </c>
      <c r="P3563">
        <f t="shared" si="221"/>
        <v>47.41</v>
      </c>
      <c r="Q3563" t="s">
        <v>8317</v>
      </c>
      <c r="R3563" t="s">
        <v>8318</v>
      </c>
      <c r="S3563" s="9">
        <f t="shared" si="222"/>
        <v>42203.680300925931</v>
      </c>
      <c r="T3563" s="10">
        <f t="shared" si="223"/>
        <v>42221.774999999994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4"/>
        <v>148.88999999999999</v>
      </c>
      <c r="P3564">
        <f t="shared" si="221"/>
        <v>15.13</v>
      </c>
      <c r="Q3564" t="s">
        <v>8317</v>
      </c>
      <c r="R3564" t="s">
        <v>8318</v>
      </c>
      <c r="S3564" s="9">
        <f t="shared" si="222"/>
        <v>42433.761886574073</v>
      </c>
      <c r="T3564" s="10">
        <f t="shared" si="223"/>
        <v>42442.916666666672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4"/>
        <v>105.49</v>
      </c>
      <c r="P3565">
        <f t="shared" si="221"/>
        <v>21.1</v>
      </c>
      <c r="Q3565" t="s">
        <v>8317</v>
      </c>
      <c r="R3565" t="s">
        <v>8318</v>
      </c>
      <c r="S3565" s="9">
        <f t="shared" si="222"/>
        <v>42555.671944444446</v>
      </c>
      <c r="T3565" s="10">
        <f t="shared" si="223"/>
        <v>42583.791666666672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4"/>
        <v>100.5</v>
      </c>
      <c r="P3566">
        <f t="shared" si="221"/>
        <v>59.12</v>
      </c>
      <c r="Q3566" t="s">
        <v>8317</v>
      </c>
      <c r="R3566" t="s">
        <v>8318</v>
      </c>
      <c r="S3566" s="9">
        <f t="shared" si="222"/>
        <v>42236.623252314821</v>
      </c>
      <c r="T3566" s="10">
        <f t="shared" si="223"/>
        <v>42282.666666666672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4"/>
        <v>130.56</v>
      </c>
      <c r="P3567">
        <f t="shared" si="221"/>
        <v>97.92</v>
      </c>
      <c r="Q3567" t="s">
        <v>8317</v>
      </c>
      <c r="R3567" t="s">
        <v>8318</v>
      </c>
      <c r="S3567" s="9">
        <f t="shared" si="222"/>
        <v>41974.743148148147</v>
      </c>
      <c r="T3567" s="10">
        <f t="shared" si="223"/>
        <v>42004.743148148147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4"/>
        <v>104.75</v>
      </c>
      <c r="P3568">
        <f t="shared" si="221"/>
        <v>55.13</v>
      </c>
      <c r="Q3568" t="s">
        <v>8317</v>
      </c>
      <c r="R3568" t="s">
        <v>8318</v>
      </c>
      <c r="S3568" s="9">
        <f t="shared" si="222"/>
        <v>41997.507905092592</v>
      </c>
      <c r="T3568" s="10">
        <f t="shared" si="223"/>
        <v>42027.507905092592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4"/>
        <v>108.8</v>
      </c>
      <c r="P3569">
        <f t="shared" si="221"/>
        <v>26.54</v>
      </c>
      <c r="Q3569" t="s">
        <v>8317</v>
      </c>
      <c r="R3569" t="s">
        <v>8318</v>
      </c>
      <c r="S3569" s="9">
        <f t="shared" si="222"/>
        <v>42135.810694444444</v>
      </c>
      <c r="T3569" s="10">
        <f t="shared" si="223"/>
        <v>42165.810694444444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4"/>
        <v>111</v>
      </c>
      <c r="P3570">
        <f t="shared" si="221"/>
        <v>58.42</v>
      </c>
      <c r="Q3570" t="s">
        <v>8317</v>
      </c>
      <c r="R3570" t="s">
        <v>8318</v>
      </c>
      <c r="S3570" s="9">
        <f t="shared" si="222"/>
        <v>41869.740671296298</v>
      </c>
      <c r="T3570" s="10">
        <f t="shared" si="223"/>
        <v>41899.740671296298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4"/>
        <v>100.48</v>
      </c>
      <c r="P3571">
        <f t="shared" si="221"/>
        <v>122.54</v>
      </c>
      <c r="Q3571" t="s">
        <v>8317</v>
      </c>
      <c r="R3571" t="s">
        <v>8318</v>
      </c>
      <c r="S3571" s="9">
        <f t="shared" si="222"/>
        <v>41982.688611111109</v>
      </c>
      <c r="T3571" s="10">
        <f t="shared" si="223"/>
        <v>42012.688611111109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4"/>
        <v>114.35</v>
      </c>
      <c r="P3572">
        <f t="shared" si="221"/>
        <v>87.96</v>
      </c>
      <c r="Q3572" t="s">
        <v>8317</v>
      </c>
      <c r="R3572" t="s">
        <v>8318</v>
      </c>
      <c r="S3572" s="9">
        <f t="shared" si="222"/>
        <v>41976.331979166673</v>
      </c>
      <c r="T3572" s="10">
        <f t="shared" si="223"/>
        <v>42004.291666666672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4"/>
        <v>122.07</v>
      </c>
      <c r="P3573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10">
        <f t="shared" si="223"/>
        <v>41942.858946759261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4"/>
        <v>100</v>
      </c>
      <c r="P3574">
        <f t="shared" si="221"/>
        <v>55.56</v>
      </c>
      <c r="Q3574" t="s">
        <v>8317</v>
      </c>
      <c r="R3574" t="s">
        <v>8318</v>
      </c>
      <c r="S3574" s="9">
        <f t="shared" si="222"/>
        <v>42146.570393518516</v>
      </c>
      <c r="T3574" s="10">
        <f t="shared" si="223"/>
        <v>42176.570393518516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4"/>
        <v>102.8</v>
      </c>
      <c r="P3575">
        <f t="shared" si="221"/>
        <v>39.54</v>
      </c>
      <c r="Q3575" t="s">
        <v>8317</v>
      </c>
      <c r="R3575" t="s">
        <v>8318</v>
      </c>
      <c r="S3575" s="9">
        <f t="shared" si="222"/>
        <v>41921.375532407408</v>
      </c>
      <c r="T3575" s="10">
        <f t="shared" si="223"/>
        <v>41951.417199074072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4"/>
        <v>106.12</v>
      </c>
      <c r="P3576">
        <f t="shared" si="221"/>
        <v>136.78</v>
      </c>
      <c r="Q3576" t="s">
        <v>8317</v>
      </c>
      <c r="R3576" t="s">
        <v>8318</v>
      </c>
      <c r="S3576" s="9">
        <f t="shared" si="222"/>
        <v>41926.942685185182</v>
      </c>
      <c r="T3576" s="10">
        <f t="shared" si="223"/>
        <v>41956.984351851846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4"/>
        <v>101.33</v>
      </c>
      <c r="P3577">
        <f t="shared" si="221"/>
        <v>99.34</v>
      </c>
      <c r="Q3577" t="s">
        <v>8317</v>
      </c>
      <c r="R3577" t="s">
        <v>8318</v>
      </c>
      <c r="S3577" s="9">
        <f t="shared" si="222"/>
        <v>42561.783877314811</v>
      </c>
      <c r="T3577" s="10">
        <f t="shared" si="223"/>
        <v>42593.165972222225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4"/>
        <v>100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10">
        <f t="shared" si="223"/>
        <v>42709.590902777782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4"/>
        <v>130</v>
      </c>
      <c r="P3579">
        <f t="shared" si="221"/>
        <v>28.89</v>
      </c>
      <c r="Q3579" t="s">
        <v>8317</v>
      </c>
      <c r="R3579" t="s">
        <v>8318</v>
      </c>
      <c r="S3579" s="9">
        <f t="shared" si="222"/>
        <v>42093.786840277782</v>
      </c>
      <c r="T3579" s="10">
        <f t="shared" si="223"/>
        <v>42120.26944444445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4"/>
        <v>100.01</v>
      </c>
      <c r="P3580">
        <f t="shared" si="221"/>
        <v>40.549999999999997</v>
      </c>
      <c r="Q3580" t="s">
        <v>8317</v>
      </c>
      <c r="R3580" t="s">
        <v>8318</v>
      </c>
      <c r="S3580" s="9">
        <f t="shared" si="222"/>
        <v>42460.733530092592</v>
      </c>
      <c r="T3580" s="10">
        <f t="shared" si="223"/>
        <v>42490.733530092592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4"/>
        <v>100</v>
      </c>
      <c r="P3581">
        <f t="shared" si="221"/>
        <v>35.71</v>
      </c>
      <c r="Q3581" t="s">
        <v>8317</v>
      </c>
      <c r="R3581" t="s">
        <v>8318</v>
      </c>
      <c r="S3581" s="9">
        <f t="shared" si="222"/>
        <v>42430.762222222227</v>
      </c>
      <c r="T3581" s="10">
        <f t="shared" si="223"/>
        <v>42460.720555555556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4"/>
        <v>113.89</v>
      </c>
      <c r="P3582">
        <f t="shared" si="221"/>
        <v>37.96</v>
      </c>
      <c r="Q3582" t="s">
        <v>8317</v>
      </c>
      <c r="R3582" t="s">
        <v>8318</v>
      </c>
      <c r="S3582" s="9">
        <f t="shared" si="222"/>
        <v>42026.176180555558</v>
      </c>
      <c r="T3582" s="10">
        <f t="shared" si="223"/>
        <v>42064.207638888889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4"/>
        <v>100</v>
      </c>
      <c r="P3583">
        <f t="shared" si="221"/>
        <v>33.33</v>
      </c>
      <c r="Q3583" t="s">
        <v>8317</v>
      </c>
      <c r="R3583" t="s">
        <v>8318</v>
      </c>
      <c r="S3583" s="9">
        <f t="shared" si="222"/>
        <v>41836.471180555556</v>
      </c>
      <c r="T3583" s="10">
        <f t="shared" si="223"/>
        <v>41850.471180555556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4"/>
        <v>287</v>
      </c>
      <c r="P3584">
        <f t="shared" si="221"/>
        <v>58.57</v>
      </c>
      <c r="Q3584" t="s">
        <v>8317</v>
      </c>
      <c r="R3584" t="s">
        <v>8318</v>
      </c>
      <c r="S3584" s="9">
        <f t="shared" si="222"/>
        <v>42451.095856481479</v>
      </c>
      <c r="T3584" s="10">
        <f t="shared" si="223"/>
        <v>42465.095856481479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4"/>
        <v>108.5</v>
      </c>
      <c r="P3585">
        <f t="shared" si="221"/>
        <v>135.63</v>
      </c>
      <c r="Q3585" t="s">
        <v>8317</v>
      </c>
      <c r="R3585" t="s">
        <v>8318</v>
      </c>
      <c r="S3585" s="9">
        <f t="shared" si="222"/>
        <v>42418.425983796296</v>
      </c>
      <c r="T3585" s="10">
        <f t="shared" si="223"/>
        <v>42478.384317129632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4"/>
        <v>115.5</v>
      </c>
      <c r="P3586">
        <f t="shared" si="221"/>
        <v>30.94</v>
      </c>
      <c r="Q3586" t="s">
        <v>8317</v>
      </c>
      <c r="R3586" t="s">
        <v>8318</v>
      </c>
      <c r="S3586" s="9">
        <f t="shared" si="222"/>
        <v>42168.316481481481</v>
      </c>
      <c r="T3586" s="10">
        <f t="shared" si="223"/>
        <v>42198.316481481481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224"/>
        <v>119.12</v>
      </c>
      <c r="P3587">
        <f t="shared" ref="P3587:P3650" si="225">ROUND((E3587/L3587), 2)</f>
        <v>176.09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109.43</v>
      </c>
      <c r="P3588">
        <f t="shared" si="225"/>
        <v>151.97999999999999</v>
      </c>
      <c r="Q3588" t="s">
        <v>8317</v>
      </c>
      <c r="R3588" t="s">
        <v>8318</v>
      </c>
      <c r="S3588" s="9">
        <f t="shared" si="226"/>
        <v>42576.697569444441</v>
      </c>
      <c r="T3588" s="10">
        <f t="shared" si="227"/>
        <v>42636.697569444441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22.61</v>
      </c>
      <c r="Q3589" t="s">
        <v>8317</v>
      </c>
      <c r="R3589" t="s">
        <v>8318</v>
      </c>
      <c r="S3589" s="9">
        <f t="shared" si="226"/>
        <v>42503.539976851855</v>
      </c>
      <c r="T3589" s="10">
        <f t="shared" si="227"/>
        <v>42548.791666666672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100.5</v>
      </c>
      <c r="P3590">
        <f t="shared" si="225"/>
        <v>18.27</v>
      </c>
      <c r="Q3590" t="s">
        <v>8317</v>
      </c>
      <c r="R3590" t="s">
        <v>8318</v>
      </c>
      <c r="S3590" s="9">
        <f t="shared" si="226"/>
        <v>42101.828819444447</v>
      </c>
      <c r="T3590" s="10">
        <f t="shared" si="227"/>
        <v>42123.958333333328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127.5</v>
      </c>
      <c r="P3591">
        <f t="shared" si="225"/>
        <v>82.26</v>
      </c>
      <c r="Q3591" t="s">
        <v>8317</v>
      </c>
      <c r="R3591" t="s">
        <v>8318</v>
      </c>
      <c r="S3591" s="9">
        <f t="shared" si="226"/>
        <v>42125.647534722222</v>
      </c>
      <c r="T3591" s="10">
        <f t="shared" si="227"/>
        <v>42150.647534722222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100.06</v>
      </c>
      <c r="P3592">
        <f t="shared" si="225"/>
        <v>68.53</v>
      </c>
      <c r="Q3592" t="s">
        <v>8317</v>
      </c>
      <c r="R3592" t="s">
        <v>8318</v>
      </c>
      <c r="S3592" s="9">
        <f t="shared" si="226"/>
        <v>41902.333726851852</v>
      </c>
      <c r="T3592" s="10">
        <f t="shared" si="227"/>
        <v>41932.333726851852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8317</v>
      </c>
      <c r="R3593" t="s">
        <v>8318</v>
      </c>
      <c r="S3593" s="9">
        <f t="shared" si="226"/>
        <v>42003.948425925926</v>
      </c>
      <c r="T3593" s="10">
        <f t="shared" si="227"/>
        <v>42028.207638888889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72.709999999999994</v>
      </c>
      <c r="Q3594" t="s">
        <v>8317</v>
      </c>
      <c r="R3594" t="s">
        <v>8318</v>
      </c>
      <c r="S3594" s="9">
        <f t="shared" si="226"/>
        <v>41988.829942129625</v>
      </c>
      <c r="T3594" s="10">
        <f t="shared" si="227"/>
        <v>42046.207638888889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</v>
      </c>
      <c r="P3595">
        <f t="shared" si="225"/>
        <v>77.19</v>
      </c>
      <c r="Q3595" t="s">
        <v>8317</v>
      </c>
      <c r="R3595" t="s">
        <v>8318</v>
      </c>
      <c r="S3595" s="9">
        <f t="shared" si="226"/>
        <v>41974.898599537039</v>
      </c>
      <c r="T3595" s="10">
        <f t="shared" si="227"/>
        <v>42009.851388888885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125.94</v>
      </c>
      <c r="P3596">
        <f t="shared" si="225"/>
        <v>55.97</v>
      </c>
      <c r="Q3596" t="s">
        <v>8317</v>
      </c>
      <c r="R3596" t="s">
        <v>8318</v>
      </c>
      <c r="S3596" s="9">
        <f t="shared" si="226"/>
        <v>42592.066921296297</v>
      </c>
      <c r="T3596" s="10">
        <f t="shared" si="227"/>
        <v>42617.066921296297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</v>
      </c>
      <c r="Q3597" t="s">
        <v>8317</v>
      </c>
      <c r="R3597" t="s">
        <v>8318</v>
      </c>
      <c r="S3597" s="9">
        <f t="shared" si="226"/>
        <v>42050.008368055554</v>
      </c>
      <c r="T3597" s="10">
        <f t="shared" si="227"/>
        <v>42076.290972222225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107.73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10">
        <f t="shared" si="227"/>
        <v>41877.715069444443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</v>
      </c>
      <c r="P3599">
        <f t="shared" si="225"/>
        <v>77.73</v>
      </c>
      <c r="Q3599" t="s">
        <v>8317</v>
      </c>
      <c r="R3599" t="s">
        <v>8318</v>
      </c>
      <c r="S3599" s="9">
        <f t="shared" si="226"/>
        <v>42417.585532407407</v>
      </c>
      <c r="T3599" s="10">
        <f t="shared" si="227"/>
        <v>42432.249305555553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40.78</v>
      </c>
      <c r="Q3600" t="s">
        <v>8317</v>
      </c>
      <c r="R3600" t="s">
        <v>8318</v>
      </c>
      <c r="S3600" s="9">
        <f t="shared" si="226"/>
        <v>41866.79886574074</v>
      </c>
      <c r="T3600" s="10">
        <f t="shared" si="227"/>
        <v>41885.207638888889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t="s">
        <v>8317</v>
      </c>
      <c r="R3601" t="s">
        <v>8318</v>
      </c>
      <c r="S3601" s="9">
        <f t="shared" si="226"/>
        <v>42220.79487268519</v>
      </c>
      <c r="T3601" s="10">
        <f t="shared" si="227"/>
        <v>42246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ref="O3602:O3665" si="228">ROUND((E3602/D3602)*100,2)</f>
        <v>130</v>
      </c>
      <c r="P3602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10">
        <f t="shared" si="227"/>
        <v>42656.849120370374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8"/>
        <v>104.35</v>
      </c>
      <c r="P3603">
        <f t="shared" si="225"/>
        <v>39.380000000000003</v>
      </c>
      <c r="Q3603" t="s">
        <v>8317</v>
      </c>
      <c r="R3603" t="s">
        <v>8318</v>
      </c>
      <c r="S3603" s="9">
        <f t="shared" si="226"/>
        <v>41990.99863425926</v>
      </c>
      <c r="T3603" s="10">
        <f t="shared" si="227"/>
        <v>42020.99863425926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8"/>
        <v>100.05</v>
      </c>
      <c r="P3604">
        <f t="shared" si="225"/>
        <v>81.67</v>
      </c>
      <c r="Q3604" t="s">
        <v>8317</v>
      </c>
      <c r="R3604" t="s">
        <v>8318</v>
      </c>
      <c r="S3604" s="9">
        <f t="shared" si="226"/>
        <v>42447.894432870366</v>
      </c>
      <c r="T3604" s="10">
        <f t="shared" si="227"/>
        <v>42507.894432870366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8"/>
        <v>170.67</v>
      </c>
      <c r="P3605">
        <f t="shared" si="225"/>
        <v>44.91</v>
      </c>
      <c r="Q3605" t="s">
        <v>8317</v>
      </c>
      <c r="R3605" t="s">
        <v>8318</v>
      </c>
      <c r="S3605" s="9">
        <f t="shared" si="226"/>
        <v>42283.864351851851</v>
      </c>
      <c r="T3605" s="10">
        <f t="shared" si="227"/>
        <v>42313.906018518523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8"/>
        <v>112.83</v>
      </c>
      <c r="P3606">
        <f t="shared" si="225"/>
        <v>49.06</v>
      </c>
      <c r="Q3606" t="s">
        <v>8317</v>
      </c>
      <c r="R3606" t="s">
        <v>8318</v>
      </c>
      <c r="S3606" s="9">
        <f t="shared" si="226"/>
        <v>42483.015694444446</v>
      </c>
      <c r="T3606" s="10">
        <f t="shared" si="227"/>
        <v>42489.290972222225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8"/>
        <v>184</v>
      </c>
      <c r="P3607">
        <f t="shared" si="225"/>
        <v>30.67</v>
      </c>
      <c r="Q3607" t="s">
        <v>8317</v>
      </c>
      <c r="R3607" t="s">
        <v>8318</v>
      </c>
      <c r="S3607" s="9">
        <f t="shared" si="226"/>
        <v>42383.793124999997</v>
      </c>
      <c r="T3607" s="10">
        <f t="shared" si="227"/>
        <v>42413.793124999997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8"/>
        <v>130.27000000000001</v>
      </c>
      <c r="P3608">
        <f t="shared" si="225"/>
        <v>61.06</v>
      </c>
      <c r="Q3608" t="s">
        <v>8317</v>
      </c>
      <c r="R3608" t="s">
        <v>8318</v>
      </c>
      <c r="S3608" s="9">
        <f t="shared" si="226"/>
        <v>42566.604826388888</v>
      </c>
      <c r="T3608" s="10">
        <f t="shared" si="227"/>
        <v>42596.604826388888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8"/>
        <v>105.45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10">
        <f t="shared" si="227"/>
        <v>42353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8"/>
        <v>100</v>
      </c>
      <c r="P3610">
        <f t="shared" si="225"/>
        <v>29.63</v>
      </c>
      <c r="Q3610" t="s">
        <v>8317</v>
      </c>
      <c r="R3610" t="s">
        <v>8318</v>
      </c>
      <c r="S3610" s="9">
        <f t="shared" si="226"/>
        <v>42506.709375000006</v>
      </c>
      <c r="T3610" s="10">
        <f t="shared" si="227"/>
        <v>42538.583333333328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8"/>
        <v>153.32</v>
      </c>
      <c r="P3611">
        <f t="shared" si="225"/>
        <v>143.1</v>
      </c>
      <c r="Q3611" t="s">
        <v>8317</v>
      </c>
      <c r="R3611" t="s">
        <v>8318</v>
      </c>
      <c r="S3611" s="9">
        <f t="shared" si="226"/>
        <v>42429.991724537031</v>
      </c>
      <c r="T3611" s="10">
        <f t="shared" si="227"/>
        <v>42459.950057870374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8"/>
        <v>162.30000000000001</v>
      </c>
      <c r="P3612">
        <f t="shared" si="225"/>
        <v>52.35</v>
      </c>
      <c r="Q3612" t="s">
        <v>8317</v>
      </c>
      <c r="R3612" t="s">
        <v>8318</v>
      </c>
      <c r="S3612" s="9">
        <f t="shared" si="226"/>
        <v>42203.432129629626</v>
      </c>
      <c r="T3612" s="10">
        <f t="shared" si="227"/>
        <v>42233.432129629626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8"/>
        <v>136</v>
      </c>
      <c r="P3613">
        <f t="shared" si="225"/>
        <v>66.67</v>
      </c>
      <c r="Q3613" t="s">
        <v>8317</v>
      </c>
      <c r="R3613" t="s">
        <v>8318</v>
      </c>
      <c r="S3613" s="9">
        <f t="shared" si="226"/>
        <v>42072.370381944449</v>
      </c>
      <c r="T3613" s="10">
        <f t="shared" si="227"/>
        <v>42102.370381944449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8"/>
        <v>144.4</v>
      </c>
      <c r="P3614">
        <f t="shared" si="225"/>
        <v>126.67</v>
      </c>
      <c r="Q3614" t="s">
        <v>8317</v>
      </c>
      <c r="R3614" t="s">
        <v>8318</v>
      </c>
      <c r="S3614" s="9">
        <f t="shared" si="226"/>
        <v>41789.726979166669</v>
      </c>
      <c r="T3614" s="10">
        <f t="shared" si="227"/>
        <v>41799.726979166669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8"/>
        <v>100</v>
      </c>
      <c r="P3615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10">
        <f t="shared" si="227"/>
        <v>41818.58997685185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8"/>
        <v>100.8</v>
      </c>
      <c r="P3616">
        <f t="shared" si="225"/>
        <v>35.49</v>
      </c>
      <c r="Q3616" t="s">
        <v>8317</v>
      </c>
      <c r="R3616" t="s">
        <v>8318</v>
      </c>
      <c r="S3616" s="9">
        <f t="shared" si="226"/>
        <v>42144.041851851856</v>
      </c>
      <c r="T3616" s="10">
        <f t="shared" si="227"/>
        <v>42174.041851851856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8"/>
        <v>106.8</v>
      </c>
      <c r="P3617">
        <f t="shared" si="225"/>
        <v>37.08</v>
      </c>
      <c r="Q3617" t="s">
        <v>8317</v>
      </c>
      <c r="R3617" t="s">
        <v>8318</v>
      </c>
      <c r="S3617" s="9">
        <f t="shared" si="226"/>
        <v>42318.593703703707</v>
      </c>
      <c r="T3617" s="10">
        <f t="shared" si="227"/>
        <v>42348.593703703707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8"/>
        <v>124.8</v>
      </c>
      <c r="P3618">
        <f t="shared" si="225"/>
        <v>69.33</v>
      </c>
      <c r="Q3618" t="s">
        <v>8317</v>
      </c>
      <c r="R3618" t="s">
        <v>8318</v>
      </c>
      <c r="S3618" s="9">
        <f t="shared" si="226"/>
        <v>42052.949814814812</v>
      </c>
      <c r="T3618" s="10">
        <f t="shared" si="227"/>
        <v>42082.908148148148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8"/>
        <v>118.92</v>
      </c>
      <c r="P3619">
        <f t="shared" si="225"/>
        <v>17.25</v>
      </c>
      <c r="Q3619" t="s">
        <v>8317</v>
      </c>
      <c r="R3619" t="s">
        <v>8318</v>
      </c>
      <c r="S3619" s="9">
        <f t="shared" si="226"/>
        <v>42779.610289351855</v>
      </c>
      <c r="T3619" s="10">
        <f t="shared" si="227"/>
        <v>42794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8"/>
        <v>101</v>
      </c>
      <c r="P3620">
        <f t="shared" si="225"/>
        <v>36.07</v>
      </c>
      <c r="Q3620" t="s">
        <v>8317</v>
      </c>
      <c r="R3620" t="s">
        <v>8318</v>
      </c>
      <c r="S3620" s="9">
        <f t="shared" si="226"/>
        <v>42128.627893518518</v>
      </c>
      <c r="T3620" s="10">
        <f t="shared" si="227"/>
        <v>42158.627893518518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8"/>
        <v>113</v>
      </c>
      <c r="P3621">
        <f t="shared" si="225"/>
        <v>66.47</v>
      </c>
      <c r="Q3621" t="s">
        <v>8317</v>
      </c>
      <c r="R3621" t="s">
        <v>8318</v>
      </c>
      <c r="S3621" s="9">
        <f t="shared" si="226"/>
        <v>42661.132245370376</v>
      </c>
      <c r="T3621" s="10">
        <f t="shared" si="227"/>
        <v>42693.916666666672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8"/>
        <v>105.19</v>
      </c>
      <c r="P3622">
        <f t="shared" si="225"/>
        <v>56.07</v>
      </c>
      <c r="Q3622" t="s">
        <v>8317</v>
      </c>
      <c r="R3622" t="s">
        <v>8318</v>
      </c>
      <c r="S3622" s="9">
        <f t="shared" si="226"/>
        <v>42037.938206018516</v>
      </c>
      <c r="T3622" s="10">
        <f t="shared" si="227"/>
        <v>42068.166666666672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8"/>
        <v>109.73</v>
      </c>
      <c r="P3623">
        <f t="shared" si="225"/>
        <v>47.03</v>
      </c>
      <c r="Q3623" t="s">
        <v>8317</v>
      </c>
      <c r="R3623" t="s">
        <v>8318</v>
      </c>
      <c r="S3623" s="9">
        <f t="shared" si="226"/>
        <v>42619.935694444444</v>
      </c>
      <c r="T3623" s="10">
        <f t="shared" si="227"/>
        <v>42643.875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8"/>
        <v>100.1</v>
      </c>
      <c r="P3624">
        <f t="shared" si="225"/>
        <v>47.67</v>
      </c>
      <c r="Q3624" t="s">
        <v>8317</v>
      </c>
      <c r="R3624" t="s">
        <v>8318</v>
      </c>
      <c r="S3624" s="9">
        <f t="shared" si="226"/>
        <v>41877.221886574072</v>
      </c>
      <c r="T3624" s="10">
        <f t="shared" si="227"/>
        <v>41910.140972222223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8"/>
        <v>120</v>
      </c>
      <c r="P3625">
        <f t="shared" si="225"/>
        <v>88.24</v>
      </c>
      <c r="Q3625" t="s">
        <v>8317</v>
      </c>
      <c r="R3625" t="s">
        <v>8318</v>
      </c>
      <c r="S3625" s="9">
        <f t="shared" si="226"/>
        <v>41828.736921296295</v>
      </c>
      <c r="T3625" s="10">
        <f t="shared" si="227"/>
        <v>41846.291666666664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8"/>
        <v>104.93</v>
      </c>
      <c r="P3626">
        <f t="shared" si="225"/>
        <v>80.72</v>
      </c>
      <c r="Q3626" t="s">
        <v>8317</v>
      </c>
      <c r="R3626" t="s">
        <v>8318</v>
      </c>
      <c r="S3626" s="9">
        <f t="shared" si="226"/>
        <v>42545.774189814809</v>
      </c>
      <c r="T3626" s="10">
        <f t="shared" si="227"/>
        <v>42605.774189814809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8"/>
        <v>102.67</v>
      </c>
      <c r="P3627">
        <f t="shared" si="225"/>
        <v>39.49</v>
      </c>
      <c r="Q3627" t="s">
        <v>8317</v>
      </c>
      <c r="R3627" t="s">
        <v>8318</v>
      </c>
      <c r="S3627" s="9">
        <f t="shared" si="226"/>
        <v>42157.652511574073</v>
      </c>
      <c r="T3627" s="10">
        <f t="shared" si="227"/>
        <v>42187.652511574073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8"/>
        <v>101.83</v>
      </c>
      <c r="P3628">
        <f t="shared" si="225"/>
        <v>84.85</v>
      </c>
      <c r="Q3628" t="s">
        <v>8317</v>
      </c>
      <c r="R3628" t="s">
        <v>8318</v>
      </c>
      <c r="S3628" s="9">
        <f t="shared" si="226"/>
        <v>41846.667326388888</v>
      </c>
      <c r="T3628" s="10">
        <f t="shared" si="227"/>
        <v>41867.667326388888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8"/>
        <v>100</v>
      </c>
      <c r="P3629">
        <f t="shared" si="225"/>
        <v>68.97</v>
      </c>
      <c r="Q3629" t="s">
        <v>8317</v>
      </c>
      <c r="R3629" t="s">
        <v>8318</v>
      </c>
      <c r="S3629" s="9">
        <f t="shared" si="226"/>
        <v>42460.741747685184</v>
      </c>
      <c r="T3629" s="10">
        <f t="shared" si="227"/>
        <v>42511.165972222225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8"/>
        <v>0</v>
      </c>
      <c r="P3630" t="e">
        <f t="shared" si="225"/>
        <v>#DIV/0!</v>
      </c>
      <c r="Q3630" t="s">
        <v>8317</v>
      </c>
      <c r="R3630" t="s">
        <v>8359</v>
      </c>
      <c r="S3630" s="9">
        <f t="shared" si="226"/>
        <v>42291.833287037036</v>
      </c>
      <c r="T3630" s="10">
        <f t="shared" si="227"/>
        <v>42351.874953703707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8"/>
        <v>0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10">
        <f t="shared" si="227"/>
        <v>42495.708333333328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8"/>
        <v>0.03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10">
        <f t="shared" si="227"/>
        <v>41972.888773148152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8"/>
        <v>51.02</v>
      </c>
      <c r="P3633">
        <f t="shared" si="225"/>
        <v>147.88</v>
      </c>
      <c r="Q3633" t="s">
        <v>8317</v>
      </c>
      <c r="R3633" t="s">
        <v>8359</v>
      </c>
      <c r="S3633" s="9">
        <f t="shared" si="226"/>
        <v>41880.753437499996</v>
      </c>
      <c r="T3633" s="10">
        <f t="shared" si="227"/>
        <v>41905.165972222225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8"/>
        <v>20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10">
        <f t="shared" si="227"/>
        <v>41966.936909722222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8"/>
        <v>35.24</v>
      </c>
      <c r="P3635">
        <f t="shared" si="225"/>
        <v>56.84</v>
      </c>
      <c r="Q3635" t="s">
        <v>8317</v>
      </c>
      <c r="R3635" t="s">
        <v>8359</v>
      </c>
      <c r="S3635" s="9">
        <f t="shared" si="226"/>
        <v>42649.623460648145</v>
      </c>
      <c r="T3635" s="10">
        <f t="shared" si="227"/>
        <v>42693.041666666672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8"/>
        <v>4.25</v>
      </c>
      <c r="P3636">
        <f t="shared" si="225"/>
        <v>176.94</v>
      </c>
      <c r="Q3636" t="s">
        <v>8317</v>
      </c>
      <c r="R3636" t="s">
        <v>8359</v>
      </c>
      <c r="S3636" s="9">
        <f t="shared" si="226"/>
        <v>42701.166365740741</v>
      </c>
      <c r="T3636" s="10">
        <f t="shared" si="227"/>
        <v>42749.165972222225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8"/>
        <v>36.46</v>
      </c>
      <c r="P3637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10">
        <f t="shared" si="227"/>
        <v>42480.88282407407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8"/>
        <v>0</v>
      </c>
      <c r="P3638" t="e">
        <f t="shared" si="225"/>
        <v>#DIV/0!</v>
      </c>
      <c r="Q3638" t="s">
        <v>8317</v>
      </c>
      <c r="R3638" t="s">
        <v>8359</v>
      </c>
      <c r="S3638" s="9">
        <f t="shared" si="226"/>
        <v>42226.694780092599</v>
      </c>
      <c r="T3638" s="10">
        <f t="shared" si="227"/>
        <v>42261.694780092599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8"/>
        <v>30.87</v>
      </c>
      <c r="P3639">
        <f t="shared" si="225"/>
        <v>66.14</v>
      </c>
      <c r="Q3639" t="s">
        <v>8317</v>
      </c>
      <c r="R3639" t="s">
        <v>8359</v>
      </c>
      <c r="S3639" s="9">
        <f t="shared" si="226"/>
        <v>41975.700636574074</v>
      </c>
      <c r="T3639" s="10">
        <f t="shared" si="227"/>
        <v>42005.700636574074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8"/>
        <v>6.55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10">
        <f t="shared" si="227"/>
        <v>42113.631157407406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8"/>
        <v>0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10">
        <f t="shared" si="227"/>
        <v>42650.632638888885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8"/>
        <v>5.5</v>
      </c>
      <c r="P3642">
        <f t="shared" si="225"/>
        <v>18.329999999999998</v>
      </c>
      <c r="Q3642" t="s">
        <v>8317</v>
      </c>
      <c r="R3642" t="s">
        <v>8359</v>
      </c>
      <c r="S3642" s="9">
        <f t="shared" si="226"/>
        <v>42104.781597222223</v>
      </c>
      <c r="T3642" s="10">
        <f t="shared" si="227"/>
        <v>42134.781597222223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8"/>
        <v>0</v>
      </c>
      <c r="P3643" t="e">
        <f t="shared" si="225"/>
        <v>#DIV/0!</v>
      </c>
      <c r="Q3643" t="s">
        <v>8317</v>
      </c>
      <c r="R3643" t="s">
        <v>8359</v>
      </c>
      <c r="S3643" s="9">
        <f t="shared" si="226"/>
        <v>41899.627071759263</v>
      </c>
      <c r="T3643" s="10">
        <f t="shared" si="227"/>
        <v>41917.208333333336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8"/>
        <v>2.14</v>
      </c>
      <c r="P3644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10">
        <f t="shared" si="227"/>
        <v>42338.708333333328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8"/>
        <v>0</v>
      </c>
      <c r="P3645" t="e">
        <f t="shared" si="225"/>
        <v>#DIV/0!</v>
      </c>
      <c r="Q3645" t="s">
        <v>8317</v>
      </c>
      <c r="R3645" t="s">
        <v>8359</v>
      </c>
      <c r="S3645" s="9">
        <f t="shared" si="226"/>
        <v>42285.143969907411</v>
      </c>
      <c r="T3645" s="10">
        <f t="shared" si="227"/>
        <v>42325.185636574075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8"/>
        <v>16.420000000000002</v>
      </c>
      <c r="P3646">
        <f t="shared" si="225"/>
        <v>68.42</v>
      </c>
      <c r="Q3646" t="s">
        <v>8317</v>
      </c>
      <c r="R3646" t="s">
        <v>8359</v>
      </c>
      <c r="S3646" s="9">
        <f t="shared" si="226"/>
        <v>42409.241747685184</v>
      </c>
      <c r="T3646" s="10">
        <f t="shared" si="227"/>
        <v>42437.207638888889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8"/>
        <v>0.1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10">
        <f t="shared" si="227"/>
        <v>42696.012013888889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8"/>
        <v>4.8099999999999996</v>
      </c>
      <c r="P3648">
        <f t="shared" si="225"/>
        <v>60.13</v>
      </c>
      <c r="Q3648" t="s">
        <v>8317</v>
      </c>
      <c r="R3648" t="s">
        <v>8359</v>
      </c>
      <c r="S3648" s="9">
        <f t="shared" si="226"/>
        <v>42140.421319444446</v>
      </c>
      <c r="T3648" s="10">
        <f t="shared" si="227"/>
        <v>42171.979166666672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8"/>
        <v>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10">
        <f t="shared" si="227"/>
        <v>42643.749155092592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8"/>
        <v>100.38</v>
      </c>
      <c r="P3650">
        <f t="shared" si="225"/>
        <v>550.04</v>
      </c>
      <c r="Q3650" t="s">
        <v>8317</v>
      </c>
      <c r="R3650" t="s">
        <v>8318</v>
      </c>
      <c r="S3650" s="9">
        <f t="shared" si="226"/>
        <v>41887.292187500003</v>
      </c>
      <c r="T3650" s="10">
        <f t="shared" si="227"/>
        <v>41917.292187500003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228"/>
        <v>104</v>
      </c>
      <c r="P3651">
        <f t="shared" ref="P3651:P3714" si="229">ROUND((E3651/L3651), 2)</f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">
        <v>8317</v>
      </c>
      <c r="R3652" t="s">
        <v>8318</v>
      </c>
      <c r="S3652" s="9">
        <f t="shared" si="230"/>
        <v>42381.478981481487</v>
      </c>
      <c r="T3652" s="10">
        <f t="shared" si="231"/>
        <v>42402.478981481487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8317</v>
      </c>
      <c r="R3653" t="s">
        <v>8318</v>
      </c>
      <c r="S3653" s="9">
        <f t="shared" si="230"/>
        <v>41828.646319444444</v>
      </c>
      <c r="T3653" s="10">
        <f t="shared" si="231"/>
        <v>41861.665972222225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250.67</v>
      </c>
      <c r="P3654">
        <f t="shared" si="229"/>
        <v>44.24</v>
      </c>
      <c r="Q3654" t="s">
        <v>8317</v>
      </c>
      <c r="R3654" t="s">
        <v>8318</v>
      </c>
      <c r="S3654" s="9">
        <f t="shared" si="230"/>
        <v>42596.644699074073</v>
      </c>
      <c r="T3654" s="10">
        <f t="shared" si="231"/>
        <v>42607.165972222225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100.5</v>
      </c>
      <c r="P3655">
        <f t="shared" si="229"/>
        <v>60.91</v>
      </c>
      <c r="Q3655" t="s">
        <v>8317</v>
      </c>
      <c r="R3655" t="s">
        <v>8318</v>
      </c>
      <c r="S3655" s="9">
        <f t="shared" si="230"/>
        <v>42191.363506944443</v>
      </c>
      <c r="T3655" s="10">
        <f t="shared" si="231"/>
        <v>42221.363506944443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</v>
      </c>
      <c r="Q3656" t="s">
        <v>8317</v>
      </c>
      <c r="R3656" t="s">
        <v>8318</v>
      </c>
      <c r="S3656" s="9">
        <f t="shared" si="230"/>
        <v>42440.416504629626</v>
      </c>
      <c r="T3656" s="10">
        <f t="shared" si="231"/>
        <v>42463.708333333328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</v>
      </c>
      <c r="Q3657" t="s">
        <v>8317</v>
      </c>
      <c r="R3657" t="s">
        <v>8318</v>
      </c>
      <c r="S3657" s="9">
        <f t="shared" si="230"/>
        <v>42173.803217592591</v>
      </c>
      <c r="T3657" s="10">
        <f t="shared" si="231"/>
        <v>42203.290972222225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</v>
      </c>
      <c r="P3658">
        <f t="shared" si="229"/>
        <v>115.02</v>
      </c>
      <c r="Q3658" t="s">
        <v>8317</v>
      </c>
      <c r="R3658" t="s">
        <v>8318</v>
      </c>
      <c r="S3658" s="9">
        <f t="shared" si="230"/>
        <v>42737.910138888896</v>
      </c>
      <c r="T3658" s="10">
        <f t="shared" si="231"/>
        <v>42767.957638888889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10">
        <f t="shared" si="231"/>
        <v>42522.904166666667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100.67</v>
      </c>
      <c r="P3660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10">
        <f t="shared" si="231"/>
        <v>41822.165972222225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</v>
      </c>
      <c r="P3661">
        <f t="shared" si="229"/>
        <v>235.46</v>
      </c>
      <c r="Q3661" t="s">
        <v>8317</v>
      </c>
      <c r="R3661" t="s">
        <v>8318</v>
      </c>
      <c r="S3661" s="9">
        <f t="shared" si="230"/>
        <v>42055.277199074073</v>
      </c>
      <c r="T3661" s="10">
        <f t="shared" si="231"/>
        <v>42082.610416666663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t="s">
        <v>8317</v>
      </c>
      <c r="R3662" t="s">
        <v>8318</v>
      </c>
      <c r="S3662" s="9">
        <f t="shared" si="230"/>
        <v>41971.881076388891</v>
      </c>
      <c r="T3662" s="10">
        <f t="shared" si="231"/>
        <v>41996.881076388891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10">
        <f t="shared" si="231"/>
        <v>42470.166666666672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101.43</v>
      </c>
      <c r="P3664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10">
        <f t="shared" si="231"/>
        <v>42094.178402777776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10">
        <f t="shared" si="231"/>
        <v>42725.493402777778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ref="O3666:O3729" si="232">ROUND((E3666/D3666)*100,2)</f>
        <v>109.38</v>
      </c>
      <c r="P3666">
        <f t="shared" si="229"/>
        <v>46.05</v>
      </c>
      <c r="Q3666" t="s">
        <v>8317</v>
      </c>
      <c r="R3666" t="s">
        <v>8318</v>
      </c>
      <c r="S3666" s="9">
        <f t="shared" si="230"/>
        <v>42523.248715277776</v>
      </c>
      <c r="T3666" s="10">
        <f t="shared" si="231"/>
        <v>42537.248715277776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32"/>
        <v>115.16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10">
        <f t="shared" si="231"/>
        <v>42305.829166666663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32"/>
        <v>100</v>
      </c>
      <c r="P3668">
        <f t="shared" si="229"/>
        <v>31.58</v>
      </c>
      <c r="Q3668" t="s">
        <v>8317</v>
      </c>
      <c r="R3668" t="s">
        <v>8318</v>
      </c>
      <c r="S3668" s="9">
        <f t="shared" si="230"/>
        <v>41822.90488425926</v>
      </c>
      <c r="T3668" s="10">
        <f t="shared" si="231"/>
        <v>41844.291666666664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32"/>
        <v>103.17</v>
      </c>
      <c r="P3669">
        <f t="shared" si="229"/>
        <v>53.36</v>
      </c>
      <c r="Q3669" t="s">
        <v>8317</v>
      </c>
      <c r="R3669" t="s">
        <v>8318</v>
      </c>
      <c r="S3669" s="9">
        <f t="shared" si="230"/>
        <v>42173.970127314817</v>
      </c>
      <c r="T3669" s="10">
        <f t="shared" si="231"/>
        <v>42203.970127314817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32"/>
        <v>103.5</v>
      </c>
      <c r="P3670">
        <f t="shared" si="229"/>
        <v>36.96</v>
      </c>
      <c r="Q3670" t="s">
        <v>8317</v>
      </c>
      <c r="R3670" t="s">
        <v>8318</v>
      </c>
      <c r="S3670" s="9">
        <f t="shared" si="230"/>
        <v>42185.556157407409</v>
      </c>
      <c r="T3670" s="10">
        <f t="shared" si="231"/>
        <v>42208.772916666669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32"/>
        <v>138.19999999999999</v>
      </c>
      <c r="P3671">
        <f t="shared" si="229"/>
        <v>81.290000000000006</v>
      </c>
      <c r="Q3671" t="s">
        <v>8317</v>
      </c>
      <c r="R3671" t="s">
        <v>8318</v>
      </c>
      <c r="S3671" s="9">
        <f t="shared" si="230"/>
        <v>42136.675196759257</v>
      </c>
      <c r="T3671" s="10">
        <f t="shared" si="231"/>
        <v>42166.675196759257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32"/>
        <v>109.55</v>
      </c>
      <c r="P3672">
        <f t="shared" si="229"/>
        <v>20.079999999999998</v>
      </c>
      <c r="Q3672" t="s">
        <v>8317</v>
      </c>
      <c r="R3672" t="s">
        <v>8318</v>
      </c>
      <c r="S3672" s="9">
        <f t="shared" si="230"/>
        <v>42142.514016203699</v>
      </c>
      <c r="T3672" s="10">
        <f t="shared" si="231"/>
        <v>42155.958333333328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32"/>
        <v>100.86</v>
      </c>
      <c r="P3673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10">
        <f t="shared" si="231"/>
        <v>41841.165972222225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32"/>
        <v>101.53</v>
      </c>
      <c r="P3674">
        <f t="shared" si="229"/>
        <v>53.44</v>
      </c>
      <c r="Q3674" t="s">
        <v>8317</v>
      </c>
      <c r="R3674" t="s">
        <v>8318</v>
      </c>
      <c r="S3674" s="9">
        <f t="shared" si="230"/>
        <v>41878.946574074071</v>
      </c>
      <c r="T3674" s="10">
        <f t="shared" si="231"/>
        <v>41908.946574074071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32"/>
        <v>113.63</v>
      </c>
      <c r="P3675">
        <f t="shared" si="229"/>
        <v>39.869999999999997</v>
      </c>
      <c r="Q3675" t="s">
        <v>8317</v>
      </c>
      <c r="R3675" t="s">
        <v>8318</v>
      </c>
      <c r="S3675" s="9">
        <f t="shared" si="230"/>
        <v>41914.295104166667</v>
      </c>
      <c r="T3675" s="10">
        <f t="shared" si="231"/>
        <v>41948.536111111112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32"/>
        <v>100</v>
      </c>
      <c r="P3676">
        <f t="shared" si="229"/>
        <v>145.16</v>
      </c>
      <c r="Q3676" t="s">
        <v>8317</v>
      </c>
      <c r="R3676" t="s">
        <v>8318</v>
      </c>
      <c r="S3676" s="9">
        <f t="shared" si="230"/>
        <v>42556.873020833329</v>
      </c>
      <c r="T3676" s="10">
        <f t="shared" si="231"/>
        <v>42616.873020833329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32"/>
        <v>140</v>
      </c>
      <c r="P3677">
        <f t="shared" si="229"/>
        <v>23.33</v>
      </c>
      <c r="Q3677" t="s">
        <v>8317</v>
      </c>
      <c r="R3677" t="s">
        <v>8318</v>
      </c>
      <c r="S3677" s="9">
        <f t="shared" si="230"/>
        <v>42493.597013888888</v>
      </c>
      <c r="T3677" s="10">
        <f t="shared" si="231"/>
        <v>42505.958333333328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32"/>
        <v>128.75</v>
      </c>
      <c r="P3678">
        <f t="shared" si="229"/>
        <v>64.38</v>
      </c>
      <c r="Q3678" t="s">
        <v>8317</v>
      </c>
      <c r="R3678" t="s">
        <v>8318</v>
      </c>
      <c r="S3678" s="9">
        <f t="shared" si="230"/>
        <v>41876.815787037034</v>
      </c>
      <c r="T3678" s="10">
        <f t="shared" si="231"/>
        <v>41894.815787037034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32"/>
        <v>102.9</v>
      </c>
      <c r="P3679">
        <f t="shared" si="229"/>
        <v>62.05</v>
      </c>
      <c r="Q3679" t="s">
        <v>8317</v>
      </c>
      <c r="R3679" t="s">
        <v>8318</v>
      </c>
      <c r="S3679" s="9">
        <f t="shared" si="230"/>
        <v>41802.574282407404</v>
      </c>
      <c r="T3679" s="10">
        <f t="shared" si="231"/>
        <v>41823.165972222225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32"/>
        <v>102.5</v>
      </c>
      <c r="P3680">
        <f t="shared" si="229"/>
        <v>66.13</v>
      </c>
      <c r="Q3680" t="s">
        <v>8317</v>
      </c>
      <c r="R3680" t="s">
        <v>8318</v>
      </c>
      <c r="S3680" s="9">
        <f t="shared" si="230"/>
        <v>42120.531226851846</v>
      </c>
      <c r="T3680" s="10">
        <f t="shared" si="231"/>
        <v>42155.531226851846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32"/>
        <v>110.1</v>
      </c>
      <c r="P3681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10">
        <f t="shared" si="231"/>
        <v>41821.207638888889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32"/>
        <v>112.77</v>
      </c>
      <c r="P3682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10">
        <f t="shared" si="231"/>
        <v>42648.454097222217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32"/>
        <v>111.9</v>
      </c>
      <c r="P3683">
        <f t="shared" si="229"/>
        <v>62.17</v>
      </c>
      <c r="Q3683" t="s">
        <v>8317</v>
      </c>
      <c r="R3683" t="s">
        <v>8318</v>
      </c>
      <c r="S3683" s="9">
        <f t="shared" si="230"/>
        <v>42374.651504629626</v>
      </c>
      <c r="T3683" s="10">
        <f t="shared" si="231"/>
        <v>42384.651504629626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32"/>
        <v>139.19999999999999</v>
      </c>
      <c r="P3684">
        <f t="shared" si="229"/>
        <v>62.33</v>
      </c>
      <c r="Q3684" t="s">
        <v>8317</v>
      </c>
      <c r="R3684" t="s">
        <v>8318</v>
      </c>
      <c r="S3684" s="9">
        <f t="shared" si="230"/>
        <v>41772.685393518521</v>
      </c>
      <c r="T3684" s="10">
        <f t="shared" si="231"/>
        <v>41806.290972222225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32"/>
        <v>110.86</v>
      </c>
      <c r="P3685">
        <f t="shared" si="229"/>
        <v>58.79</v>
      </c>
      <c r="Q3685" t="s">
        <v>8317</v>
      </c>
      <c r="R3685" t="s">
        <v>8318</v>
      </c>
      <c r="S3685" s="9">
        <f t="shared" si="230"/>
        <v>42633.116851851853</v>
      </c>
      <c r="T3685" s="10">
        <f t="shared" si="231"/>
        <v>42663.116851851853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32"/>
        <v>139.07</v>
      </c>
      <c r="P3686">
        <f t="shared" si="229"/>
        <v>45.35</v>
      </c>
      <c r="Q3686" t="s">
        <v>8317</v>
      </c>
      <c r="R3686" t="s">
        <v>8318</v>
      </c>
      <c r="S3686" s="9">
        <f t="shared" si="230"/>
        <v>42219.180393518516</v>
      </c>
      <c r="T3686" s="10">
        <f t="shared" si="231"/>
        <v>42249.180393518516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32"/>
        <v>105.7</v>
      </c>
      <c r="P3687">
        <f t="shared" si="229"/>
        <v>41.94</v>
      </c>
      <c r="Q3687" t="s">
        <v>8317</v>
      </c>
      <c r="R3687" t="s">
        <v>8318</v>
      </c>
      <c r="S3687" s="9">
        <f t="shared" si="230"/>
        <v>41753.593275462961</v>
      </c>
      <c r="T3687" s="10">
        <f t="shared" si="231"/>
        <v>41778.875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32"/>
        <v>101.43</v>
      </c>
      <c r="P3688">
        <f t="shared" si="229"/>
        <v>59.17</v>
      </c>
      <c r="Q3688" t="s">
        <v>8317</v>
      </c>
      <c r="R3688" t="s">
        <v>8318</v>
      </c>
      <c r="S3688" s="9">
        <f t="shared" si="230"/>
        <v>42230.662731481483</v>
      </c>
      <c r="T3688" s="10">
        <f t="shared" si="231"/>
        <v>42245.165972222225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32"/>
        <v>100.25</v>
      </c>
      <c r="P3689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10">
        <f t="shared" si="231"/>
        <v>41817.218229166669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32"/>
        <v>109.17</v>
      </c>
      <c r="P3690">
        <f t="shared" si="229"/>
        <v>83.97</v>
      </c>
      <c r="Q3690" t="s">
        <v>8317</v>
      </c>
      <c r="R3690" t="s">
        <v>8318</v>
      </c>
      <c r="S3690" s="9">
        <f t="shared" si="230"/>
        <v>41829.787083333329</v>
      </c>
      <c r="T3690" s="10">
        <f t="shared" si="231"/>
        <v>41859.787083333329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32"/>
        <v>118.33</v>
      </c>
      <c r="P3691">
        <f t="shared" si="229"/>
        <v>57.26</v>
      </c>
      <c r="Q3691" t="s">
        <v>8317</v>
      </c>
      <c r="R3691" t="s">
        <v>8318</v>
      </c>
      <c r="S3691" s="9">
        <f t="shared" si="230"/>
        <v>42147.826840277776</v>
      </c>
      <c r="T3691" s="10">
        <f t="shared" si="231"/>
        <v>42176.934027777781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32"/>
        <v>120</v>
      </c>
      <c r="P3692">
        <f t="shared" si="229"/>
        <v>58.06</v>
      </c>
      <c r="Q3692" t="s">
        <v>8317</v>
      </c>
      <c r="R3692" t="s">
        <v>8318</v>
      </c>
      <c r="S3692" s="9">
        <f t="shared" si="230"/>
        <v>41940.598182870373</v>
      </c>
      <c r="T3692" s="10">
        <f t="shared" si="231"/>
        <v>41970.639849537038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32"/>
        <v>127.96</v>
      </c>
      <c r="P3693">
        <f t="shared" si="229"/>
        <v>186.8</v>
      </c>
      <c r="Q3693" t="s">
        <v>8317</v>
      </c>
      <c r="R3693" t="s">
        <v>8318</v>
      </c>
      <c r="S3693" s="9">
        <f t="shared" si="230"/>
        <v>42020.700567129628</v>
      </c>
      <c r="T3693" s="10">
        <f t="shared" si="231"/>
        <v>42065.207638888889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32"/>
        <v>126</v>
      </c>
      <c r="P3694">
        <f t="shared" si="229"/>
        <v>74.12</v>
      </c>
      <c r="Q3694" t="s">
        <v>8317</v>
      </c>
      <c r="R3694" t="s">
        <v>8318</v>
      </c>
      <c r="S3694" s="9">
        <f t="shared" si="230"/>
        <v>41891.96503472222</v>
      </c>
      <c r="T3694" s="10">
        <f t="shared" si="231"/>
        <v>41901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32"/>
        <v>129.13</v>
      </c>
      <c r="P3695">
        <f t="shared" si="229"/>
        <v>30.71</v>
      </c>
      <c r="Q3695" t="s">
        <v>8317</v>
      </c>
      <c r="R3695" t="s">
        <v>8318</v>
      </c>
      <c r="S3695" s="9">
        <f t="shared" si="230"/>
        <v>42309.191307870366</v>
      </c>
      <c r="T3695" s="10">
        <f t="shared" si="231"/>
        <v>42338.9375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32"/>
        <v>107.43</v>
      </c>
      <c r="P3696">
        <f t="shared" si="229"/>
        <v>62.67</v>
      </c>
      <c r="Q3696" t="s">
        <v>8317</v>
      </c>
      <c r="R3696" t="s">
        <v>8318</v>
      </c>
      <c r="S3696" s="9">
        <f t="shared" si="230"/>
        <v>42490.133877314816</v>
      </c>
      <c r="T3696" s="10">
        <f t="shared" si="231"/>
        <v>42527.083333333328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32"/>
        <v>100.13</v>
      </c>
      <c r="P3697">
        <f t="shared" si="229"/>
        <v>121.36</v>
      </c>
      <c r="Q3697" t="s">
        <v>8317</v>
      </c>
      <c r="R3697" t="s">
        <v>8318</v>
      </c>
      <c r="S3697" s="9">
        <f t="shared" si="230"/>
        <v>41995.870486111111</v>
      </c>
      <c r="T3697" s="10">
        <f t="shared" si="231"/>
        <v>42015.870486111111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32"/>
        <v>155</v>
      </c>
      <c r="P3698">
        <f t="shared" si="229"/>
        <v>39.74</v>
      </c>
      <c r="Q3698" t="s">
        <v>8317</v>
      </c>
      <c r="R3698" t="s">
        <v>8318</v>
      </c>
      <c r="S3698" s="9">
        <f t="shared" si="230"/>
        <v>41988.617083333331</v>
      </c>
      <c r="T3698" s="10">
        <f t="shared" si="231"/>
        <v>42048.617083333331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32"/>
        <v>108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10">
        <f t="shared" si="231"/>
        <v>42500.465833333335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32"/>
        <v>110.52</v>
      </c>
      <c r="P3700">
        <f t="shared" si="229"/>
        <v>40.630000000000003</v>
      </c>
      <c r="Q3700" t="s">
        <v>8317</v>
      </c>
      <c r="R3700" t="s">
        <v>8318</v>
      </c>
      <c r="S3700" s="9">
        <f t="shared" si="230"/>
        <v>42401.806562500002</v>
      </c>
      <c r="T3700" s="10">
        <f t="shared" si="231"/>
        <v>42431.806562500002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32"/>
        <v>100.8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10">
        <f t="shared" si="231"/>
        <v>41927.602037037039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32"/>
        <v>121.2</v>
      </c>
      <c r="P3702">
        <f t="shared" si="229"/>
        <v>33.67</v>
      </c>
      <c r="Q3702" t="s">
        <v>8317</v>
      </c>
      <c r="R3702" t="s">
        <v>8318</v>
      </c>
      <c r="S3702" s="9">
        <f t="shared" si="230"/>
        <v>41882.585648148146</v>
      </c>
      <c r="T3702" s="10">
        <f t="shared" si="231"/>
        <v>41912.666666666664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32"/>
        <v>100.33</v>
      </c>
      <c r="P3703">
        <f t="shared" si="229"/>
        <v>38.590000000000003</v>
      </c>
      <c r="Q3703" t="s">
        <v>8317</v>
      </c>
      <c r="R3703" t="s">
        <v>8318</v>
      </c>
      <c r="S3703" s="9">
        <f t="shared" si="230"/>
        <v>42129.541585648149</v>
      </c>
      <c r="T3703" s="10">
        <f t="shared" si="231"/>
        <v>42159.541585648149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32"/>
        <v>109.17</v>
      </c>
      <c r="P3704">
        <f t="shared" si="229"/>
        <v>155.94999999999999</v>
      </c>
      <c r="Q3704" t="s">
        <v>8317</v>
      </c>
      <c r="R3704" t="s">
        <v>8318</v>
      </c>
      <c r="S3704" s="9">
        <f t="shared" si="230"/>
        <v>42524.53800925926</v>
      </c>
      <c r="T3704" s="10">
        <f t="shared" si="231"/>
        <v>42561.957638888889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32"/>
        <v>123.43</v>
      </c>
      <c r="P3705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10">
        <f t="shared" si="231"/>
        <v>42595.290972222225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32"/>
        <v>136.34</v>
      </c>
      <c r="P3706">
        <f t="shared" si="229"/>
        <v>15.15</v>
      </c>
      <c r="Q3706" t="s">
        <v>8317</v>
      </c>
      <c r="R3706" t="s">
        <v>8318</v>
      </c>
      <c r="S3706" s="9">
        <f t="shared" si="230"/>
        <v>42461.689745370371</v>
      </c>
      <c r="T3706" s="10">
        <f t="shared" si="231"/>
        <v>42521.689745370371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32"/>
        <v>103.47</v>
      </c>
      <c r="P3707">
        <f t="shared" si="229"/>
        <v>83.57</v>
      </c>
      <c r="Q3707" t="s">
        <v>8317</v>
      </c>
      <c r="R3707" t="s">
        <v>8318</v>
      </c>
      <c r="S3707" s="9">
        <f t="shared" si="230"/>
        <v>41792.542986111112</v>
      </c>
      <c r="T3707" s="10">
        <f t="shared" si="231"/>
        <v>41813.75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32"/>
        <v>121.33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10">
        <f t="shared" si="231"/>
        <v>41894.913761574076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32"/>
        <v>186</v>
      </c>
      <c r="P3709">
        <f t="shared" si="229"/>
        <v>80.87</v>
      </c>
      <c r="Q3709" t="s">
        <v>8317</v>
      </c>
      <c r="R3709" t="s">
        <v>8318</v>
      </c>
      <c r="S3709" s="9">
        <f t="shared" si="230"/>
        <v>42552.048356481479</v>
      </c>
      <c r="T3709" s="10">
        <f t="shared" si="231"/>
        <v>42573.226388888885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32"/>
        <v>300</v>
      </c>
      <c r="P3710">
        <f t="shared" si="229"/>
        <v>53.85</v>
      </c>
      <c r="Q3710" t="s">
        <v>8317</v>
      </c>
      <c r="R3710" t="s">
        <v>8318</v>
      </c>
      <c r="S3710" s="9">
        <f t="shared" si="230"/>
        <v>41810.142199074071</v>
      </c>
      <c r="T3710" s="10">
        <f t="shared" si="231"/>
        <v>41824.142199074071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32"/>
        <v>108.25</v>
      </c>
      <c r="P3711">
        <f t="shared" si="229"/>
        <v>30.93</v>
      </c>
      <c r="Q3711" t="s">
        <v>8317</v>
      </c>
      <c r="R3711" t="s">
        <v>8318</v>
      </c>
      <c r="S3711" s="9">
        <f t="shared" si="230"/>
        <v>41785.707708333335</v>
      </c>
      <c r="T3711" s="10">
        <f t="shared" si="231"/>
        <v>41815.707708333335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32"/>
        <v>141.15</v>
      </c>
      <c r="P3712">
        <f t="shared" si="229"/>
        <v>67.959999999999994</v>
      </c>
      <c r="Q3712" t="s">
        <v>8317</v>
      </c>
      <c r="R3712" t="s">
        <v>8318</v>
      </c>
      <c r="S3712" s="9">
        <f t="shared" si="230"/>
        <v>42072.576249999998</v>
      </c>
      <c r="T3712" s="10">
        <f t="shared" si="231"/>
        <v>42097.576249999998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32"/>
        <v>114</v>
      </c>
      <c r="P3713">
        <f t="shared" si="229"/>
        <v>27.14</v>
      </c>
      <c r="Q3713" t="s">
        <v>8317</v>
      </c>
      <c r="R3713" t="s">
        <v>8318</v>
      </c>
      <c r="S3713" s="9">
        <f t="shared" si="230"/>
        <v>41779.724224537036</v>
      </c>
      <c r="T3713" s="10">
        <f t="shared" si="231"/>
        <v>41805.666666666664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32"/>
        <v>153.72999999999999</v>
      </c>
      <c r="P3714">
        <f t="shared" si="229"/>
        <v>110.87</v>
      </c>
      <c r="Q3714" t="s">
        <v>8317</v>
      </c>
      <c r="R3714" t="s">
        <v>8318</v>
      </c>
      <c r="S3714" s="9">
        <f t="shared" si="230"/>
        <v>42134.172071759262</v>
      </c>
      <c r="T3714" s="10">
        <f t="shared" si="231"/>
        <v>42155.290972222225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232"/>
        <v>101.5</v>
      </c>
      <c r="P3715">
        <f t="shared" ref="P3715:P3778" si="233">ROUND((E3715/L3715), 2)</f>
        <v>106.84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</v>
      </c>
      <c r="P3716">
        <f t="shared" si="233"/>
        <v>105.52</v>
      </c>
      <c r="Q3716" t="s">
        <v>8317</v>
      </c>
      <c r="R3716" t="s">
        <v>8318</v>
      </c>
      <c r="S3716" s="9">
        <f t="shared" si="234"/>
        <v>42118.556331018524</v>
      </c>
      <c r="T3716" s="10">
        <f t="shared" si="235"/>
        <v>42150.165972222225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</v>
      </c>
      <c r="P3717">
        <f t="shared" si="233"/>
        <v>132.96</v>
      </c>
      <c r="Q3717" t="s">
        <v>8317</v>
      </c>
      <c r="R3717" t="s">
        <v>8318</v>
      </c>
      <c r="S3717" s="9">
        <f t="shared" si="234"/>
        <v>42036.995590277773</v>
      </c>
      <c r="T3717" s="10">
        <f t="shared" si="235"/>
        <v>42094.536111111112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51.92</v>
      </c>
      <c r="Q3718" t="s">
        <v>8317</v>
      </c>
      <c r="R3718" t="s">
        <v>8318</v>
      </c>
      <c r="S3718" s="9">
        <f t="shared" si="234"/>
        <v>42360.887835648144</v>
      </c>
      <c r="T3718" s="10">
        <f t="shared" si="235"/>
        <v>42390.887835648144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10">
        <f t="shared" si="235"/>
        <v>42133.866307870368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</v>
      </c>
      <c r="Q3720" t="s">
        <v>8317</v>
      </c>
      <c r="R3720" t="s">
        <v>8318</v>
      </c>
      <c r="S3720" s="9">
        <f t="shared" si="234"/>
        <v>42032.716145833328</v>
      </c>
      <c r="T3720" s="10">
        <f t="shared" si="235"/>
        <v>42062.716145833328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10">
        <f t="shared" si="235"/>
        <v>42177.729930555557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104.52</v>
      </c>
      <c r="P3722">
        <f t="shared" si="233"/>
        <v>86.23</v>
      </c>
      <c r="Q3722" t="s">
        <v>8317</v>
      </c>
      <c r="R3722" t="s">
        <v>8318</v>
      </c>
      <c r="S3722" s="9">
        <f t="shared" si="234"/>
        <v>42165.993125000001</v>
      </c>
      <c r="T3722" s="10">
        <f t="shared" si="235"/>
        <v>42187.993125000001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114.55</v>
      </c>
      <c r="Q3723" t="s">
        <v>8317</v>
      </c>
      <c r="R3723" t="s">
        <v>8318</v>
      </c>
      <c r="S3723" s="9">
        <f t="shared" si="234"/>
        <v>41927.936157407406</v>
      </c>
      <c r="T3723" s="10">
        <f t="shared" si="235"/>
        <v>41948.977824074071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</v>
      </c>
      <c r="P3724">
        <f t="shared" si="233"/>
        <v>47.66</v>
      </c>
      <c r="Q3724" t="s">
        <v>8317</v>
      </c>
      <c r="R3724" t="s">
        <v>8318</v>
      </c>
      <c r="S3724" s="9">
        <f t="shared" si="234"/>
        <v>42381.671840277777</v>
      </c>
      <c r="T3724" s="10">
        <f t="shared" si="235"/>
        <v>42411.957638888889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</v>
      </c>
      <c r="P3725">
        <f t="shared" si="233"/>
        <v>72.89</v>
      </c>
      <c r="Q3725" t="s">
        <v>8317</v>
      </c>
      <c r="R3725" t="s">
        <v>8318</v>
      </c>
      <c r="S3725" s="9">
        <f t="shared" si="234"/>
        <v>41943.753032407411</v>
      </c>
      <c r="T3725" s="10">
        <f t="shared" si="235"/>
        <v>41973.794699074075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102.55</v>
      </c>
      <c r="P3726">
        <f t="shared" si="233"/>
        <v>49.55</v>
      </c>
      <c r="Q3726" t="s">
        <v>8317</v>
      </c>
      <c r="R3726" t="s">
        <v>8318</v>
      </c>
      <c r="S3726" s="9">
        <f t="shared" si="234"/>
        <v>42465.491435185191</v>
      </c>
      <c r="T3726" s="10">
        <f t="shared" si="235"/>
        <v>42494.958333333328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10">
        <f t="shared" si="235"/>
        <v>42418.895833333328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338.71</v>
      </c>
      <c r="P3728">
        <f t="shared" si="233"/>
        <v>62.59</v>
      </c>
      <c r="Q3728" t="s">
        <v>8317</v>
      </c>
      <c r="R3728" t="s">
        <v>8318</v>
      </c>
      <c r="S3728" s="9">
        <f t="shared" si="234"/>
        <v>42462.140868055561</v>
      </c>
      <c r="T3728" s="10">
        <f t="shared" si="235"/>
        <v>42489.875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</v>
      </c>
      <c r="Q3729" t="s">
        <v>8317</v>
      </c>
      <c r="R3729" t="s">
        <v>8318</v>
      </c>
      <c r="S3729" s="9">
        <f t="shared" si="234"/>
        <v>42632.348310185189</v>
      </c>
      <c r="T3729" s="10">
        <f t="shared" si="235"/>
        <v>42663.204861111109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ref="O3730:O3793" si="236">ROUND((E3730/D3730)*100,2)</f>
        <v>9.31</v>
      </c>
      <c r="P3730">
        <f t="shared" si="233"/>
        <v>60.06</v>
      </c>
      <c r="Q3730" t="s">
        <v>8317</v>
      </c>
      <c r="R3730" t="s">
        <v>8318</v>
      </c>
      <c r="S3730" s="9">
        <f t="shared" si="234"/>
        <v>42205.171018518522</v>
      </c>
      <c r="T3730" s="10">
        <f t="shared" si="235"/>
        <v>42235.171018518522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6"/>
        <v>7.24</v>
      </c>
      <c r="P3731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10">
        <f t="shared" si="235"/>
        <v>42086.16333333333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6"/>
        <v>10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10">
        <f t="shared" si="235"/>
        <v>42233.677766203706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6"/>
        <v>11.27</v>
      </c>
      <c r="P3733">
        <f t="shared" si="233"/>
        <v>51.67</v>
      </c>
      <c r="Q3733" t="s">
        <v>8317</v>
      </c>
      <c r="R3733" t="s">
        <v>8318</v>
      </c>
      <c r="S3733" s="9">
        <f t="shared" si="234"/>
        <v>41983.752847222218</v>
      </c>
      <c r="T3733" s="10">
        <f t="shared" si="235"/>
        <v>42014.140972222223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6"/>
        <v>15.41</v>
      </c>
      <c r="P3734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10">
        <f t="shared" si="235"/>
        <v>42028.5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6"/>
        <v>0</v>
      </c>
      <c r="P3735" t="e">
        <f t="shared" si="233"/>
        <v>#DIV/0!</v>
      </c>
      <c r="Q3735" t="s">
        <v>8317</v>
      </c>
      <c r="R3735" t="s">
        <v>8318</v>
      </c>
      <c r="S3735" s="9">
        <f t="shared" si="234"/>
        <v>42103.024398148147</v>
      </c>
      <c r="T3735" s="10">
        <f t="shared" si="235"/>
        <v>42112.9375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6"/>
        <v>28.47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10">
        <f t="shared" si="235"/>
        <v>42149.901574074072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6"/>
        <v>13.33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10">
        <f t="shared" si="235"/>
        <v>42152.693159722221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6"/>
        <v>0.67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10">
        <f t="shared" si="235"/>
        <v>42086.75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6"/>
        <v>21.43</v>
      </c>
      <c r="P3739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10">
        <f t="shared" si="235"/>
        <v>42320.290972222225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6"/>
        <v>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10">
        <f t="shared" si="235"/>
        <v>41835.916666666664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6"/>
        <v>20.13</v>
      </c>
      <c r="P3741">
        <f t="shared" si="233"/>
        <v>100.63</v>
      </c>
      <c r="Q3741" t="s">
        <v>8317</v>
      </c>
      <c r="R3741" t="s">
        <v>8318</v>
      </c>
      <c r="S3741" s="9">
        <f t="shared" si="234"/>
        <v>42548.449861111112</v>
      </c>
      <c r="T3741" s="10">
        <f t="shared" si="235"/>
        <v>42568.449861111112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6"/>
        <v>17.899999999999999</v>
      </c>
      <c r="P3742">
        <f t="shared" si="233"/>
        <v>25.57</v>
      </c>
      <c r="Q3742" t="s">
        <v>8317</v>
      </c>
      <c r="R3742" t="s">
        <v>8318</v>
      </c>
      <c r="S3742" s="9">
        <f t="shared" si="234"/>
        <v>41833.089756944442</v>
      </c>
      <c r="T3742" s="10">
        <f t="shared" si="235"/>
        <v>41863.079143518517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6"/>
        <v>0</v>
      </c>
      <c r="P3743" t="e">
        <f t="shared" si="233"/>
        <v>#DIV/0!</v>
      </c>
      <c r="Q3743" t="s">
        <v>8317</v>
      </c>
      <c r="R3743" t="s">
        <v>8318</v>
      </c>
      <c r="S3743" s="9">
        <f t="shared" si="234"/>
        <v>42325.920717592591</v>
      </c>
      <c r="T3743" s="10">
        <f t="shared" si="235"/>
        <v>42355.920717592591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6"/>
        <v>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10">
        <f t="shared" si="235"/>
        <v>41888.214629629627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6"/>
        <v>0</v>
      </c>
      <c r="P3745" t="e">
        <f t="shared" si="233"/>
        <v>#DIV/0!</v>
      </c>
      <c r="Q3745" t="s">
        <v>8317</v>
      </c>
      <c r="R3745" t="s">
        <v>8318</v>
      </c>
      <c r="S3745" s="9">
        <f t="shared" si="234"/>
        <v>41793.710231481484</v>
      </c>
      <c r="T3745" s="10">
        <f t="shared" si="235"/>
        <v>41823.710231481484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6"/>
        <v>0</v>
      </c>
      <c r="P3746" t="e">
        <f t="shared" si="233"/>
        <v>#DIV/0!</v>
      </c>
      <c r="Q3746" t="s">
        <v>8317</v>
      </c>
      <c r="R3746" t="s">
        <v>8318</v>
      </c>
      <c r="S3746" s="9">
        <f t="shared" si="234"/>
        <v>41793.814259259263</v>
      </c>
      <c r="T3746" s="10">
        <f t="shared" si="235"/>
        <v>41825.165972222225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6"/>
        <v>10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10">
        <f t="shared" si="235"/>
        <v>41861.697939814818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6"/>
        <v>2.38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10">
        <f t="shared" si="235"/>
        <v>42651.389340277776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6"/>
        <v>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10">
        <f t="shared" si="235"/>
        <v>42190.957638888889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6"/>
        <v>103.52</v>
      </c>
      <c r="P3750">
        <f t="shared" si="233"/>
        <v>99.54</v>
      </c>
      <c r="Q3750" t="s">
        <v>8317</v>
      </c>
      <c r="R3750" t="s">
        <v>8359</v>
      </c>
      <c r="S3750" s="9">
        <f t="shared" si="234"/>
        <v>42395.706435185188</v>
      </c>
      <c r="T3750" s="10">
        <f t="shared" si="235"/>
        <v>42416.249305555553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6"/>
        <v>105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10">
        <f t="shared" si="235"/>
        <v>42489.165972222225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6"/>
        <v>100.45</v>
      </c>
      <c r="P3752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10">
        <f t="shared" si="235"/>
        <v>42045.332638888889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6"/>
        <v>132.6</v>
      </c>
      <c r="P3753">
        <f t="shared" si="233"/>
        <v>120.55</v>
      </c>
      <c r="Q3753" t="s">
        <v>8317</v>
      </c>
      <c r="R3753" t="s">
        <v>8359</v>
      </c>
      <c r="S3753" s="9">
        <f t="shared" si="234"/>
        <v>42403.035567129627</v>
      </c>
      <c r="T3753" s="10">
        <f t="shared" si="235"/>
        <v>42462.993900462956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6"/>
        <v>113</v>
      </c>
      <c r="P3754">
        <f t="shared" si="233"/>
        <v>37.67</v>
      </c>
      <c r="Q3754" t="s">
        <v>8317</v>
      </c>
      <c r="R3754" t="s">
        <v>8359</v>
      </c>
      <c r="S3754" s="9">
        <f t="shared" si="234"/>
        <v>42619.802488425921</v>
      </c>
      <c r="T3754" s="10">
        <f t="shared" si="235"/>
        <v>42659.875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6"/>
        <v>103.34</v>
      </c>
      <c r="P3755">
        <f t="shared" si="233"/>
        <v>172.23</v>
      </c>
      <c r="Q3755" t="s">
        <v>8317</v>
      </c>
      <c r="R3755" t="s">
        <v>8359</v>
      </c>
      <c r="S3755" s="9">
        <f t="shared" si="234"/>
        <v>42128.824074074073</v>
      </c>
      <c r="T3755" s="10">
        <f t="shared" si="235"/>
        <v>42158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6"/>
        <v>120</v>
      </c>
      <c r="P3756">
        <f t="shared" si="233"/>
        <v>111.11</v>
      </c>
      <c r="Q3756" t="s">
        <v>8317</v>
      </c>
      <c r="R3756" t="s">
        <v>8359</v>
      </c>
      <c r="S3756" s="9">
        <f t="shared" si="234"/>
        <v>41808.881215277775</v>
      </c>
      <c r="T3756" s="10">
        <f t="shared" si="235"/>
        <v>41846.207638888889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6"/>
        <v>129.63999999999999</v>
      </c>
      <c r="P3757">
        <f t="shared" si="233"/>
        <v>25.46</v>
      </c>
      <c r="Q3757" t="s">
        <v>8317</v>
      </c>
      <c r="R3757" t="s">
        <v>8359</v>
      </c>
      <c r="S3757" s="9">
        <f t="shared" si="234"/>
        <v>42445.866979166662</v>
      </c>
      <c r="T3757" s="10">
        <f t="shared" si="235"/>
        <v>42475.866979166662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6"/>
        <v>101.11</v>
      </c>
      <c r="P3758">
        <f t="shared" si="233"/>
        <v>267.64999999999998</v>
      </c>
      <c r="Q3758" t="s">
        <v>8317</v>
      </c>
      <c r="R3758" t="s">
        <v>8359</v>
      </c>
      <c r="S3758" s="9">
        <f t="shared" si="234"/>
        <v>41771.814791666664</v>
      </c>
      <c r="T3758" s="10">
        <f t="shared" si="235"/>
        <v>41801.814791666664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6"/>
        <v>108.51</v>
      </c>
      <c r="P3759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10">
        <f t="shared" si="235"/>
        <v>41974.850868055553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6"/>
        <v>102.33</v>
      </c>
      <c r="P3760">
        <f t="shared" si="233"/>
        <v>59.04</v>
      </c>
      <c r="Q3760" t="s">
        <v>8317</v>
      </c>
      <c r="R3760" t="s">
        <v>8359</v>
      </c>
      <c r="S3760" s="9">
        <f t="shared" si="234"/>
        <v>41747.471504629626</v>
      </c>
      <c r="T3760" s="10">
        <f t="shared" si="235"/>
        <v>41778.208333333336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6"/>
        <v>110.24</v>
      </c>
      <c r="P3761">
        <f t="shared" si="233"/>
        <v>50.11</v>
      </c>
      <c r="Q3761" t="s">
        <v>8317</v>
      </c>
      <c r="R3761" t="s">
        <v>8359</v>
      </c>
      <c r="S3761" s="9">
        <f t="shared" si="234"/>
        <v>42182.108252314814</v>
      </c>
      <c r="T3761" s="10">
        <f t="shared" si="235"/>
        <v>42242.108252314814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6"/>
        <v>101.02</v>
      </c>
      <c r="P3762">
        <f t="shared" si="233"/>
        <v>55.5</v>
      </c>
      <c r="Q3762" t="s">
        <v>8317</v>
      </c>
      <c r="R3762" t="s">
        <v>8359</v>
      </c>
      <c r="S3762" s="9">
        <f t="shared" si="234"/>
        <v>41739.525300925925</v>
      </c>
      <c r="T3762" s="10">
        <f t="shared" si="235"/>
        <v>41764.525300925925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6"/>
        <v>100</v>
      </c>
      <c r="P3763">
        <f t="shared" si="233"/>
        <v>166.67</v>
      </c>
      <c r="Q3763" t="s">
        <v>8317</v>
      </c>
      <c r="R3763" t="s">
        <v>8359</v>
      </c>
      <c r="S3763" s="9">
        <f t="shared" si="234"/>
        <v>42173.466863425929</v>
      </c>
      <c r="T3763" s="10">
        <f t="shared" si="235"/>
        <v>42226.958333333328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6"/>
        <v>106.24</v>
      </c>
      <c r="P3764">
        <f t="shared" si="233"/>
        <v>47.43</v>
      </c>
      <c r="Q3764" t="s">
        <v>8317</v>
      </c>
      <c r="R3764" t="s">
        <v>8359</v>
      </c>
      <c r="S3764" s="9">
        <f t="shared" si="234"/>
        <v>42193.813530092593</v>
      </c>
      <c r="T3764" s="10">
        <f t="shared" si="235"/>
        <v>42218.813530092593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6"/>
        <v>100</v>
      </c>
      <c r="P3765">
        <f t="shared" si="233"/>
        <v>64.94</v>
      </c>
      <c r="Q3765" t="s">
        <v>8317</v>
      </c>
      <c r="R3765" t="s">
        <v>8359</v>
      </c>
      <c r="S3765" s="9">
        <f t="shared" si="234"/>
        <v>42065.750300925924</v>
      </c>
      <c r="T3765" s="10">
        <f t="shared" si="235"/>
        <v>42095.708634259259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6"/>
        <v>100</v>
      </c>
      <c r="P3766">
        <f t="shared" si="233"/>
        <v>55.56</v>
      </c>
      <c r="Q3766" t="s">
        <v>8317</v>
      </c>
      <c r="R3766" t="s">
        <v>8359</v>
      </c>
      <c r="S3766" s="9">
        <f t="shared" si="234"/>
        <v>42499.842962962968</v>
      </c>
      <c r="T3766" s="10">
        <f t="shared" si="235"/>
        <v>42519.024999999994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6"/>
        <v>113.46</v>
      </c>
      <c r="P3767">
        <f t="shared" si="233"/>
        <v>74.22</v>
      </c>
      <c r="Q3767" t="s">
        <v>8317</v>
      </c>
      <c r="R3767" t="s">
        <v>8359</v>
      </c>
      <c r="S3767" s="9">
        <f t="shared" si="234"/>
        <v>41820.776412037041</v>
      </c>
      <c r="T3767" s="10">
        <f t="shared" si="235"/>
        <v>41850.776412037041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6"/>
        <v>102.65</v>
      </c>
      <c r="P3768">
        <f t="shared" si="233"/>
        <v>106.93</v>
      </c>
      <c r="Q3768" t="s">
        <v>8317</v>
      </c>
      <c r="R3768" t="s">
        <v>8359</v>
      </c>
      <c r="S3768" s="9">
        <f t="shared" si="234"/>
        <v>41788.167187500003</v>
      </c>
      <c r="T3768" s="10">
        <f t="shared" si="235"/>
        <v>41823.167187500003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6"/>
        <v>116.75</v>
      </c>
      <c r="P3769">
        <f t="shared" si="233"/>
        <v>41.7</v>
      </c>
      <c r="Q3769" t="s">
        <v>8317</v>
      </c>
      <c r="R3769" t="s">
        <v>8359</v>
      </c>
      <c r="S3769" s="9">
        <f t="shared" si="234"/>
        <v>42050.019641203704</v>
      </c>
      <c r="T3769" s="10">
        <f t="shared" si="235"/>
        <v>42064.207638888889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6"/>
        <v>107.65</v>
      </c>
      <c r="P3770">
        <f t="shared" si="233"/>
        <v>74.239999999999995</v>
      </c>
      <c r="Q3770" t="s">
        <v>8317</v>
      </c>
      <c r="R3770" t="s">
        <v>8359</v>
      </c>
      <c r="S3770" s="9">
        <f t="shared" si="234"/>
        <v>41772.727893518517</v>
      </c>
      <c r="T3770" s="10">
        <f t="shared" si="235"/>
        <v>41802.727893518517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6"/>
        <v>100</v>
      </c>
      <c r="P3771">
        <f t="shared" si="233"/>
        <v>73.33</v>
      </c>
      <c r="Q3771" t="s">
        <v>8317</v>
      </c>
      <c r="R3771" t="s">
        <v>8359</v>
      </c>
      <c r="S3771" s="9">
        <f t="shared" si="234"/>
        <v>42445.598136574074</v>
      </c>
      <c r="T3771" s="10">
        <f t="shared" si="235"/>
        <v>42475.598136574074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6"/>
        <v>100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10">
        <f t="shared" si="235"/>
        <v>42168.930671296301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6"/>
        <v>146</v>
      </c>
      <c r="P3773">
        <f t="shared" si="233"/>
        <v>38.42</v>
      </c>
      <c r="Q3773" t="s">
        <v>8317</v>
      </c>
      <c r="R3773" t="s">
        <v>8359</v>
      </c>
      <c r="S3773" s="9">
        <f t="shared" si="234"/>
        <v>42493.857083333336</v>
      </c>
      <c r="T3773" s="10">
        <f t="shared" si="235"/>
        <v>42508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6"/>
        <v>110.2</v>
      </c>
      <c r="P3774">
        <f t="shared" si="233"/>
        <v>166.97</v>
      </c>
      <c r="Q3774" t="s">
        <v>8317</v>
      </c>
      <c r="R3774" t="s">
        <v>8359</v>
      </c>
      <c r="S3774" s="9">
        <f t="shared" si="234"/>
        <v>42682.616967592592</v>
      </c>
      <c r="T3774" s="10">
        <f t="shared" si="235"/>
        <v>42703.25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6"/>
        <v>108.2</v>
      </c>
      <c r="P3775">
        <f t="shared" si="233"/>
        <v>94.91</v>
      </c>
      <c r="Q3775" t="s">
        <v>8317</v>
      </c>
      <c r="R3775" t="s">
        <v>8359</v>
      </c>
      <c r="S3775" s="9">
        <f t="shared" si="234"/>
        <v>42656.005173611105</v>
      </c>
      <c r="T3775" s="10">
        <f t="shared" si="235"/>
        <v>42689.088888888888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6"/>
        <v>100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10">
        <f t="shared" si="235"/>
        <v>42103.792303240742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6"/>
        <v>100.25</v>
      </c>
      <c r="P3777">
        <f t="shared" si="233"/>
        <v>143.21</v>
      </c>
      <c r="Q3777" t="s">
        <v>8317</v>
      </c>
      <c r="R3777" t="s">
        <v>8359</v>
      </c>
      <c r="S3777" s="9">
        <f t="shared" si="234"/>
        <v>42075.942627314813</v>
      </c>
      <c r="T3777" s="10">
        <f t="shared" si="235"/>
        <v>42103.166666666672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6"/>
        <v>106.71</v>
      </c>
      <c r="P3778">
        <f t="shared" si="233"/>
        <v>90.82</v>
      </c>
      <c r="Q3778" t="s">
        <v>8317</v>
      </c>
      <c r="R3778" t="s">
        <v>8359</v>
      </c>
      <c r="S3778" s="9">
        <f t="shared" si="234"/>
        <v>41814.367800925924</v>
      </c>
      <c r="T3778" s="10">
        <f t="shared" si="235"/>
        <v>41852.041666666664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236"/>
        <v>143.19999999999999</v>
      </c>
      <c r="P3779">
        <f t="shared" ref="P3779:P3842" si="237">ROUND((E3779/L3779), 2)</f>
        <v>48.54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</v>
      </c>
      <c r="P3780">
        <f t="shared" si="237"/>
        <v>70.03</v>
      </c>
      <c r="Q3780" t="s">
        <v>8317</v>
      </c>
      <c r="R3780" t="s">
        <v>8359</v>
      </c>
      <c r="S3780" s="9">
        <f t="shared" si="238"/>
        <v>41989.819212962961</v>
      </c>
      <c r="T3780" s="10">
        <f t="shared" si="239"/>
        <v>42049.819212962961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135.63</v>
      </c>
      <c r="Q3781" t="s">
        <v>8317</v>
      </c>
      <c r="R3781" t="s">
        <v>8359</v>
      </c>
      <c r="S3781" s="9">
        <f t="shared" si="238"/>
        <v>42425.735416666663</v>
      </c>
      <c r="T3781" s="10">
        <f t="shared" si="239"/>
        <v>42455.693750000006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10">
        <f t="shared" si="239"/>
        <v>42198.837499999994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109.67</v>
      </c>
      <c r="P3783">
        <f t="shared" si="237"/>
        <v>94.9</v>
      </c>
      <c r="Q3783" t="s">
        <v>8317</v>
      </c>
      <c r="R3783" t="s">
        <v>8359</v>
      </c>
      <c r="S3783" s="9">
        <f t="shared" si="238"/>
        <v>41865.882928240739</v>
      </c>
      <c r="T3783" s="10">
        <f t="shared" si="239"/>
        <v>41890.882928240739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</v>
      </c>
      <c r="Q3784" t="s">
        <v>8317</v>
      </c>
      <c r="R3784" t="s">
        <v>8359</v>
      </c>
      <c r="S3784" s="9">
        <f t="shared" si="238"/>
        <v>42546.862233796302</v>
      </c>
      <c r="T3784" s="10">
        <f t="shared" si="239"/>
        <v>42575.958333333328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128.91999999999999</v>
      </c>
      <c r="P3785">
        <f t="shared" si="237"/>
        <v>64.459999999999994</v>
      </c>
      <c r="Q3785" t="s">
        <v>8317</v>
      </c>
      <c r="R3785" t="s">
        <v>8359</v>
      </c>
      <c r="S3785" s="9">
        <f t="shared" si="238"/>
        <v>42420.140277777777</v>
      </c>
      <c r="T3785" s="10">
        <f t="shared" si="239"/>
        <v>42444.666666666672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10">
        <f t="shared" si="239"/>
        <v>42561.980694444443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10">
        <f t="shared" si="239"/>
        <v>42584.418749999997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110.97</v>
      </c>
      <c r="P3788">
        <f t="shared" si="237"/>
        <v>93.77</v>
      </c>
      <c r="Q3788" t="s">
        <v>8317</v>
      </c>
      <c r="R3788" t="s">
        <v>8359</v>
      </c>
      <c r="S3788" s="9">
        <f t="shared" si="238"/>
        <v>42487.037905092591</v>
      </c>
      <c r="T3788" s="10">
        <f t="shared" si="239"/>
        <v>42517.037905092591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100.29</v>
      </c>
      <c r="P3789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10">
        <f t="shared" si="239"/>
        <v>42196.165972222225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0.67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10">
        <f t="shared" si="239"/>
        <v>42361.679166666669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3.27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10">
        <f t="shared" si="239"/>
        <v>42170.798819444448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10">
        <f t="shared" si="239"/>
        <v>42696.708599537036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9">
        <f t="shared" si="238"/>
        <v>41766.692037037035</v>
      </c>
      <c r="T3793" s="10">
        <f t="shared" si="239"/>
        <v>41826.692037037035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ref="O3794:O3857" si="240">ROUND((E3794/D3794)*100,2)</f>
        <v>0.28000000000000003</v>
      </c>
      <c r="P3794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10">
        <f t="shared" si="239"/>
        <v>42200.447013888886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40"/>
        <v>59.66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10">
        <f t="shared" si="239"/>
        <v>41989.938993055555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40"/>
        <v>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10">
        <f t="shared" si="239"/>
        <v>42162.58048611111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40"/>
        <v>1.67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10">
        <f t="shared" si="239"/>
        <v>42244.9375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40"/>
        <v>0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10">
        <f t="shared" si="239"/>
        <v>42749.029583333337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40"/>
        <v>89.67</v>
      </c>
      <c r="P3799">
        <f t="shared" si="237"/>
        <v>145.41</v>
      </c>
      <c r="Q3799" t="s">
        <v>8317</v>
      </c>
      <c r="R3799" t="s">
        <v>8359</v>
      </c>
      <c r="S3799" s="9">
        <f t="shared" si="238"/>
        <v>42084.881539351853</v>
      </c>
      <c r="T3799" s="10">
        <f t="shared" si="239"/>
        <v>42114.881539351853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40"/>
        <v>1.46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10">
        <f t="shared" si="239"/>
        <v>41861.722777777781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40"/>
        <v>4.0199999999999996</v>
      </c>
      <c r="P3801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10">
        <f t="shared" si="239"/>
        <v>42440.93105324074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40"/>
        <v>4</v>
      </c>
      <c r="P3802">
        <f t="shared" si="237"/>
        <v>55.06</v>
      </c>
      <c r="Q3802" t="s">
        <v>8317</v>
      </c>
      <c r="R3802" t="s">
        <v>8359</v>
      </c>
      <c r="S3802" s="9">
        <f t="shared" si="238"/>
        <v>41982.737071759257</v>
      </c>
      <c r="T3802" s="10">
        <f t="shared" si="239"/>
        <v>42015.207638888889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40"/>
        <v>8.52</v>
      </c>
      <c r="P3803">
        <f t="shared" si="237"/>
        <v>47.33</v>
      </c>
      <c r="Q3803" t="s">
        <v>8317</v>
      </c>
      <c r="R3803" t="s">
        <v>8359</v>
      </c>
      <c r="S3803" s="9">
        <f t="shared" si="238"/>
        <v>41975.676111111112</v>
      </c>
      <c r="T3803" s="10">
        <f t="shared" si="239"/>
        <v>42006.676111111112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40"/>
        <v>0</v>
      </c>
      <c r="P3804" t="e">
        <f t="shared" si="237"/>
        <v>#DIV/0!</v>
      </c>
      <c r="Q3804" t="s">
        <v>8317</v>
      </c>
      <c r="R3804" t="s">
        <v>8359</v>
      </c>
      <c r="S3804" s="9">
        <f t="shared" si="238"/>
        <v>42269.126226851848</v>
      </c>
      <c r="T3804" s="10">
        <f t="shared" si="239"/>
        <v>42299.126226851848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40"/>
        <v>19.649999999999999</v>
      </c>
      <c r="P3805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10">
        <f t="shared" si="239"/>
        <v>42433.971851851849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40"/>
        <v>0</v>
      </c>
      <c r="P3806" t="e">
        <f t="shared" si="237"/>
        <v>#DIV/0!</v>
      </c>
      <c r="Q3806" t="s">
        <v>8317</v>
      </c>
      <c r="R3806" t="s">
        <v>8359</v>
      </c>
      <c r="S3806" s="9">
        <f t="shared" si="238"/>
        <v>42527.00953703704</v>
      </c>
      <c r="T3806" s="10">
        <f t="shared" si="239"/>
        <v>42582.291666666672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40"/>
        <v>0</v>
      </c>
      <c r="P3807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10">
        <f t="shared" si="239"/>
        <v>41909.887037037035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40"/>
        <v>7.0000000000000007E-2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10">
        <f t="shared" si="239"/>
        <v>41819.259039351848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40"/>
        <v>30.33</v>
      </c>
      <c r="P3809">
        <f t="shared" si="237"/>
        <v>50.56</v>
      </c>
      <c r="Q3809" t="s">
        <v>8317</v>
      </c>
      <c r="R3809" t="s">
        <v>8359</v>
      </c>
      <c r="S3809" s="9">
        <f t="shared" si="238"/>
        <v>42090.909016203703</v>
      </c>
      <c r="T3809" s="10">
        <f t="shared" si="239"/>
        <v>42097.909016203703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40"/>
        <v>100</v>
      </c>
      <c r="P3810">
        <f t="shared" si="237"/>
        <v>41.67</v>
      </c>
      <c r="Q3810" t="s">
        <v>8317</v>
      </c>
      <c r="R3810" t="s">
        <v>8318</v>
      </c>
      <c r="S3810" s="9">
        <f t="shared" si="238"/>
        <v>42059.453923611116</v>
      </c>
      <c r="T3810" s="10">
        <f t="shared" si="239"/>
        <v>42119.412256944444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40"/>
        <v>101.25</v>
      </c>
      <c r="P3811">
        <f t="shared" si="237"/>
        <v>53.29</v>
      </c>
      <c r="Q3811" t="s">
        <v>8317</v>
      </c>
      <c r="R3811" t="s">
        <v>8318</v>
      </c>
      <c r="S3811" s="9">
        <f t="shared" si="238"/>
        <v>41800.526701388888</v>
      </c>
      <c r="T3811" s="10">
        <f t="shared" si="239"/>
        <v>41850.958333333336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40"/>
        <v>121.73</v>
      </c>
      <c r="P3812">
        <f t="shared" si="237"/>
        <v>70.23</v>
      </c>
      <c r="Q3812" t="s">
        <v>8317</v>
      </c>
      <c r="R3812" t="s">
        <v>8318</v>
      </c>
      <c r="S3812" s="9">
        <f t="shared" si="238"/>
        <v>42054.849050925928</v>
      </c>
      <c r="T3812" s="10">
        <f t="shared" si="239"/>
        <v>42084.807384259257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40"/>
        <v>330</v>
      </c>
      <c r="P3813">
        <f t="shared" si="237"/>
        <v>43.42</v>
      </c>
      <c r="Q3813" t="s">
        <v>8317</v>
      </c>
      <c r="R3813" t="s">
        <v>8318</v>
      </c>
      <c r="S3813" s="9">
        <f t="shared" si="238"/>
        <v>42487.62700231481</v>
      </c>
      <c r="T3813" s="10">
        <f t="shared" si="239"/>
        <v>42521.458333333328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40"/>
        <v>109.55</v>
      </c>
      <c r="P3814">
        <f t="shared" si="237"/>
        <v>199.18</v>
      </c>
      <c r="Q3814" t="s">
        <v>8317</v>
      </c>
      <c r="R3814" t="s">
        <v>8318</v>
      </c>
      <c r="S3814" s="9">
        <f t="shared" si="238"/>
        <v>42109.751250000001</v>
      </c>
      <c r="T3814" s="10">
        <f t="shared" si="239"/>
        <v>42156.165972222225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40"/>
        <v>100.95</v>
      </c>
      <c r="P3815">
        <f t="shared" si="237"/>
        <v>78.52</v>
      </c>
      <c r="Q3815" t="s">
        <v>8317</v>
      </c>
      <c r="R3815" t="s">
        <v>8318</v>
      </c>
      <c r="S3815" s="9">
        <f t="shared" si="238"/>
        <v>42497.275706018518</v>
      </c>
      <c r="T3815" s="10">
        <f t="shared" si="239"/>
        <v>42535.904861111107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40"/>
        <v>140.13</v>
      </c>
      <c r="P3816">
        <f t="shared" si="237"/>
        <v>61.82</v>
      </c>
      <c r="Q3816" t="s">
        <v>8317</v>
      </c>
      <c r="R3816" t="s">
        <v>8318</v>
      </c>
      <c r="S3816" s="9">
        <f t="shared" si="238"/>
        <v>42058.904074074075</v>
      </c>
      <c r="T3816" s="10">
        <f t="shared" si="239"/>
        <v>42095.165972222225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40"/>
        <v>100</v>
      </c>
      <c r="P3817">
        <f t="shared" si="237"/>
        <v>50</v>
      </c>
      <c r="Q3817" t="s">
        <v>8317</v>
      </c>
      <c r="R3817" t="s">
        <v>8318</v>
      </c>
      <c r="S3817" s="9">
        <f t="shared" si="238"/>
        <v>42207.259918981479</v>
      </c>
      <c r="T3817" s="10">
        <f t="shared" si="239"/>
        <v>42236.958333333328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40"/>
        <v>119.24</v>
      </c>
      <c r="P3818">
        <f t="shared" si="237"/>
        <v>48.34</v>
      </c>
      <c r="Q3818" t="s">
        <v>8317</v>
      </c>
      <c r="R3818" t="s">
        <v>8318</v>
      </c>
      <c r="S3818" s="9">
        <f t="shared" si="238"/>
        <v>41807.690081018518</v>
      </c>
      <c r="T3818" s="10">
        <f t="shared" si="239"/>
        <v>41837.690081018518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40"/>
        <v>107.25</v>
      </c>
      <c r="P3819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10">
        <f t="shared" si="239"/>
        <v>42301.165972222225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40"/>
        <v>228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10">
        <f t="shared" si="239"/>
        <v>42075.800717592589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40"/>
        <v>106.4</v>
      </c>
      <c r="P3821">
        <f t="shared" si="237"/>
        <v>40.92</v>
      </c>
      <c r="Q3821" t="s">
        <v>8317</v>
      </c>
      <c r="R3821" t="s">
        <v>8318</v>
      </c>
      <c r="S3821" s="9">
        <f t="shared" si="238"/>
        <v>42184.209537037037</v>
      </c>
      <c r="T3821" s="10">
        <f t="shared" si="239"/>
        <v>42202.876388888893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40"/>
        <v>143.33000000000001</v>
      </c>
      <c r="P3822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10">
        <f t="shared" si="239"/>
        <v>42190.651817129634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40"/>
        <v>104.54</v>
      </c>
      <c r="P3823">
        <f t="shared" si="237"/>
        <v>79.540000000000006</v>
      </c>
      <c r="Q3823" t="s">
        <v>8317</v>
      </c>
      <c r="R3823" t="s">
        <v>8318</v>
      </c>
      <c r="S3823" s="9">
        <f t="shared" si="238"/>
        <v>42341.180636574078</v>
      </c>
      <c r="T3823" s="10">
        <f t="shared" si="239"/>
        <v>42373.180636574078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40"/>
        <v>110.02</v>
      </c>
      <c r="P3824">
        <f t="shared" si="237"/>
        <v>72.38</v>
      </c>
      <c r="Q3824" t="s">
        <v>8317</v>
      </c>
      <c r="R3824" t="s">
        <v>8318</v>
      </c>
      <c r="S3824" s="9">
        <f t="shared" si="238"/>
        <v>42329.838159722218</v>
      </c>
      <c r="T3824" s="10">
        <f t="shared" si="239"/>
        <v>42388.957638888889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40"/>
        <v>106</v>
      </c>
      <c r="P3825">
        <f t="shared" si="237"/>
        <v>64.63</v>
      </c>
      <c r="Q3825" t="s">
        <v>8317</v>
      </c>
      <c r="R3825" t="s">
        <v>8318</v>
      </c>
      <c r="S3825" s="9">
        <f t="shared" si="238"/>
        <v>42170.910231481481</v>
      </c>
      <c r="T3825" s="10">
        <f t="shared" si="239"/>
        <v>42205.165972222225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40"/>
        <v>108</v>
      </c>
      <c r="P3826">
        <f t="shared" si="237"/>
        <v>38.57</v>
      </c>
      <c r="Q3826" t="s">
        <v>8317</v>
      </c>
      <c r="R3826" t="s">
        <v>8318</v>
      </c>
      <c r="S3826" s="9">
        <f t="shared" si="238"/>
        <v>42571.626192129625</v>
      </c>
      <c r="T3826" s="10">
        <f t="shared" si="239"/>
        <v>42583.570138888885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40"/>
        <v>105.42</v>
      </c>
      <c r="P3827">
        <f t="shared" si="237"/>
        <v>107.57</v>
      </c>
      <c r="Q3827" t="s">
        <v>8317</v>
      </c>
      <c r="R3827" t="s">
        <v>8318</v>
      </c>
      <c r="S3827" s="9">
        <f t="shared" si="238"/>
        <v>42151.069606481484</v>
      </c>
      <c r="T3827" s="10">
        <f t="shared" si="239"/>
        <v>42172.069606481484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40"/>
        <v>119.17</v>
      </c>
      <c r="P3828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10">
        <f t="shared" si="239"/>
        <v>42131.423541666663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40"/>
        <v>152.66999999999999</v>
      </c>
      <c r="P3829">
        <f t="shared" si="237"/>
        <v>70.459999999999994</v>
      </c>
      <c r="Q3829" t="s">
        <v>8317</v>
      </c>
      <c r="R3829" t="s">
        <v>8318</v>
      </c>
      <c r="S3829" s="9">
        <f t="shared" si="238"/>
        <v>42034.928252314814</v>
      </c>
      <c r="T3829" s="10">
        <f t="shared" si="239"/>
        <v>42090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40"/>
        <v>100</v>
      </c>
      <c r="P3830">
        <f t="shared" si="237"/>
        <v>178.57</v>
      </c>
      <c r="Q3830" t="s">
        <v>8317</v>
      </c>
      <c r="R3830" t="s">
        <v>8318</v>
      </c>
      <c r="S3830" s="9">
        <f t="shared" si="238"/>
        <v>41944.527627314819</v>
      </c>
      <c r="T3830" s="10">
        <f t="shared" si="239"/>
        <v>42004.569293981483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40"/>
        <v>100.2</v>
      </c>
      <c r="P3831">
        <f t="shared" si="237"/>
        <v>62.63</v>
      </c>
      <c r="Q3831" t="s">
        <v>8317</v>
      </c>
      <c r="R3831" t="s">
        <v>8318</v>
      </c>
      <c r="S3831" s="9">
        <f t="shared" si="238"/>
        <v>42593.865405092598</v>
      </c>
      <c r="T3831" s="10">
        <f t="shared" si="239"/>
        <v>42613.865405092598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40"/>
        <v>225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10">
        <f t="shared" si="239"/>
        <v>42517.740868055553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40"/>
        <v>106.02</v>
      </c>
      <c r="P3833">
        <f t="shared" si="237"/>
        <v>58.9</v>
      </c>
      <c r="Q3833" t="s">
        <v>8317</v>
      </c>
      <c r="R3833" t="s">
        <v>8318</v>
      </c>
      <c r="S3833" s="9">
        <f t="shared" si="238"/>
        <v>41927.848900462966</v>
      </c>
      <c r="T3833" s="10">
        <f t="shared" si="239"/>
        <v>41948.890567129631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40"/>
        <v>104.67</v>
      </c>
      <c r="P3834">
        <f t="shared" si="237"/>
        <v>139.56</v>
      </c>
      <c r="Q3834" t="s">
        <v>8317</v>
      </c>
      <c r="R3834" t="s">
        <v>8318</v>
      </c>
      <c r="S3834" s="9">
        <f t="shared" si="238"/>
        <v>42375.114988425921</v>
      </c>
      <c r="T3834" s="10">
        <f t="shared" si="239"/>
        <v>42420.114988425921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40"/>
        <v>116.67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10">
        <f t="shared" si="239"/>
        <v>41974.797916666663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40"/>
        <v>109.03</v>
      </c>
      <c r="P3836">
        <f t="shared" si="237"/>
        <v>57.39</v>
      </c>
      <c r="Q3836" t="s">
        <v>8317</v>
      </c>
      <c r="R3836" t="s">
        <v>8318</v>
      </c>
      <c r="S3836" s="9">
        <f t="shared" si="238"/>
        <v>42143.445219907408</v>
      </c>
      <c r="T3836" s="10">
        <f t="shared" si="239"/>
        <v>42173.445219907408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40"/>
        <v>160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10">
        <f t="shared" si="239"/>
        <v>42481.94222222222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40"/>
        <v>112.5</v>
      </c>
      <c r="P3838">
        <f t="shared" si="237"/>
        <v>64.290000000000006</v>
      </c>
      <c r="Q3838" t="s">
        <v>8317</v>
      </c>
      <c r="R3838" t="s">
        <v>8318</v>
      </c>
      <c r="S3838" s="9">
        <f t="shared" si="238"/>
        <v>42553.926527777774</v>
      </c>
      <c r="T3838" s="10">
        <f t="shared" si="239"/>
        <v>42585.172916666663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40"/>
        <v>102.1</v>
      </c>
      <c r="P3839">
        <f t="shared" si="237"/>
        <v>120.12</v>
      </c>
      <c r="Q3839" t="s">
        <v>8317</v>
      </c>
      <c r="R3839" t="s">
        <v>8318</v>
      </c>
      <c r="S3839" s="9">
        <f t="shared" si="238"/>
        <v>42152.765717592592</v>
      </c>
      <c r="T3839" s="10">
        <f t="shared" si="239"/>
        <v>42188.765717592592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40"/>
        <v>100.82</v>
      </c>
      <c r="P3840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10">
        <f t="shared" si="239"/>
        <v>42146.710752314815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40"/>
        <v>101.25</v>
      </c>
      <c r="P3841">
        <f t="shared" si="237"/>
        <v>63.28</v>
      </c>
      <c r="Q3841" t="s">
        <v>8317</v>
      </c>
      <c r="R3841" t="s">
        <v>8318</v>
      </c>
      <c r="S3841" s="9">
        <f t="shared" si="238"/>
        <v>42155.142638888887</v>
      </c>
      <c r="T3841" s="10">
        <f t="shared" si="239"/>
        <v>42215.142638888887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40"/>
        <v>6500</v>
      </c>
      <c r="P3842">
        <f t="shared" si="237"/>
        <v>21.67</v>
      </c>
      <c r="Q3842" t="s">
        <v>8317</v>
      </c>
      <c r="R3842" t="s">
        <v>8318</v>
      </c>
      <c r="S3842" s="9">
        <f t="shared" si="238"/>
        <v>42432.701724537037</v>
      </c>
      <c r="T3842" s="10">
        <f t="shared" si="239"/>
        <v>42457.660057870366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240"/>
        <v>8.7200000000000006</v>
      </c>
      <c r="P3843">
        <f t="shared" ref="P3843:P3906" si="241">ROUND((E3843/L3843), 2)</f>
        <v>25.65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47.7</v>
      </c>
      <c r="Q3844" t="s">
        <v>8317</v>
      </c>
      <c r="R3844" t="s">
        <v>8318</v>
      </c>
      <c r="S3844" s="9">
        <f t="shared" si="242"/>
        <v>41740.493657407409</v>
      </c>
      <c r="T3844" s="10">
        <f t="shared" si="243"/>
        <v>41770.493657407409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</v>
      </c>
      <c r="Q3845" t="s">
        <v>8317</v>
      </c>
      <c r="R3845" t="s">
        <v>8318</v>
      </c>
      <c r="S3845" s="9">
        <f t="shared" si="242"/>
        <v>41766.072500000002</v>
      </c>
      <c r="T3845" s="10">
        <f t="shared" si="243"/>
        <v>41791.072500000002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41.49</v>
      </c>
      <c r="P3846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10">
        <f t="shared" si="243"/>
        <v>41793.290972222225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2.11</v>
      </c>
      <c r="P3847">
        <f t="shared" si="241"/>
        <v>70.17</v>
      </c>
      <c r="Q3847" t="s">
        <v>8317</v>
      </c>
      <c r="R3847" t="s">
        <v>8318</v>
      </c>
      <c r="S3847" s="9">
        <f t="shared" si="242"/>
        <v>42248.627013888887</v>
      </c>
      <c r="T3847" s="10">
        <f t="shared" si="243"/>
        <v>42278.627013888887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23.63</v>
      </c>
      <c r="Q3848" t="s">
        <v>8317</v>
      </c>
      <c r="R3848" t="s">
        <v>8318</v>
      </c>
      <c r="S3848" s="9">
        <f t="shared" si="242"/>
        <v>41885.221550925926</v>
      </c>
      <c r="T3848" s="10">
        <f t="shared" si="243"/>
        <v>41916.290972222225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</v>
      </c>
      <c r="P3849">
        <f t="shared" si="241"/>
        <v>188.56</v>
      </c>
      <c r="Q3849" t="s">
        <v>8317</v>
      </c>
      <c r="R3849" t="s">
        <v>8318</v>
      </c>
      <c r="S3849" s="9">
        <f t="shared" si="242"/>
        <v>42159.224432870367</v>
      </c>
      <c r="T3849" s="10">
        <f t="shared" si="243"/>
        <v>42204.224432870367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16.38</v>
      </c>
      <c r="P3850">
        <f t="shared" si="241"/>
        <v>49.51</v>
      </c>
      <c r="Q3850" t="s">
        <v>8317</v>
      </c>
      <c r="R3850" t="s">
        <v>8318</v>
      </c>
      <c r="S3850" s="9">
        <f t="shared" si="242"/>
        <v>42265.817002314812</v>
      </c>
      <c r="T3850" s="10">
        <f t="shared" si="243"/>
        <v>42295.817002314812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</v>
      </c>
      <c r="P3851">
        <f t="shared" si="241"/>
        <v>75.459999999999994</v>
      </c>
      <c r="Q3851" t="s">
        <v>8317</v>
      </c>
      <c r="R3851" t="s">
        <v>8318</v>
      </c>
      <c r="S3851" s="9">
        <f t="shared" si="242"/>
        <v>42136.767175925925</v>
      </c>
      <c r="T3851" s="10">
        <f t="shared" si="243"/>
        <v>42166.767175925925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10">
        <f t="shared" si="243"/>
        <v>42005.124340277776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10">
        <f t="shared" si="243"/>
        <v>42202.439571759256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10">
        <f t="shared" si="243"/>
        <v>42090.149027777778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0.03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10">
        <f t="shared" si="243"/>
        <v>41883.84002314815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</v>
      </c>
      <c r="P3856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10">
        <f t="shared" si="243"/>
        <v>42133.884930555556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10">
        <f t="shared" si="243"/>
        <v>42089.929062499999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ref="O3858:O3921" si="244">ROUND((E3858/D3858)*100,2)</f>
        <v>0.02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10">
        <f t="shared" si="243"/>
        <v>42071.701423611114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4"/>
        <v>5.2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10">
        <f t="shared" si="243"/>
        <v>41852.716666666667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4"/>
        <v>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10">
        <f t="shared" si="243"/>
        <v>42146.875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4"/>
        <v>0.04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10">
        <f t="shared" si="243"/>
        <v>41815.875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4"/>
        <v>17.670000000000002</v>
      </c>
      <c r="P3862">
        <f t="shared" si="241"/>
        <v>81.540000000000006</v>
      </c>
      <c r="Q3862" t="s">
        <v>8317</v>
      </c>
      <c r="R3862" t="s">
        <v>8318</v>
      </c>
      <c r="S3862" s="9">
        <f t="shared" si="242"/>
        <v>41833.660995370366</v>
      </c>
      <c r="T3862" s="10">
        <f t="shared" si="243"/>
        <v>41863.660995370366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4"/>
        <v>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10">
        <f t="shared" si="243"/>
        <v>41955.907638888893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4"/>
        <v>0.01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10">
        <f t="shared" si="243"/>
        <v>42625.707638888889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4"/>
        <v>0</v>
      </c>
      <c r="P3865" t="e">
        <f t="shared" si="241"/>
        <v>#DIV/0!</v>
      </c>
      <c r="Q3865" t="s">
        <v>8317</v>
      </c>
      <c r="R3865" t="s">
        <v>8318</v>
      </c>
      <c r="S3865" s="9">
        <f t="shared" si="242"/>
        <v>42253.633159722223</v>
      </c>
      <c r="T3865" s="10">
        <f t="shared" si="243"/>
        <v>42313.674826388888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4"/>
        <v>1.2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10">
        <f t="shared" si="243"/>
        <v>42325.933495370366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4"/>
        <v>26.94</v>
      </c>
      <c r="P3867">
        <f t="shared" si="241"/>
        <v>46.43</v>
      </c>
      <c r="Q3867" t="s">
        <v>8317</v>
      </c>
      <c r="R3867" t="s">
        <v>8318</v>
      </c>
      <c r="S3867" s="9">
        <f t="shared" si="242"/>
        <v>41841.651597222226</v>
      </c>
      <c r="T3867" s="10">
        <f t="shared" si="243"/>
        <v>41881.229166666664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4"/>
        <v>0.55000000000000004</v>
      </c>
      <c r="P3868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10">
        <f t="shared" si="243"/>
        <v>42452.145138888889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4"/>
        <v>12.55</v>
      </c>
      <c r="P3869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10">
        <f t="shared" si="243"/>
        <v>42539.814108796301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4"/>
        <v>0.2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10">
        <f t="shared" si="243"/>
        <v>41890.659780092588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4"/>
        <v>3.45</v>
      </c>
      <c r="P3871">
        <f t="shared" si="241"/>
        <v>30.13</v>
      </c>
      <c r="Q3871" t="s">
        <v>8317</v>
      </c>
      <c r="R3871" t="s">
        <v>8359</v>
      </c>
      <c r="S3871" s="9">
        <f t="shared" si="242"/>
        <v>42047.724444444444</v>
      </c>
      <c r="T3871" s="10">
        <f t="shared" si="243"/>
        <v>42077.132638888885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4"/>
        <v>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10">
        <f t="shared" si="243"/>
        <v>41823.17219907407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4"/>
        <v>2.67</v>
      </c>
      <c r="P3873">
        <f t="shared" si="241"/>
        <v>13.33</v>
      </c>
      <c r="Q3873" t="s">
        <v>8317</v>
      </c>
      <c r="R3873" t="s">
        <v>8359</v>
      </c>
      <c r="S3873" s="9">
        <f t="shared" si="242"/>
        <v>42763.780671296292</v>
      </c>
      <c r="T3873" s="10">
        <f t="shared" si="243"/>
        <v>42823.739004629635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4"/>
        <v>0</v>
      </c>
      <c r="P3874" t="e">
        <f t="shared" si="241"/>
        <v>#DIV/0!</v>
      </c>
      <c r="Q3874" t="s">
        <v>8317</v>
      </c>
      <c r="R3874" t="s">
        <v>8359</v>
      </c>
      <c r="S3874" s="9">
        <f t="shared" si="242"/>
        <v>42180.145787037036</v>
      </c>
      <c r="T3874" s="10">
        <f t="shared" si="243"/>
        <v>42230.145787037036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4"/>
        <v>0</v>
      </c>
      <c r="P3875" t="e">
        <f t="shared" si="241"/>
        <v>#DIV/0!</v>
      </c>
      <c r="Q3875" t="s">
        <v>8317</v>
      </c>
      <c r="R3875" t="s">
        <v>8359</v>
      </c>
      <c r="S3875" s="9">
        <f t="shared" si="242"/>
        <v>42255.696006944447</v>
      </c>
      <c r="T3875" s="10">
        <f t="shared" si="243"/>
        <v>42285.696006944447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4"/>
        <v>0</v>
      </c>
      <c r="P3876" t="e">
        <f t="shared" si="241"/>
        <v>#DIV/0!</v>
      </c>
      <c r="Q3876" t="s">
        <v>8317</v>
      </c>
      <c r="R3876" t="s">
        <v>8359</v>
      </c>
      <c r="S3876" s="9">
        <f t="shared" si="242"/>
        <v>42007.016458333332</v>
      </c>
      <c r="T3876" s="10">
        <f t="shared" si="243"/>
        <v>42028.041666666672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4"/>
        <v>0</v>
      </c>
      <c r="P3877" t="e">
        <f t="shared" si="241"/>
        <v>#DIV/0!</v>
      </c>
      <c r="Q3877" t="s">
        <v>8317</v>
      </c>
      <c r="R3877" t="s">
        <v>8359</v>
      </c>
      <c r="S3877" s="9">
        <f t="shared" si="242"/>
        <v>42615.346817129626</v>
      </c>
      <c r="T3877" s="10">
        <f t="shared" si="243"/>
        <v>42616.416666666672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4"/>
        <v>52.79</v>
      </c>
      <c r="P3878">
        <f t="shared" si="241"/>
        <v>44.76</v>
      </c>
      <c r="Q3878" t="s">
        <v>8317</v>
      </c>
      <c r="R3878" t="s">
        <v>8359</v>
      </c>
      <c r="S3878" s="9">
        <f t="shared" si="242"/>
        <v>42372.624166666668</v>
      </c>
      <c r="T3878" s="10">
        <f t="shared" si="243"/>
        <v>42402.624166666668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4"/>
        <v>4.96</v>
      </c>
      <c r="P3879">
        <f t="shared" si="241"/>
        <v>88.64</v>
      </c>
      <c r="Q3879" t="s">
        <v>8317</v>
      </c>
      <c r="R3879" t="s">
        <v>8359</v>
      </c>
      <c r="S3879" s="9">
        <f t="shared" si="242"/>
        <v>42682.67768518519</v>
      </c>
      <c r="T3879" s="10">
        <f t="shared" si="243"/>
        <v>42712.67768518519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4"/>
        <v>0.06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10">
        <f t="shared" si="243"/>
        <v>42185.165972222225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4"/>
        <v>0</v>
      </c>
      <c r="P3881" t="e">
        <f t="shared" si="241"/>
        <v>#DIV/0!</v>
      </c>
      <c r="Q3881" t="s">
        <v>8317</v>
      </c>
      <c r="R3881" t="s">
        <v>8359</v>
      </c>
      <c r="S3881" s="9">
        <f t="shared" si="242"/>
        <v>41999.861064814817</v>
      </c>
      <c r="T3881" s="10">
        <f t="shared" si="243"/>
        <v>42029.861064814817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4"/>
        <v>13.07</v>
      </c>
      <c r="P3882">
        <f t="shared" si="241"/>
        <v>57.65</v>
      </c>
      <c r="Q3882" t="s">
        <v>8317</v>
      </c>
      <c r="R3882" t="s">
        <v>8359</v>
      </c>
      <c r="S3882" s="9">
        <f t="shared" si="242"/>
        <v>41815.815046296295</v>
      </c>
      <c r="T3882" s="10">
        <f t="shared" si="243"/>
        <v>41850.958333333336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4"/>
        <v>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10">
        <f t="shared" si="243"/>
        <v>42786.018506944441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4"/>
        <v>0</v>
      </c>
      <c r="P3884" t="e">
        <f t="shared" si="241"/>
        <v>#DIV/0!</v>
      </c>
      <c r="Q3884" t="s">
        <v>8317</v>
      </c>
      <c r="R3884" t="s">
        <v>8359</v>
      </c>
      <c r="S3884" s="9">
        <f t="shared" si="242"/>
        <v>42373.983449074076</v>
      </c>
      <c r="T3884" s="10">
        <f t="shared" si="243"/>
        <v>42400.960416666669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4"/>
        <v>0</v>
      </c>
      <c r="P3885" t="e">
        <f t="shared" si="241"/>
        <v>#DIV/0!</v>
      </c>
      <c r="Q3885" t="s">
        <v>8317</v>
      </c>
      <c r="R3885" t="s">
        <v>8359</v>
      </c>
      <c r="S3885" s="9">
        <f t="shared" si="242"/>
        <v>41854.602650462963</v>
      </c>
      <c r="T3885" s="10">
        <f t="shared" si="243"/>
        <v>41884.602650462963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4"/>
        <v>0</v>
      </c>
      <c r="P3886" t="e">
        <f t="shared" si="241"/>
        <v>#DIV/0!</v>
      </c>
      <c r="Q3886" t="s">
        <v>8317</v>
      </c>
      <c r="R3886" t="s">
        <v>8359</v>
      </c>
      <c r="S3886" s="9">
        <f t="shared" si="242"/>
        <v>42065.791574074072</v>
      </c>
      <c r="T3886" s="10">
        <f t="shared" si="243"/>
        <v>42090.749907407408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4"/>
        <v>0</v>
      </c>
      <c r="P3887" t="e">
        <f t="shared" si="241"/>
        <v>#DIV/0!</v>
      </c>
      <c r="Q3887" t="s">
        <v>8317</v>
      </c>
      <c r="R3887" t="s">
        <v>8359</v>
      </c>
      <c r="S3887" s="9">
        <f t="shared" si="242"/>
        <v>42469.951284722221</v>
      </c>
      <c r="T3887" s="10">
        <f t="shared" si="243"/>
        <v>42499.951284722221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4"/>
        <v>0</v>
      </c>
      <c r="P3888" t="e">
        <f t="shared" si="241"/>
        <v>#DIV/0!</v>
      </c>
      <c r="Q3888" t="s">
        <v>8317</v>
      </c>
      <c r="R3888" t="s">
        <v>8359</v>
      </c>
      <c r="S3888" s="9">
        <f t="shared" si="242"/>
        <v>41954.228032407409</v>
      </c>
      <c r="T3888" s="10">
        <f t="shared" si="243"/>
        <v>41984.228032407409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4"/>
        <v>1.75</v>
      </c>
      <c r="P3889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10">
        <f t="shared" si="243"/>
        <v>42125.916666666672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4"/>
        <v>27.1</v>
      </c>
      <c r="P3890">
        <f t="shared" si="241"/>
        <v>38.71</v>
      </c>
      <c r="Q3890" t="s">
        <v>8317</v>
      </c>
      <c r="R3890" t="s">
        <v>8318</v>
      </c>
      <c r="S3890" s="9">
        <f t="shared" si="242"/>
        <v>42762.545810185184</v>
      </c>
      <c r="T3890" s="10">
        <f t="shared" si="243"/>
        <v>42792.545810185184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4"/>
        <v>1.48</v>
      </c>
      <c r="P3891">
        <f t="shared" si="241"/>
        <v>13.11</v>
      </c>
      <c r="Q3891" t="s">
        <v>8317</v>
      </c>
      <c r="R3891" t="s">
        <v>8318</v>
      </c>
      <c r="S3891" s="9">
        <f t="shared" si="242"/>
        <v>41977.004976851851</v>
      </c>
      <c r="T3891" s="10">
        <f t="shared" si="243"/>
        <v>42008.976388888885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4"/>
        <v>16.829999999999998</v>
      </c>
      <c r="P3892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10">
        <f t="shared" si="243"/>
        <v>42231.758611111116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4"/>
        <v>32.5</v>
      </c>
      <c r="P3893">
        <f t="shared" si="241"/>
        <v>37.14</v>
      </c>
      <c r="Q3893" t="s">
        <v>8317</v>
      </c>
      <c r="R3893" t="s">
        <v>8318</v>
      </c>
      <c r="S3893" s="9">
        <f t="shared" si="242"/>
        <v>42056.1324537037</v>
      </c>
      <c r="T3893" s="10">
        <f t="shared" si="243"/>
        <v>42086.207638888889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4"/>
        <v>0</v>
      </c>
      <c r="P3894" t="e">
        <f t="shared" si="241"/>
        <v>#DIV/0!</v>
      </c>
      <c r="Q3894" t="s">
        <v>8317</v>
      </c>
      <c r="R3894" t="s">
        <v>8318</v>
      </c>
      <c r="S3894" s="9">
        <f t="shared" si="242"/>
        <v>41867.652280092596</v>
      </c>
      <c r="T3894" s="10">
        <f t="shared" si="243"/>
        <v>41875.291666666664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4"/>
        <v>21.55</v>
      </c>
      <c r="P3895">
        <f t="shared" si="241"/>
        <v>128.27000000000001</v>
      </c>
      <c r="Q3895" t="s">
        <v>8317</v>
      </c>
      <c r="R3895" t="s">
        <v>8318</v>
      </c>
      <c r="S3895" s="9">
        <f t="shared" si="242"/>
        <v>41779.657870370371</v>
      </c>
      <c r="T3895" s="10">
        <f t="shared" si="243"/>
        <v>41821.25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4"/>
        <v>3.47</v>
      </c>
      <c r="P3896">
        <f t="shared" si="241"/>
        <v>47.27</v>
      </c>
      <c r="Q3896" t="s">
        <v>8317</v>
      </c>
      <c r="R3896" t="s">
        <v>8318</v>
      </c>
      <c r="S3896" s="9">
        <f t="shared" si="242"/>
        <v>42679.958472222221</v>
      </c>
      <c r="T3896" s="10">
        <f t="shared" si="243"/>
        <v>42710.207638888889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4"/>
        <v>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10">
        <f t="shared" si="243"/>
        <v>42063.250208333338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4"/>
        <v>10.63</v>
      </c>
      <c r="P3898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10">
        <f t="shared" si="243"/>
        <v>41807.191875000004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4"/>
        <v>17.600000000000001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10">
        <f t="shared" si="243"/>
        <v>42012.87364583333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4"/>
        <v>32.56</v>
      </c>
      <c r="P3900">
        <f t="shared" si="241"/>
        <v>50.88</v>
      </c>
      <c r="Q3900" t="s">
        <v>8317</v>
      </c>
      <c r="R3900" t="s">
        <v>8318</v>
      </c>
      <c r="S3900" s="9">
        <f t="shared" si="242"/>
        <v>42193.482291666667</v>
      </c>
      <c r="T3900" s="10">
        <f t="shared" si="243"/>
        <v>42233.666666666672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4"/>
        <v>1.25</v>
      </c>
      <c r="P3901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10">
        <f t="shared" si="243"/>
        <v>41863.775011574071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4"/>
        <v>5.4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10">
        <f t="shared" si="243"/>
        <v>42166.092488425929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4"/>
        <v>0.83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10">
        <f t="shared" si="243"/>
        <v>42357.826377314821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4"/>
        <v>48.83</v>
      </c>
      <c r="P3904">
        <f t="shared" si="241"/>
        <v>47.26</v>
      </c>
      <c r="Q3904" t="s">
        <v>8317</v>
      </c>
      <c r="R3904" t="s">
        <v>8318</v>
      </c>
      <c r="S3904" s="9">
        <f t="shared" si="242"/>
        <v>42663.468078703707</v>
      </c>
      <c r="T3904" s="10">
        <f t="shared" si="243"/>
        <v>42688.509745370371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4"/>
        <v>0</v>
      </c>
      <c r="P3905" t="e">
        <f t="shared" si="241"/>
        <v>#DIV/0!</v>
      </c>
      <c r="Q3905" t="s">
        <v>8317</v>
      </c>
      <c r="R3905" t="s">
        <v>8318</v>
      </c>
      <c r="S3905" s="9">
        <f t="shared" si="242"/>
        <v>42186.01116898148</v>
      </c>
      <c r="T3905" s="10">
        <f t="shared" si="243"/>
        <v>42230.818055555559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4"/>
        <v>0.03</v>
      </c>
      <c r="P3906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10">
        <f t="shared" si="243"/>
        <v>42109.211111111115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244"/>
        <v>11.53</v>
      </c>
      <c r="P3907">
        <f t="shared" ref="P3907:P3970" si="245">ROUND((E3907/L3907), 2)</f>
        <v>24.71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</v>
      </c>
      <c r="P3908">
        <f t="shared" si="245"/>
        <v>63.13</v>
      </c>
      <c r="Q3908" t="s">
        <v>8317</v>
      </c>
      <c r="R3908" t="s">
        <v>8318</v>
      </c>
      <c r="S3908" s="9">
        <f t="shared" si="246"/>
        <v>42143.917743055557</v>
      </c>
      <c r="T3908" s="10">
        <f t="shared" si="247"/>
        <v>42181.559027777781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15.3</v>
      </c>
      <c r="P3909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10">
        <f t="shared" si="247"/>
        <v>41938.838888888888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8.67</v>
      </c>
      <c r="P3910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10">
        <f t="shared" si="247"/>
        <v>41849.135370370372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0.23</v>
      </c>
      <c r="P3911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10">
        <f t="shared" si="247"/>
        <v>41893.359282407408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</v>
      </c>
      <c r="P3912">
        <f t="shared" si="245"/>
        <v>61.67</v>
      </c>
      <c r="Q3912" t="s">
        <v>8317</v>
      </c>
      <c r="R3912" t="s">
        <v>8318</v>
      </c>
      <c r="S3912" s="9">
        <f t="shared" si="246"/>
        <v>42224.756909722222</v>
      </c>
      <c r="T3912" s="10">
        <f t="shared" si="247"/>
        <v>42254.756909722222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37.409999999999997</v>
      </c>
      <c r="P3913">
        <f t="shared" si="245"/>
        <v>83.14</v>
      </c>
      <c r="Q3913" t="s">
        <v>8317</v>
      </c>
      <c r="R3913" t="s">
        <v>8318</v>
      </c>
      <c r="S3913" s="9">
        <f t="shared" si="246"/>
        <v>41939.8122337963</v>
      </c>
      <c r="T3913" s="10">
        <f t="shared" si="247"/>
        <v>41969.853900462964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0.01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10">
        <f t="shared" si="247"/>
        <v>42119.190972222219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t="s">
        <v>8317</v>
      </c>
      <c r="R3915" t="s">
        <v>8318</v>
      </c>
      <c r="S3915" s="9">
        <f t="shared" si="246"/>
        <v>42308.211215277777</v>
      </c>
      <c r="T3915" s="10">
        <f t="shared" si="247"/>
        <v>42338.252881944441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33.67</v>
      </c>
      <c r="Q3916" t="s">
        <v>8317</v>
      </c>
      <c r="R3916" t="s">
        <v>8318</v>
      </c>
      <c r="S3916" s="9">
        <f t="shared" si="246"/>
        <v>42114.818935185183</v>
      </c>
      <c r="T3916" s="10">
        <f t="shared" si="247"/>
        <v>42134.957638888889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10">
        <f t="shared" si="247"/>
        <v>42522.98505787037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10">
        <f t="shared" si="247"/>
        <v>42524.471666666665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0.28999999999999998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10">
        <f t="shared" si="247"/>
        <v>41893.527326388888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10">
        <f t="shared" si="247"/>
        <v>41855.666666666664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1.8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10">
        <f t="shared" si="247"/>
        <v>42387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ref="O3922:O3985" si="248">ROUND((E3922/D3922)*100,2)</f>
        <v>5.4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10">
        <f t="shared" si="247"/>
        <v>42687.428935185191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8"/>
        <v>0</v>
      </c>
      <c r="P3923" t="e">
        <f t="shared" si="245"/>
        <v>#DIV/0!</v>
      </c>
      <c r="Q3923" t="s">
        <v>8317</v>
      </c>
      <c r="R3923" t="s">
        <v>8318</v>
      </c>
      <c r="S3923" s="9">
        <f t="shared" si="246"/>
        <v>41926.542303240742</v>
      </c>
      <c r="T3923" s="10">
        <f t="shared" si="247"/>
        <v>41938.75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8"/>
        <v>8.1300000000000008</v>
      </c>
      <c r="P3924">
        <f t="shared" si="245"/>
        <v>10.17</v>
      </c>
      <c r="Q3924" t="s">
        <v>8317</v>
      </c>
      <c r="R3924" t="s">
        <v>8318</v>
      </c>
      <c r="S3924" s="9">
        <f t="shared" si="246"/>
        <v>42020.768634259264</v>
      </c>
      <c r="T3924" s="10">
        <f t="shared" si="247"/>
        <v>42065.958333333328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8"/>
        <v>12.03</v>
      </c>
      <c r="P3925">
        <f t="shared" si="245"/>
        <v>81.41</v>
      </c>
      <c r="Q3925" t="s">
        <v>8317</v>
      </c>
      <c r="R3925" t="s">
        <v>8318</v>
      </c>
      <c r="S3925" s="9">
        <f t="shared" si="246"/>
        <v>42075.979988425926</v>
      </c>
      <c r="T3925" s="10">
        <f t="shared" si="247"/>
        <v>42103.979988425926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8"/>
        <v>15.27</v>
      </c>
      <c r="P3926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10">
        <f t="shared" si="247"/>
        <v>41816.959745370368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8"/>
        <v>10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10">
        <f t="shared" si="247"/>
        <v>41850.870821759258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8"/>
        <v>0.3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10">
        <f t="shared" si="247"/>
        <v>42000.085046296299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8"/>
        <v>1</v>
      </c>
      <c r="P3929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10">
        <f t="shared" si="247"/>
        <v>41860.267407407409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8"/>
        <v>13.02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10">
        <f t="shared" si="247"/>
        <v>42293.207638888889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8"/>
        <v>2.27</v>
      </c>
      <c r="P3931">
        <f t="shared" si="245"/>
        <v>32.36</v>
      </c>
      <c r="Q3931" t="s">
        <v>8317</v>
      </c>
      <c r="R3931" t="s">
        <v>8318</v>
      </c>
      <c r="S3931" s="9">
        <f t="shared" si="246"/>
        <v>42601.827141203699</v>
      </c>
      <c r="T3931" s="10">
        <f t="shared" si="247"/>
        <v>42631.827141203699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8"/>
        <v>0</v>
      </c>
      <c r="P3932" t="e">
        <f t="shared" si="245"/>
        <v>#DIV/0!</v>
      </c>
      <c r="Q3932" t="s">
        <v>8317</v>
      </c>
      <c r="R3932" t="s">
        <v>8318</v>
      </c>
      <c r="S3932" s="9">
        <f t="shared" si="246"/>
        <v>42433.338749999995</v>
      </c>
      <c r="T3932" s="10">
        <f t="shared" si="247"/>
        <v>42461.25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8"/>
        <v>0</v>
      </c>
      <c r="P3933" t="e">
        <f t="shared" si="245"/>
        <v>#DIV/0!</v>
      </c>
      <c r="Q3933" t="s">
        <v>8317</v>
      </c>
      <c r="R3933" t="s">
        <v>8318</v>
      </c>
      <c r="S3933" s="9">
        <f t="shared" si="246"/>
        <v>42228.151701388888</v>
      </c>
      <c r="T3933" s="10">
        <f t="shared" si="247"/>
        <v>42253.151701388888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8"/>
        <v>0.01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10">
        <f t="shared" si="247"/>
        <v>42445.126898148148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8"/>
        <v>15.74</v>
      </c>
      <c r="P3935">
        <f t="shared" si="245"/>
        <v>91.83</v>
      </c>
      <c r="Q3935" t="s">
        <v>8317</v>
      </c>
      <c r="R3935" t="s">
        <v>8318</v>
      </c>
      <c r="S3935" s="9">
        <f t="shared" si="246"/>
        <v>42538.968310185184</v>
      </c>
      <c r="T3935" s="10">
        <f t="shared" si="247"/>
        <v>42568.029861111107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8"/>
        <v>11</v>
      </c>
      <c r="P3936">
        <f t="shared" si="245"/>
        <v>45.83</v>
      </c>
      <c r="Q3936" t="s">
        <v>8317</v>
      </c>
      <c r="R3936" t="s">
        <v>8318</v>
      </c>
      <c r="S3936" s="9">
        <f t="shared" si="246"/>
        <v>42233.671747685185</v>
      </c>
      <c r="T3936" s="10">
        <f t="shared" si="247"/>
        <v>42278.541666666672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8"/>
        <v>43.83</v>
      </c>
      <c r="P3937">
        <f t="shared" si="245"/>
        <v>57.17</v>
      </c>
      <c r="Q3937" t="s">
        <v>8317</v>
      </c>
      <c r="R3937" t="s">
        <v>8318</v>
      </c>
      <c r="S3937" s="9">
        <f t="shared" si="246"/>
        <v>42221.656782407401</v>
      </c>
      <c r="T3937" s="10">
        <f t="shared" si="247"/>
        <v>42281.656782407401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8"/>
        <v>0</v>
      </c>
      <c r="P3938" t="e">
        <f t="shared" si="245"/>
        <v>#DIV/0!</v>
      </c>
      <c r="Q3938" t="s">
        <v>8317</v>
      </c>
      <c r="R3938" t="s">
        <v>8318</v>
      </c>
      <c r="S3938" s="9">
        <f t="shared" si="246"/>
        <v>42675.262962962966</v>
      </c>
      <c r="T3938" s="10">
        <f t="shared" si="247"/>
        <v>42705.304629629631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8"/>
        <v>86.14</v>
      </c>
      <c r="P3939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10">
        <f t="shared" si="247"/>
        <v>42562.631481481483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8"/>
        <v>12.2</v>
      </c>
      <c r="P3940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10">
        <f t="shared" si="247"/>
        <v>42182.905717592599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8"/>
        <v>0.1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10">
        <f t="shared" si="247"/>
        <v>41919.1875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8"/>
        <v>0.22</v>
      </c>
      <c r="P3942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10">
        <f t="shared" si="247"/>
        <v>42006.492488425924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8"/>
        <v>0.91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10">
        <f t="shared" si="247"/>
        <v>41968.041666666672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8"/>
        <v>0</v>
      </c>
      <c r="P3944" t="e">
        <f t="shared" si="245"/>
        <v>#DIV/0!</v>
      </c>
      <c r="Q3944" t="s">
        <v>8317</v>
      </c>
      <c r="R3944" t="s">
        <v>8318</v>
      </c>
      <c r="S3944" s="9">
        <f t="shared" si="246"/>
        <v>42111.904097222221</v>
      </c>
      <c r="T3944" s="10">
        <f t="shared" si="247"/>
        <v>42171.904097222221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8"/>
        <v>35.64</v>
      </c>
      <c r="P3945">
        <f t="shared" si="245"/>
        <v>137.08000000000001</v>
      </c>
      <c r="Q3945" t="s">
        <v>8317</v>
      </c>
      <c r="R3945" t="s">
        <v>8318</v>
      </c>
      <c r="S3945" s="9">
        <f t="shared" si="246"/>
        <v>42279.778564814813</v>
      </c>
      <c r="T3945" s="10">
        <f t="shared" si="247"/>
        <v>42310.701388888891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8"/>
        <v>0</v>
      </c>
      <c r="P3946" t="e">
        <f t="shared" si="245"/>
        <v>#DIV/0!</v>
      </c>
      <c r="Q3946" t="s">
        <v>8317</v>
      </c>
      <c r="R3946" t="s">
        <v>8318</v>
      </c>
      <c r="S3946" s="9">
        <f t="shared" si="246"/>
        <v>42213.662905092591</v>
      </c>
      <c r="T3946" s="10">
        <f t="shared" si="247"/>
        <v>42243.662905092591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8"/>
        <v>0.25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10">
        <f t="shared" si="247"/>
        <v>42139.801712962959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8"/>
        <v>3.25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10">
        <f t="shared" si="247"/>
        <v>42063.333333333328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8"/>
        <v>3.37</v>
      </c>
      <c r="P3949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10">
        <f t="shared" si="247"/>
        <v>42645.142870370371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8"/>
        <v>0</v>
      </c>
      <c r="P3950" t="e">
        <f t="shared" si="245"/>
        <v>#DIV/0!</v>
      </c>
      <c r="Q3950" t="s">
        <v>8317</v>
      </c>
      <c r="R3950" t="s">
        <v>8318</v>
      </c>
      <c r="S3950" s="9">
        <f t="shared" si="246"/>
        <v>41829.325497685182</v>
      </c>
      <c r="T3950" s="10">
        <f t="shared" si="247"/>
        <v>41889.325497685182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8"/>
        <v>15.77</v>
      </c>
      <c r="P3951">
        <f t="shared" si="245"/>
        <v>49.28</v>
      </c>
      <c r="Q3951" t="s">
        <v>8317</v>
      </c>
      <c r="R3951" t="s">
        <v>8318</v>
      </c>
      <c r="S3951" s="9">
        <f t="shared" si="246"/>
        <v>42016.120613425926</v>
      </c>
      <c r="T3951" s="10">
        <f t="shared" si="247"/>
        <v>42046.120613425926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8"/>
        <v>0.63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10">
        <f t="shared" si="247"/>
        <v>42468.774305555555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8"/>
        <v>0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10">
        <f t="shared" si="247"/>
        <v>42493.784050925926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8"/>
        <v>0.1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10">
        <f t="shared" si="247"/>
        <v>42303.790393518517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8"/>
        <v>0</v>
      </c>
      <c r="P3955" t="e">
        <f t="shared" si="245"/>
        <v>#DIV/0!</v>
      </c>
      <c r="Q3955" t="s">
        <v>8317</v>
      </c>
      <c r="R3955" t="s">
        <v>8318</v>
      </c>
      <c r="S3955" s="9">
        <f t="shared" si="246"/>
        <v>42550.048449074078</v>
      </c>
      <c r="T3955" s="10">
        <f t="shared" si="247"/>
        <v>42580.978472222225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8"/>
        <v>0</v>
      </c>
      <c r="P3956" t="e">
        <f t="shared" si="245"/>
        <v>#DIV/0!</v>
      </c>
      <c r="Q3956" t="s">
        <v>8317</v>
      </c>
      <c r="R3956" t="s">
        <v>8318</v>
      </c>
      <c r="S3956" s="9">
        <f t="shared" si="246"/>
        <v>41774.651203703703</v>
      </c>
      <c r="T3956" s="10">
        <f t="shared" si="247"/>
        <v>41834.651203703703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8"/>
        <v>24.29</v>
      </c>
      <c r="P3957">
        <f t="shared" si="245"/>
        <v>53.13</v>
      </c>
      <c r="Q3957" t="s">
        <v>8317</v>
      </c>
      <c r="R3957" t="s">
        <v>8318</v>
      </c>
      <c r="S3957" s="9">
        <f t="shared" si="246"/>
        <v>42306.848854166667</v>
      </c>
      <c r="T3957" s="10">
        <f t="shared" si="247"/>
        <v>42336.890520833331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8"/>
        <v>0</v>
      </c>
      <c r="P3958" t="e">
        <f t="shared" si="245"/>
        <v>#DIV/0!</v>
      </c>
      <c r="Q3958" t="s">
        <v>8317</v>
      </c>
      <c r="R3958" t="s">
        <v>8318</v>
      </c>
      <c r="S3958" s="9">
        <f t="shared" si="246"/>
        <v>42457.932025462964</v>
      </c>
      <c r="T3958" s="10">
        <f t="shared" si="247"/>
        <v>42485.013888888891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8"/>
        <v>0.03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10">
        <f t="shared" si="247"/>
        <v>42559.976319444439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8"/>
        <v>32.049999999999997</v>
      </c>
      <c r="P3960">
        <f t="shared" si="245"/>
        <v>40.06</v>
      </c>
      <c r="Q3960" t="s">
        <v>8317</v>
      </c>
      <c r="R3960" t="s">
        <v>8318</v>
      </c>
      <c r="S3960" s="9">
        <f t="shared" si="246"/>
        <v>41816.950370370374</v>
      </c>
      <c r="T3960" s="10">
        <f t="shared" si="247"/>
        <v>41853.583333333336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8"/>
        <v>24.33</v>
      </c>
      <c r="P3961">
        <f t="shared" si="245"/>
        <v>24.33</v>
      </c>
      <c r="Q3961" t="s">
        <v>8317</v>
      </c>
      <c r="R3961" t="s">
        <v>8318</v>
      </c>
      <c r="S3961" s="9">
        <f t="shared" si="246"/>
        <v>41880.788842592592</v>
      </c>
      <c r="T3961" s="10">
        <f t="shared" si="247"/>
        <v>41910.788842592592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8"/>
        <v>1.5</v>
      </c>
      <c r="P3962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10">
        <f t="shared" si="247"/>
        <v>42372.845555555556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8"/>
        <v>0.42</v>
      </c>
      <c r="P3963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10">
        <f t="shared" si="247"/>
        <v>41767.891319444447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8"/>
        <v>3.21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10">
        <f t="shared" si="247"/>
        <v>42336.621458333335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8"/>
        <v>0</v>
      </c>
      <c r="P3965" t="e">
        <f t="shared" si="245"/>
        <v>#DIV/0!</v>
      </c>
      <c r="Q3965" t="s">
        <v>8317</v>
      </c>
      <c r="R3965" t="s">
        <v>8318</v>
      </c>
      <c r="S3965" s="9">
        <f t="shared" si="246"/>
        <v>42296.154131944444</v>
      </c>
      <c r="T3965" s="10">
        <f t="shared" si="247"/>
        <v>42326.195798611108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8"/>
        <v>6.3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10">
        <f t="shared" si="247"/>
        <v>42113.680393518516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8"/>
        <v>14.25</v>
      </c>
      <c r="P3967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10">
        <f t="shared" si="247"/>
        <v>42474.194212962961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8"/>
        <v>0.6</v>
      </c>
      <c r="P3968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10">
        <f t="shared" si="247"/>
        <v>41844.124305555553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8"/>
        <v>24.12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10">
        <f t="shared" si="247"/>
        <v>42800.290590277778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8"/>
        <v>10.54</v>
      </c>
      <c r="P3970">
        <f t="shared" si="245"/>
        <v>47.91</v>
      </c>
      <c r="Q3970" t="s">
        <v>8317</v>
      </c>
      <c r="R3970" t="s">
        <v>8318</v>
      </c>
      <c r="S3970" s="9">
        <f t="shared" si="246"/>
        <v>42452.815659722226</v>
      </c>
      <c r="T3970" s="10">
        <f t="shared" si="247"/>
        <v>42512.815659722226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248"/>
        <v>7.47</v>
      </c>
      <c r="P3971">
        <f t="shared" ref="P3971:P4034" si="249">ROUND((E3971/L3971), 2)</f>
        <v>35.17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7.0000000000000007E-2</v>
      </c>
      <c r="P3972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10">
        <f t="shared" si="251"/>
        <v>42477.863553240735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</v>
      </c>
      <c r="P3973">
        <f t="shared" si="249"/>
        <v>22.67</v>
      </c>
      <c r="Q3973" t="s">
        <v>8317</v>
      </c>
      <c r="R3973" t="s">
        <v>8318</v>
      </c>
      <c r="S3973" s="9">
        <f t="shared" si="250"/>
        <v>41811.536180555559</v>
      </c>
      <c r="T3973" s="10">
        <f t="shared" si="251"/>
        <v>41841.536180555559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21.1</v>
      </c>
      <c r="P3974">
        <f t="shared" si="249"/>
        <v>26.38</v>
      </c>
      <c r="Q3974" t="s">
        <v>8317</v>
      </c>
      <c r="R3974" t="s">
        <v>8318</v>
      </c>
      <c r="S3974" s="9">
        <f t="shared" si="250"/>
        <v>41981.067523148144</v>
      </c>
      <c r="T3974" s="10">
        <f t="shared" si="251"/>
        <v>42041.067523148144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78.099999999999994</v>
      </c>
      <c r="P3975">
        <f t="shared" si="249"/>
        <v>105.54</v>
      </c>
      <c r="Q3975" t="s">
        <v>8317</v>
      </c>
      <c r="R3975" t="s">
        <v>8318</v>
      </c>
      <c r="S3975" s="9">
        <f t="shared" si="250"/>
        <v>42469.68414351852</v>
      </c>
      <c r="T3975" s="10">
        <f t="shared" si="251"/>
        <v>42499.166666666672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">
        <v>8317</v>
      </c>
      <c r="R3976" t="s">
        <v>8318</v>
      </c>
      <c r="S3976" s="9">
        <f t="shared" si="250"/>
        <v>42493.546851851846</v>
      </c>
      <c r="T3976" s="10">
        <f t="shared" si="251"/>
        <v>42523.546851851846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10">
        <f t="shared" si="251"/>
        <v>42564.866875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10">
        <f t="shared" si="251"/>
        <v>41852.291666666664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</v>
      </c>
      <c r="P3979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10">
        <f t="shared" si="251"/>
        <v>42573.788564814815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10">
        <f t="shared" si="251"/>
        <v>42035.642974537041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</v>
      </c>
      <c r="P3981">
        <f t="shared" si="249"/>
        <v>18.329999999999998</v>
      </c>
      <c r="Q3981" t="s">
        <v>8317</v>
      </c>
      <c r="R3981" t="s">
        <v>8318</v>
      </c>
      <c r="S3981" s="9">
        <f t="shared" si="250"/>
        <v>42069.903437500005</v>
      </c>
      <c r="T3981" s="10">
        <f t="shared" si="251"/>
        <v>42092.833333333328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">
        <v>8317</v>
      </c>
      <c r="R3982" t="s">
        <v>8318</v>
      </c>
      <c r="S3982" s="9">
        <f t="shared" si="250"/>
        <v>41795.598923611113</v>
      </c>
      <c r="T3982" s="10">
        <f t="shared" si="251"/>
        <v>41825.598923611113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10">
        <f t="shared" si="251"/>
        <v>42568.179965277777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10">
        <f t="shared" si="251"/>
        <v>42192.809953703705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34.799999999999997</v>
      </c>
      <c r="P3985">
        <f t="shared" si="249"/>
        <v>84.28</v>
      </c>
      <c r="Q3985" t="s">
        <v>8317</v>
      </c>
      <c r="R3985" t="s">
        <v>8318</v>
      </c>
      <c r="S3985" s="9">
        <f t="shared" si="250"/>
        <v>41747.86986111111</v>
      </c>
      <c r="T3985" s="10">
        <f t="shared" si="251"/>
        <v>41779.290972222225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ref="O3986:O4049" si="252">ROUND((E3986/D3986)*100,2)</f>
        <v>6.33</v>
      </c>
      <c r="P3986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10">
        <f t="shared" si="251"/>
        <v>41951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52"/>
        <v>32.049999999999997</v>
      </c>
      <c r="P3987">
        <f t="shared" si="249"/>
        <v>33.74</v>
      </c>
      <c r="Q3987" t="s">
        <v>8317</v>
      </c>
      <c r="R3987" t="s">
        <v>8318</v>
      </c>
      <c r="S3987" s="9">
        <f t="shared" si="250"/>
        <v>42399.707407407404</v>
      </c>
      <c r="T3987" s="10">
        <f t="shared" si="251"/>
        <v>42420.878472222219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52"/>
        <v>9.76</v>
      </c>
      <c r="P3988">
        <f t="shared" si="249"/>
        <v>37.54</v>
      </c>
      <c r="Q3988" t="s">
        <v>8317</v>
      </c>
      <c r="R3988" t="s">
        <v>8318</v>
      </c>
      <c r="S3988" s="9">
        <f t="shared" si="250"/>
        <v>42467.548541666663</v>
      </c>
      <c r="T3988" s="10">
        <f t="shared" si="251"/>
        <v>42496.544444444444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52"/>
        <v>37.75</v>
      </c>
      <c r="P3989">
        <f t="shared" si="249"/>
        <v>11.62</v>
      </c>
      <c r="Q3989" t="s">
        <v>8317</v>
      </c>
      <c r="R3989" t="s">
        <v>8318</v>
      </c>
      <c r="S3989" s="9">
        <f t="shared" si="250"/>
        <v>41765.92465277778</v>
      </c>
      <c r="T3989" s="10">
        <f t="shared" si="251"/>
        <v>41775.92465277778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52"/>
        <v>2.13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10">
        <f t="shared" si="251"/>
        <v>42245.08116898148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52"/>
        <v>0</v>
      </c>
      <c r="P3991" t="e">
        <f t="shared" si="249"/>
        <v>#DIV/0!</v>
      </c>
      <c r="Q3991" t="s">
        <v>8317</v>
      </c>
      <c r="R3991" t="s">
        <v>8318</v>
      </c>
      <c r="S3991" s="9">
        <f t="shared" si="250"/>
        <v>42286.749780092592</v>
      </c>
      <c r="T3991" s="10">
        <f t="shared" si="251"/>
        <v>42316.791446759264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52"/>
        <v>4.18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10">
        <f t="shared" si="251"/>
        <v>42431.672372685185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52"/>
        <v>20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10">
        <f t="shared" si="251"/>
        <v>42155.644467592589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52"/>
        <v>5.41</v>
      </c>
      <c r="P3994">
        <f t="shared" si="249"/>
        <v>60.11</v>
      </c>
      <c r="Q3994" t="s">
        <v>8317</v>
      </c>
      <c r="R3994" t="s">
        <v>8318</v>
      </c>
      <c r="S3994" s="9">
        <f t="shared" si="250"/>
        <v>42289.94049768518</v>
      </c>
      <c r="T3994" s="10">
        <f t="shared" si="251"/>
        <v>42349.982164351852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52"/>
        <v>0.01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10">
        <f t="shared" si="251"/>
        <v>42137.864722222221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52"/>
        <v>0.25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10">
        <f t="shared" si="251"/>
        <v>41839.389930555553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52"/>
        <v>35</v>
      </c>
      <c r="P3997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10">
        <f t="shared" si="251"/>
        <v>42049.477083333331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52"/>
        <v>16.57</v>
      </c>
      <c r="P3998">
        <f t="shared" si="249"/>
        <v>29.24</v>
      </c>
      <c r="Q3998" t="s">
        <v>8317</v>
      </c>
      <c r="R3998" t="s">
        <v>8318</v>
      </c>
      <c r="S3998" s="9">
        <f t="shared" si="250"/>
        <v>41950.26694444444</v>
      </c>
      <c r="T3998" s="10">
        <f t="shared" si="251"/>
        <v>41963.669444444444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52"/>
        <v>0</v>
      </c>
      <c r="P3999" t="e">
        <f t="shared" si="249"/>
        <v>#DIV/0!</v>
      </c>
      <c r="Q3999" t="s">
        <v>8317</v>
      </c>
      <c r="R3999" t="s">
        <v>8318</v>
      </c>
      <c r="S3999" s="9">
        <f t="shared" si="250"/>
        <v>42069.391446759255</v>
      </c>
      <c r="T3999" s="10">
        <f t="shared" si="251"/>
        <v>42099.349780092598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52"/>
        <v>57.2</v>
      </c>
      <c r="P4000">
        <f t="shared" si="249"/>
        <v>59.58</v>
      </c>
      <c r="Q4000" t="s">
        <v>8317</v>
      </c>
      <c r="R4000" t="s">
        <v>8318</v>
      </c>
      <c r="S4000" s="9">
        <f t="shared" si="250"/>
        <v>42061.963263888887</v>
      </c>
      <c r="T4000" s="10">
        <f t="shared" si="251"/>
        <v>42091.921597222223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52"/>
        <v>16.510000000000002</v>
      </c>
      <c r="P4001">
        <f t="shared" si="249"/>
        <v>82.57</v>
      </c>
      <c r="Q4001" t="s">
        <v>8317</v>
      </c>
      <c r="R4001" t="s">
        <v>8318</v>
      </c>
      <c r="S4001" s="9">
        <f t="shared" si="250"/>
        <v>41842.828680555554</v>
      </c>
      <c r="T4001" s="10">
        <f t="shared" si="251"/>
        <v>41882.827650462961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52"/>
        <v>0.13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10">
        <f t="shared" si="251"/>
        <v>42497.603680555556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52"/>
        <v>37.75</v>
      </c>
      <c r="P4003">
        <f t="shared" si="249"/>
        <v>32.36</v>
      </c>
      <c r="Q4003" t="s">
        <v>8317</v>
      </c>
      <c r="R4003" t="s">
        <v>8318</v>
      </c>
      <c r="S4003" s="9">
        <f t="shared" si="250"/>
        <v>42775.964212962965</v>
      </c>
      <c r="T4003" s="10">
        <f t="shared" si="251"/>
        <v>42795.791666666672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52"/>
        <v>1.84</v>
      </c>
      <c r="P4004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10">
        <f t="shared" si="251"/>
        <v>41909.043530092589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52"/>
        <v>10.050000000000001</v>
      </c>
      <c r="P4005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10">
        <f t="shared" si="251"/>
        <v>42050.587349537032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52"/>
        <v>0.2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10">
        <f t="shared" si="251"/>
        <v>41920.16269675926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52"/>
        <v>1.33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10">
        <f t="shared" si="251"/>
        <v>41932.807696759257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52"/>
        <v>0.01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10">
        <f t="shared" si="251"/>
        <v>42416.772997685184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52"/>
        <v>0.25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10">
        <f t="shared" si="251"/>
        <v>41877.686111111114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52"/>
        <v>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10">
        <f t="shared" si="251"/>
        <v>42207.964201388888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52"/>
        <v>3.89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10">
        <f t="shared" si="251"/>
        <v>41891.700925925928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52"/>
        <v>24.19</v>
      </c>
      <c r="P4012">
        <f t="shared" si="249"/>
        <v>45.84</v>
      </c>
      <c r="Q4012" t="s">
        <v>8317</v>
      </c>
      <c r="R4012" t="s">
        <v>8318</v>
      </c>
      <c r="S4012" s="9">
        <f t="shared" si="250"/>
        <v>41921.770439814813</v>
      </c>
      <c r="T4012" s="10">
        <f t="shared" si="251"/>
        <v>41938.770439814813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52"/>
        <v>7.6</v>
      </c>
      <c r="P4013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10">
        <f t="shared" si="251"/>
        <v>42032.54488425926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52"/>
        <v>0</v>
      </c>
      <c r="P4014" t="e">
        <f t="shared" si="249"/>
        <v>#DIV/0!</v>
      </c>
      <c r="Q4014" t="s">
        <v>8317</v>
      </c>
      <c r="R4014" t="s">
        <v>8318</v>
      </c>
      <c r="S4014" s="9">
        <f t="shared" si="250"/>
        <v>42096.544548611113</v>
      </c>
      <c r="T4014" s="10">
        <f t="shared" si="251"/>
        <v>42126.544548611113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52"/>
        <v>1.3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10">
        <f t="shared" si="251"/>
        <v>42051.301192129627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52"/>
        <v>0</v>
      </c>
      <c r="P4016" t="e">
        <f t="shared" si="249"/>
        <v>#DIV/0!</v>
      </c>
      <c r="Q4016" t="s">
        <v>8317</v>
      </c>
      <c r="R4016" t="s">
        <v>8318</v>
      </c>
      <c r="S4016" s="9">
        <f t="shared" si="250"/>
        <v>42419.246168981481</v>
      </c>
      <c r="T4016" s="10">
        <f t="shared" si="251"/>
        <v>42434.246168981481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52"/>
        <v>0.01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10">
        <f t="shared" si="251"/>
        <v>42204.780821759254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52"/>
        <v>14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10">
        <f t="shared" si="251"/>
        <v>41899.872685185182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52"/>
        <v>1.05</v>
      </c>
      <c r="P4019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10">
        <f t="shared" si="251"/>
        <v>41886.672152777777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52"/>
        <v>8.67</v>
      </c>
      <c r="P4020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10">
        <f t="shared" si="251"/>
        <v>42650.91097222222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52"/>
        <v>0.83</v>
      </c>
      <c r="P4021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10">
        <f t="shared" si="251"/>
        <v>42475.686111111107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52"/>
        <v>16.670000000000002</v>
      </c>
      <c r="P4022">
        <f t="shared" si="249"/>
        <v>33.33</v>
      </c>
      <c r="Q4022" t="s">
        <v>8317</v>
      </c>
      <c r="R4022" t="s">
        <v>8318</v>
      </c>
      <c r="S4022" s="9">
        <f t="shared" si="250"/>
        <v>42057.190960648149</v>
      </c>
      <c r="T4022" s="10">
        <f t="shared" si="251"/>
        <v>42087.149293981478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52"/>
        <v>0.83</v>
      </c>
      <c r="P4023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10">
        <f t="shared" si="251"/>
        <v>41938.911550925928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52"/>
        <v>69.56</v>
      </c>
      <c r="P4024">
        <f t="shared" si="249"/>
        <v>63.56</v>
      </c>
      <c r="Q4024" t="s">
        <v>8317</v>
      </c>
      <c r="R4024" t="s">
        <v>8318</v>
      </c>
      <c r="S4024" s="9">
        <f t="shared" si="250"/>
        <v>41990.584108796291</v>
      </c>
      <c r="T4024" s="10">
        <f t="shared" si="251"/>
        <v>42036.120833333334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52"/>
        <v>0</v>
      </c>
      <c r="P4025" t="e">
        <f t="shared" si="249"/>
        <v>#DIV/0!</v>
      </c>
      <c r="Q4025" t="s">
        <v>8317</v>
      </c>
      <c r="R4025" t="s">
        <v>8318</v>
      </c>
      <c r="S4025" s="9">
        <f t="shared" si="250"/>
        <v>42408.999571759254</v>
      </c>
      <c r="T4025" s="10">
        <f t="shared" si="251"/>
        <v>42453.957905092597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52"/>
        <v>1.25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10">
        <f t="shared" si="251"/>
        <v>42247.670104166667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52"/>
        <v>5</v>
      </c>
      <c r="P4027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10">
        <f t="shared" si="251"/>
        <v>42211.237685185188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52"/>
        <v>0</v>
      </c>
      <c r="P4028" t="e">
        <f t="shared" si="249"/>
        <v>#DIV/0!</v>
      </c>
      <c r="Q4028" t="s">
        <v>8317</v>
      </c>
      <c r="R4028" t="s">
        <v>8318</v>
      </c>
      <c r="S4028" s="9">
        <f t="shared" si="250"/>
        <v>42282.655543981484</v>
      </c>
      <c r="T4028" s="10">
        <f t="shared" si="251"/>
        <v>42342.697210648148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52"/>
        <v>7.17</v>
      </c>
      <c r="P4029">
        <f t="shared" si="249"/>
        <v>30.71</v>
      </c>
      <c r="Q4029" t="s">
        <v>8317</v>
      </c>
      <c r="R4029" t="s">
        <v>8318</v>
      </c>
      <c r="S4029" s="9">
        <f t="shared" si="250"/>
        <v>42768.97084490741</v>
      </c>
      <c r="T4029" s="10">
        <f t="shared" si="251"/>
        <v>42789.041666666672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52"/>
        <v>28.05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10">
        <f t="shared" si="251"/>
        <v>41795.938657407409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52"/>
        <v>0</v>
      </c>
      <c r="P4031" t="e">
        <f t="shared" si="249"/>
        <v>#DIV/0!</v>
      </c>
      <c r="Q4031" t="s">
        <v>8317</v>
      </c>
      <c r="R4031" t="s">
        <v>8318</v>
      </c>
      <c r="S4031" s="9">
        <f t="shared" si="250"/>
        <v>42322.025115740747</v>
      </c>
      <c r="T4031" s="10">
        <f t="shared" si="251"/>
        <v>42352.025115740747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52"/>
        <v>16</v>
      </c>
      <c r="P4032">
        <f t="shared" si="249"/>
        <v>66.67</v>
      </c>
      <c r="Q4032" t="s">
        <v>8317</v>
      </c>
      <c r="R4032" t="s">
        <v>8318</v>
      </c>
      <c r="S4032" s="9">
        <f t="shared" si="250"/>
        <v>42374.655081018514</v>
      </c>
      <c r="T4032" s="10">
        <f t="shared" si="251"/>
        <v>42403.784027777772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52"/>
        <v>0</v>
      </c>
      <c r="P4033" t="e">
        <f t="shared" si="249"/>
        <v>#DIV/0!</v>
      </c>
      <c r="Q4033" t="s">
        <v>8317</v>
      </c>
      <c r="R4033" t="s">
        <v>8318</v>
      </c>
      <c r="S4033" s="9">
        <f t="shared" si="250"/>
        <v>41941.585231481484</v>
      </c>
      <c r="T4033" s="10">
        <f t="shared" si="251"/>
        <v>41991.626898148148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52"/>
        <v>6.83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10">
        <f t="shared" si="251"/>
        <v>42353.85087962963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252"/>
        <v>25.7</v>
      </c>
      <c r="P4035">
        <f t="shared" ref="P4035:P4098" si="253">ROUND((E4035/L4035), 2)</f>
        <v>65.34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10">
        <f t="shared" si="255"/>
        <v>42097.905671296292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10">
        <f t="shared" si="255"/>
        <v>41933.882951388885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166.06</v>
      </c>
      <c r="Q4038" t="s">
        <v>8317</v>
      </c>
      <c r="R4038" t="s">
        <v>8318</v>
      </c>
      <c r="S4038" s="9">
        <f t="shared" si="254"/>
        <v>41804.937083333331</v>
      </c>
      <c r="T4038" s="10">
        <f t="shared" si="255"/>
        <v>41821.9375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11.43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10">
        <f t="shared" si="255"/>
        <v>42514.600694444445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10">
        <f t="shared" si="255"/>
        <v>41929.798726851855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10">
        <f t="shared" si="255"/>
        <v>42339.249305555553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10">
        <f t="shared" si="255"/>
        <v>42203.125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10">
        <f t="shared" si="255"/>
        <v>42619.474004629628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10">
        <f t="shared" si="255"/>
        <v>42024.802777777775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10">
        <f t="shared" si="255"/>
        <v>41963.957465277781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10">
        <f t="shared" si="255"/>
        <v>42104.208333333328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10">
        <f t="shared" si="255"/>
        <v>41872.201261574075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8.2100000000000009</v>
      </c>
      <c r="P4048">
        <f t="shared" si="253"/>
        <v>38.33</v>
      </c>
      <c r="Q4048" t="s">
        <v>8317</v>
      </c>
      <c r="R4048" t="s">
        <v>8318</v>
      </c>
      <c r="S4048" s="9">
        <f t="shared" si="254"/>
        <v>41904.650578703702</v>
      </c>
      <c r="T4048" s="10">
        <f t="shared" si="255"/>
        <v>41934.650578703702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2.2000000000000002</v>
      </c>
      <c r="P4049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10">
        <f t="shared" si="255"/>
        <v>42015.041666666672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ref="O4050:O4113" si="256">ROUND((E4050/D4050)*100,2)</f>
        <v>17.649999999999999</v>
      </c>
      <c r="P4050">
        <f t="shared" si="253"/>
        <v>32.979999999999997</v>
      </c>
      <c r="Q4050" t="s">
        <v>8317</v>
      </c>
      <c r="R4050" t="s">
        <v>8318</v>
      </c>
      <c r="S4050" s="9">
        <f t="shared" si="254"/>
        <v>42436.509108796294</v>
      </c>
      <c r="T4050" s="10">
        <f t="shared" si="255"/>
        <v>42471.467442129629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6"/>
        <v>0.08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10">
        <f t="shared" si="255"/>
        <v>42199.958506944444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6"/>
        <v>7.0000000000000007E-2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10">
        <f t="shared" si="255"/>
        <v>41935.636469907404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6"/>
        <v>0</v>
      </c>
      <c r="P4053" t="e">
        <f t="shared" si="253"/>
        <v>#DIV/0!</v>
      </c>
      <c r="Q4053" t="s">
        <v>8317</v>
      </c>
      <c r="R4053" t="s">
        <v>8318</v>
      </c>
      <c r="S4053" s="9">
        <f t="shared" si="254"/>
        <v>41761.810150462967</v>
      </c>
      <c r="T4053" s="10">
        <f t="shared" si="255"/>
        <v>41768.286805555559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6"/>
        <v>37.53</v>
      </c>
      <c r="P4054">
        <f t="shared" si="253"/>
        <v>86.62</v>
      </c>
      <c r="Q4054" t="s">
        <v>8317</v>
      </c>
      <c r="R4054" t="s">
        <v>8318</v>
      </c>
      <c r="S4054" s="9">
        <f t="shared" si="254"/>
        <v>41865.878657407404</v>
      </c>
      <c r="T4054" s="10">
        <f t="shared" si="255"/>
        <v>41925.878657407404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6"/>
        <v>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10">
        <f t="shared" si="255"/>
        <v>41958.833333333328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6"/>
        <v>0</v>
      </c>
      <c r="P4056" t="e">
        <f t="shared" si="253"/>
        <v>#DIV/0!</v>
      </c>
      <c r="Q4056" t="s">
        <v>8317</v>
      </c>
      <c r="R4056" t="s">
        <v>8318</v>
      </c>
      <c r="S4056" s="9">
        <f t="shared" si="254"/>
        <v>42613.841261574074</v>
      </c>
      <c r="T4056" s="10">
        <f t="shared" si="255"/>
        <v>42644.166666666672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6"/>
        <v>17.62</v>
      </c>
      <c r="P4057">
        <f t="shared" si="253"/>
        <v>41.95</v>
      </c>
      <c r="Q4057" t="s">
        <v>8317</v>
      </c>
      <c r="R4057" t="s">
        <v>8318</v>
      </c>
      <c r="S4057" s="9">
        <f t="shared" si="254"/>
        <v>41779.648506944446</v>
      </c>
      <c r="T4057" s="10">
        <f t="shared" si="255"/>
        <v>41809.648506944446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6"/>
        <v>53</v>
      </c>
      <c r="P4058">
        <f t="shared" si="253"/>
        <v>88.33</v>
      </c>
      <c r="Q4058" t="s">
        <v>8317</v>
      </c>
      <c r="R4058" t="s">
        <v>8318</v>
      </c>
      <c r="S4058" s="9">
        <f t="shared" si="254"/>
        <v>42534.933321759265</v>
      </c>
      <c r="T4058" s="10">
        <f t="shared" si="255"/>
        <v>42554.832638888889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6"/>
        <v>22.14</v>
      </c>
      <c r="P4059">
        <f t="shared" si="253"/>
        <v>129.16999999999999</v>
      </c>
      <c r="Q4059" t="s">
        <v>8317</v>
      </c>
      <c r="R4059" t="s">
        <v>8318</v>
      </c>
      <c r="S4059" s="9">
        <f t="shared" si="254"/>
        <v>42310.968518518523</v>
      </c>
      <c r="T4059" s="10">
        <f t="shared" si="255"/>
        <v>42333.958333333328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6"/>
        <v>2.5299999999999998</v>
      </c>
      <c r="P4060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10">
        <f t="shared" si="255"/>
        <v>42461.165972222225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6"/>
        <v>2.5</v>
      </c>
      <c r="P4061">
        <f t="shared" si="253"/>
        <v>35.71</v>
      </c>
      <c r="Q4061" t="s">
        <v>8317</v>
      </c>
      <c r="R4061" t="s">
        <v>8318</v>
      </c>
      <c r="S4061" s="9">
        <f t="shared" si="254"/>
        <v>41866.640648148146</v>
      </c>
      <c r="T4061" s="10">
        <f t="shared" si="255"/>
        <v>41898.125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6"/>
        <v>2.85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10">
        <f t="shared" si="255"/>
        <v>41813.666666666664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6"/>
        <v>0</v>
      </c>
      <c r="P4063" t="e">
        <f t="shared" si="253"/>
        <v>#DIV/0!</v>
      </c>
      <c r="Q4063" t="s">
        <v>8317</v>
      </c>
      <c r="R4063" t="s">
        <v>8318</v>
      </c>
      <c r="S4063" s="9">
        <f t="shared" si="254"/>
        <v>42421.141469907408</v>
      </c>
      <c r="T4063" s="10">
        <f t="shared" si="255"/>
        <v>42481.099803240737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6"/>
        <v>2.4500000000000002</v>
      </c>
      <c r="P4064">
        <f t="shared" si="253"/>
        <v>163.33000000000001</v>
      </c>
      <c r="Q4064" t="s">
        <v>8317</v>
      </c>
      <c r="R4064" t="s">
        <v>8318</v>
      </c>
      <c r="S4064" s="9">
        <f t="shared" si="254"/>
        <v>42523.739212962959</v>
      </c>
      <c r="T4064" s="10">
        <f t="shared" si="255"/>
        <v>42553.739212962959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6"/>
        <v>1.42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10">
        <f t="shared" si="255"/>
        <v>41817.681527777779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6"/>
        <v>19.25</v>
      </c>
      <c r="P4066">
        <f t="shared" si="253"/>
        <v>64.17</v>
      </c>
      <c r="Q4066" t="s">
        <v>8317</v>
      </c>
      <c r="R4066" t="s">
        <v>8318</v>
      </c>
      <c r="S4066" s="9">
        <f t="shared" si="254"/>
        <v>42093.588263888887</v>
      </c>
      <c r="T4066" s="10">
        <f t="shared" si="255"/>
        <v>42123.588263888887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6"/>
        <v>0.68</v>
      </c>
      <c r="P4067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10">
        <f t="shared" si="255"/>
        <v>41863.951516203706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6"/>
        <v>0.17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10">
        <f t="shared" si="255"/>
        <v>42509.039212962962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6"/>
        <v>60.9</v>
      </c>
      <c r="P4069">
        <f t="shared" si="253"/>
        <v>179.12</v>
      </c>
      <c r="Q4069" t="s">
        <v>8317</v>
      </c>
      <c r="R4069" t="s">
        <v>8318</v>
      </c>
      <c r="S4069" s="9">
        <f t="shared" si="254"/>
        <v>42235.117476851854</v>
      </c>
      <c r="T4069" s="10">
        <f t="shared" si="255"/>
        <v>42275.117476851854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6"/>
        <v>1</v>
      </c>
      <c r="P4070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10">
        <f t="shared" si="255"/>
        <v>42748.961805555555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6"/>
        <v>34.4</v>
      </c>
      <c r="P4071">
        <f t="shared" si="253"/>
        <v>33.08</v>
      </c>
      <c r="Q4071" t="s">
        <v>8317</v>
      </c>
      <c r="R4071" t="s">
        <v>8318</v>
      </c>
      <c r="S4071" s="9">
        <f t="shared" si="254"/>
        <v>42022.661527777775</v>
      </c>
      <c r="T4071" s="10">
        <f t="shared" si="255"/>
        <v>42063.5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6"/>
        <v>16.5</v>
      </c>
      <c r="P4072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10">
        <f t="shared" si="255"/>
        <v>42064.125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6"/>
        <v>0</v>
      </c>
      <c r="P4073" t="e">
        <f t="shared" si="253"/>
        <v>#DIV/0!</v>
      </c>
      <c r="Q4073" t="s">
        <v>8317</v>
      </c>
      <c r="R4073" t="s">
        <v>8318</v>
      </c>
      <c r="S4073" s="9">
        <f t="shared" si="254"/>
        <v>42700.804756944446</v>
      </c>
      <c r="T4073" s="10">
        <f t="shared" si="255"/>
        <v>42730.804756944446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6"/>
        <v>0.4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10">
        <f t="shared" si="255"/>
        <v>41872.77443287037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6"/>
        <v>1.06</v>
      </c>
      <c r="P4075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10">
        <f t="shared" si="255"/>
        <v>42133.166666666672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6"/>
        <v>26.73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10">
        <f t="shared" si="255"/>
        <v>42313.594618055555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6"/>
        <v>28.8</v>
      </c>
      <c r="P4077">
        <f t="shared" si="253"/>
        <v>44.31</v>
      </c>
      <c r="Q4077" t="s">
        <v>8317</v>
      </c>
      <c r="R4077" t="s">
        <v>8318</v>
      </c>
      <c r="S4077" s="9">
        <f t="shared" si="254"/>
        <v>41779.045937499999</v>
      </c>
      <c r="T4077" s="10">
        <f t="shared" si="255"/>
        <v>41820.727777777778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6"/>
        <v>0</v>
      </c>
      <c r="P4078" t="e">
        <f t="shared" si="253"/>
        <v>#DIV/0!</v>
      </c>
      <c r="Q4078" t="s">
        <v>8317</v>
      </c>
      <c r="R4078" t="s">
        <v>8318</v>
      </c>
      <c r="S4078" s="9">
        <f t="shared" si="254"/>
        <v>41905.795706018522</v>
      </c>
      <c r="T4078" s="10">
        <f t="shared" si="255"/>
        <v>41933.82708333333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6"/>
        <v>8.9</v>
      </c>
      <c r="P4079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10">
        <f t="shared" si="255"/>
        <v>42725.7105787037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6"/>
        <v>0</v>
      </c>
      <c r="P4080" t="e">
        <f t="shared" si="253"/>
        <v>#DIV/0!</v>
      </c>
      <c r="Q4080" t="s">
        <v>8317</v>
      </c>
      <c r="R4080" t="s">
        <v>8318</v>
      </c>
      <c r="S4080" s="9">
        <f t="shared" si="254"/>
        <v>42732.787523148145</v>
      </c>
      <c r="T4080" s="10">
        <f t="shared" si="255"/>
        <v>42762.787523148145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6"/>
        <v>0.17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10">
        <f t="shared" si="255"/>
        <v>42540.938900462963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6"/>
        <v>0</v>
      </c>
      <c r="P4082" t="e">
        <f t="shared" si="253"/>
        <v>#DIV/0!</v>
      </c>
      <c r="Q4082" t="s">
        <v>8317</v>
      </c>
      <c r="R4082" t="s">
        <v>8318</v>
      </c>
      <c r="S4082" s="9">
        <f t="shared" si="254"/>
        <v>42511.698101851856</v>
      </c>
      <c r="T4082" s="10">
        <f t="shared" si="255"/>
        <v>42535.787500000006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6"/>
        <v>15.74</v>
      </c>
      <c r="P4083">
        <f t="shared" si="253"/>
        <v>29.17</v>
      </c>
      <c r="Q4083" t="s">
        <v>8317</v>
      </c>
      <c r="R4083" t="s">
        <v>8318</v>
      </c>
      <c r="S4083" s="9">
        <f t="shared" si="254"/>
        <v>42041.581307870365</v>
      </c>
      <c r="T4083" s="10">
        <f t="shared" si="255"/>
        <v>42071.539641203708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6"/>
        <v>2</v>
      </c>
      <c r="P4084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10">
        <f t="shared" si="255"/>
        <v>42322.958333333328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6"/>
        <v>21.69</v>
      </c>
      <c r="P4085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10">
        <f t="shared" si="255"/>
        <v>42383.761759259258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6"/>
        <v>0.33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10">
        <f t="shared" si="255"/>
        <v>42652.436412037037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6"/>
        <v>0.28999999999999998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10">
        <f t="shared" si="255"/>
        <v>42087.165972222225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6"/>
        <v>4.7</v>
      </c>
      <c r="P4088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10">
        <f t="shared" si="255"/>
        <v>42329.166666666672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6"/>
        <v>0</v>
      </c>
      <c r="P4089" t="e">
        <f t="shared" si="253"/>
        <v>#DIV/0!</v>
      </c>
      <c r="Q4089" t="s">
        <v>8317</v>
      </c>
      <c r="R4089" t="s">
        <v>8318</v>
      </c>
      <c r="S4089" s="9">
        <f t="shared" si="254"/>
        <v>42538.742893518516</v>
      </c>
      <c r="T4089" s="10">
        <f t="shared" si="255"/>
        <v>42568.742893518516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6"/>
        <v>10.8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10">
        <f t="shared" si="255"/>
        <v>42020.434722222228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6"/>
        <v>4.8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10">
        <f t="shared" si="255"/>
        <v>42155.732638888891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6"/>
        <v>3.2</v>
      </c>
      <c r="P4092">
        <f t="shared" si="253"/>
        <v>10.67</v>
      </c>
      <c r="Q4092" t="s">
        <v>8317</v>
      </c>
      <c r="R4092" t="s">
        <v>8318</v>
      </c>
      <c r="S4092" s="9">
        <f t="shared" si="254"/>
        <v>42209.67288194444</v>
      </c>
      <c r="T4092" s="10">
        <f t="shared" si="255"/>
        <v>42223.625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6"/>
        <v>12.75</v>
      </c>
      <c r="P4093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10">
        <f t="shared" si="255"/>
        <v>42020.506377314814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6"/>
        <v>0.02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10">
        <f t="shared" si="255"/>
        <v>42099.153321759266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6"/>
        <v>2.4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10">
        <f t="shared" si="255"/>
        <v>42238.815891203703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6"/>
        <v>36.5</v>
      </c>
      <c r="P4096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10">
        <f t="shared" si="255"/>
        <v>41934.207638888889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6"/>
        <v>2.67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10">
        <f t="shared" si="255"/>
        <v>42723.031828703708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6"/>
        <v>11.43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10">
        <f t="shared" si="255"/>
        <v>42794.368749999994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256"/>
        <v>0</v>
      </c>
      <c r="P4099" t="e">
        <f t="shared" ref="P4099:P4115" si="257">ROUND((E4099/L4099), 2)</f>
        <v>#DIV/0!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10">
        <f t="shared" si="259"/>
        <v>42525.722187499996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1.1100000000000001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10">
        <f t="shared" si="259"/>
        <v>42615.850381944445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10">
        <f t="shared" si="259"/>
        <v>41937.124884259261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10">
        <f t="shared" si="259"/>
        <v>42760.903726851851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</v>
      </c>
      <c r="P4104">
        <f t="shared" si="257"/>
        <v>22.83</v>
      </c>
      <c r="Q4104" t="s">
        <v>8317</v>
      </c>
      <c r="R4104" t="s">
        <v>8318</v>
      </c>
      <c r="S4104" s="9">
        <f t="shared" si="258"/>
        <v>42475.848067129627</v>
      </c>
      <c r="T4104" s="10">
        <f t="shared" si="259"/>
        <v>42505.848067129627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8317</v>
      </c>
      <c r="R4105" t="s">
        <v>8318</v>
      </c>
      <c r="S4105" s="9">
        <f t="shared" si="258"/>
        <v>42188.83293981482</v>
      </c>
      <c r="T4105" s="10">
        <f t="shared" si="259"/>
        <v>42242.772222222222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21.37</v>
      </c>
      <c r="P4106">
        <f t="shared" si="257"/>
        <v>45.79</v>
      </c>
      <c r="Q4106" t="s">
        <v>8317</v>
      </c>
      <c r="R4106" t="s">
        <v>8318</v>
      </c>
      <c r="S4106" s="9">
        <f t="shared" si="258"/>
        <v>42640.278171296297</v>
      </c>
      <c r="T4106" s="10">
        <f t="shared" si="259"/>
        <v>42670.278171296297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6.97</v>
      </c>
      <c r="P4107">
        <f t="shared" si="257"/>
        <v>383.33</v>
      </c>
      <c r="Q4107" t="s">
        <v>8317</v>
      </c>
      <c r="R4107" t="s">
        <v>8318</v>
      </c>
      <c r="S4107" s="9">
        <f t="shared" si="258"/>
        <v>42697.010520833333</v>
      </c>
      <c r="T4107" s="10">
        <f t="shared" si="259"/>
        <v>42730.010520833333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106.97</v>
      </c>
      <c r="Q4108" t="s">
        <v>8317</v>
      </c>
      <c r="R4108" t="s">
        <v>8318</v>
      </c>
      <c r="S4108" s="9">
        <f t="shared" si="258"/>
        <v>42053.049375000002</v>
      </c>
      <c r="T4108" s="10">
        <f t="shared" si="259"/>
        <v>42096.041666666672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2.0499999999999998</v>
      </c>
      <c r="P4109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10">
        <f t="shared" si="259"/>
        <v>41906.916678240741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1.97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10">
        <f t="shared" si="259"/>
        <v>42797.208333333328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10">
        <f t="shared" si="259"/>
        <v>42337.581064814818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28.67</v>
      </c>
      <c r="P4112">
        <f t="shared" si="257"/>
        <v>14.33</v>
      </c>
      <c r="Q4112" t="s">
        <v>8317</v>
      </c>
      <c r="R4112" t="s">
        <v>8318</v>
      </c>
      <c r="S4112" s="9">
        <f t="shared" si="258"/>
        <v>42512.626747685179</v>
      </c>
      <c r="T4112" s="10">
        <f t="shared" si="259"/>
        <v>42572.626747685179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</v>
      </c>
      <c r="P4113">
        <f t="shared" si="257"/>
        <v>15.67</v>
      </c>
      <c r="Q4113" t="s">
        <v>8317</v>
      </c>
      <c r="R4113" t="s">
        <v>8318</v>
      </c>
      <c r="S4113" s="9">
        <f t="shared" si="258"/>
        <v>42029.135879629626</v>
      </c>
      <c r="T4113" s="10">
        <f t="shared" si="259"/>
        <v>42059.135879629626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ref="O4114:O4115" si="260">ROUND((E4114/D4114)*100,2)</f>
        <v>0.04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10">
        <f t="shared" si="259"/>
        <v>42428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60"/>
        <v>0.2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10">
        <f t="shared" si="259"/>
        <v>42377.273611111115</v>
      </c>
    </row>
  </sheetData>
  <conditionalFormatting sqref="R7">
    <cfRule type="containsText" dxfId="4" priority="8" operator="containsText" text="successful">
      <formula>NOT(ISERROR(SEARCH("successful",R7)))</formula>
    </cfRule>
  </conditionalFormatting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 R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ED0EF-DB31-2740-B25D-F0E00BCDF094}">
  <dimension ref="A1:F14"/>
  <sheetViews>
    <sheetView topLeftCell="A33" workbookViewId="0">
      <selection activeCell="B4" sqref="B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8223</v>
      </c>
      <c r="B1" t="s">
        <v>8363</v>
      </c>
    </row>
    <row r="3" spans="1:6" x14ac:dyDescent="0.2">
      <c r="A3" s="7" t="s">
        <v>8360</v>
      </c>
      <c r="B3" s="7" t="s">
        <v>8364</v>
      </c>
    </row>
    <row r="4" spans="1:6" x14ac:dyDescent="0.2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8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8" t="s">
        <v>8336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8" t="s">
        <v>8333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8" t="s">
        <v>8331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8325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8" t="s">
        <v>8338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8" t="s">
        <v>8322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8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8" t="s">
        <v>8317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8" t="s">
        <v>8362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202C9-AA42-594D-9BDB-0EEB52458BED}">
  <dimension ref="A1:F47"/>
  <sheetViews>
    <sheetView topLeftCell="A71" workbookViewId="0">
      <selection activeCell="C43" sqref="C4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8223</v>
      </c>
      <c r="B1" t="s">
        <v>8363</v>
      </c>
    </row>
    <row r="2" spans="1:6" x14ac:dyDescent="0.2">
      <c r="A2" s="7" t="s">
        <v>8308</v>
      </c>
      <c r="B2" t="s">
        <v>8363</v>
      </c>
    </row>
    <row r="4" spans="1:6" x14ac:dyDescent="0.2">
      <c r="A4" s="7" t="s">
        <v>8360</v>
      </c>
      <c r="B4" s="7" t="s">
        <v>8364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8316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8344</v>
      </c>
      <c r="B7" s="6">
        <v>20</v>
      </c>
      <c r="C7" s="6"/>
      <c r="D7" s="6"/>
      <c r="E7" s="6"/>
      <c r="F7" s="6">
        <v>20</v>
      </c>
    </row>
    <row r="8" spans="1:6" x14ac:dyDescent="0.2">
      <c r="A8" s="8" t="s">
        <v>8332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8358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">
      <c r="A11" s="8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8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">
      <c r="A14" s="8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8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8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8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8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8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">
      <c r="A23" s="8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8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">
      <c r="A27" s="8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8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8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">
      <c r="A32" s="8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">
      <c r="A33" s="8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8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">
      <c r="A36" s="8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">
      <c r="A37" s="8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8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8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8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">
      <c r="A41" s="8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">
      <c r="A42" s="8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8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8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8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">
      <c r="A47" s="8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3144D-E51D-1949-80FD-38349806969C}">
  <dimension ref="A1:F18"/>
  <sheetViews>
    <sheetView topLeftCell="A17" workbookViewId="0">
      <selection activeCell="K32" sqref="K3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  <col min="8" max="8" width="11.83203125" bestFit="1" customWidth="1"/>
    <col min="9" max="9" width="14.83203125" bestFit="1" customWidth="1"/>
    <col min="10" max="10" width="11.83203125" bestFit="1" customWidth="1"/>
    <col min="11" max="11" width="14.83203125" bestFit="1" customWidth="1"/>
    <col min="12" max="12" width="16" bestFit="1" customWidth="1"/>
    <col min="13" max="13" width="19.1640625" bestFit="1" customWidth="1"/>
  </cols>
  <sheetData>
    <row r="1" spans="1:6" x14ac:dyDescent="0.2">
      <c r="A1" s="7" t="s">
        <v>8308</v>
      </c>
      <c r="B1" t="s">
        <v>8363</v>
      </c>
    </row>
    <row r="2" spans="1:6" x14ac:dyDescent="0.2">
      <c r="A2" s="7" t="s">
        <v>8367</v>
      </c>
      <c r="B2" t="s">
        <v>8363</v>
      </c>
    </row>
    <row r="4" spans="1:6" x14ac:dyDescent="0.2">
      <c r="A4" s="7" t="s">
        <v>8360</v>
      </c>
      <c r="B4" s="7" t="s">
        <v>8364</v>
      </c>
    </row>
    <row r="5" spans="1:6" x14ac:dyDescent="0.2">
      <c r="A5" s="7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8" t="s">
        <v>8374</v>
      </c>
      <c r="B6" s="6">
        <v>182</v>
      </c>
      <c r="C6" s="6">
        <v>2</v>
      </c>
      <c r="D6" s="6">
        <v>149</v>
      </c>
      <c r="E6" s="6">
        <v>34</v>
      </c>
      <c r="F6" s="6">
        <v>367</v>
      </c>
    </row>
    <row r="7" spans="1:6" x14ac:dyDescent="0.2">
      <c r="A7" s="8" t="s">
        <v>8375</v>
      </c>
      <c r="B7" s="6">
        <v>202</v>
      </c>
      <c r="C7" s="6">
        <v>18</v>
      </c>
      <c r="D7" s="6">
        <v>106</v>
      </c>
      <c r="E7" s="6">
        <v>27</v>
      </c>
      <c r="F7" s="6">
        <v>353</v>
      </c>
    </row>
    <row r="8" spans="1:6" x14ac:dyDescent="0.2">
      <c r="A8" s="8" t="s">
        <v>8376</v>
      </c>
      <c r="B8" s="6">
        <v>180</v>
      </c>
      <c r="C8" s="6">
        <v>30</v>
      </c>
      <c r="D8" s="6">
        <v>108</v>
      </c>
      <c r="E8" s="6">
        <v>28</v>
      </c>
      <c r="F8" s="6">
        <v>346</v>
      </c>
    </row>
    <row r="9" spans="1:6" x14ac:dyDescent="0.2">
      <c r="A9" s="8" t="s">
        <v>8377</v>
      </c>
      <c r="B9" s="6">
        <v>192</v>
      </c>
      <c r="C9" s="6"/>
      <c r="D9" s="6">
        <v>102</v>
      </c>
      <c r="E9" s="6">
        <v>27</v>
      </c>
      <c r="F9" s="6">
        <v>321</v>
      </c>
    </row>
    <row r="10" spans="1:6" x14ac:dyDescent="0.2">
      <c r="A10" s="8" t="s">
        <v>8368</v>
      </c>
      <c r="B10" s="6">
        <v>234</v>
      </c>
      <c r="C10" s="6"/>
      <c r="D10" s="6">
        <v>126</v>
      </c>
      <c r="E10" s="6">
        <v>26</v>
      </c>
      <c r="F10" s="6">
        <v>386</v>
      </c>
    </row>
    <row r="11" spans="1:6" x14ac:dyDescent="0.2">
      <c r="A11" s="8" t="s">
        <v>8378</v>
      </c>
      <c r="B11" s="6">
        <v>211</v>
      </c>
      <c r="C11" s="6"/>
      <c r="D11" s="6">
        <v>147</v>
      </c>
      <c r="E11" s="6">
        <v>27</v>
      </c>
      <c r="F11" s="6">
        <v>385</v>
      </c>
    </row>
    <row r="12" spans="1:6" x14ac:dyDescent="0.2">
      <c r="A12" s="8" t="s">
        <v>8369</v>
      </c>
      <c r="B12" s="6">
        <v>194</v>
      </c>
      <c r="C12" s="6"/>
      <c r="D12" s="6">
        <v>150</v>
      </c>
      <c r="E12" s="6">
        <v>43</v>
      </c>
      <c r="F12" s="6">
        <v>387</v>
      </c>
    </row>
    <row r="13" spans="1:6" x14ac:dyDescent="0.2">
      <c r="A13" s="8" t="s">
        <v>8370</v>
      </c>
      <c r="B13" s="6">
        <v>166</v>
      </c>
      <c r="C13" s="6"/>
      <c r="D13" s="6">
        <v>134</v>
      </c>
      <c r="E13" s="6">
        <v>33</v>
      </c>
      <c r="F13" s="6">
        <v>333</v>
      </c>
    </row>
    <row r="14" spans="1:6" x14ac:dyDescent="0.2">
      <c r="A14" s="8" t="s">
        <v>8371</v>
      </c>
      <c r="B14" s="6">
        <v>147</v>
      </c>
      <c r="C14" s="6"/>
      <c r="D14" s="6">
        <v>127</v>
      </c>
      <c r="E14" s="6">
        <v>24</v>
      </c>
      <c r="F14" s="6">
        <v>298</v>
      </c>
    </row>
    <row r="15" spans="1:6" x14ac:dyDescent="0.2">
      <c r="A15" s="8" t="s">
        <v>8372</v>
      </c>
      <c r="B15" s="6">
        <v>183</v>
      </c>
      <c r="C15" s="6"/>
      <c r="D15" s="6">
        <v>149</v>
      </c>
      <c r="E15" s="6">
        <v>20</v>
      </c>
      <c r="F15" s="6">
        <v>352</v>
      </c>
    </row>
    <row r="16" spans="1:6" x14ac:dyDescent="0.2">
      <c r="A16" s="8" t="s">
        <v>8373</v>
      </c>
      <c r="B16" s="6">
        <v>183</v>
      </c>
      <c r="C16" s="6"/>
      <c r="D16" s="6">
        <v>114</v>
      </c>
      <c r="E16" s="6">
        <v>37</v>
      </c>
      <c r="F16" s="6">
        <v>334</v>
      </c>
    </row>
    <row r="17" spans="1:6" x14ac:dyDescent="0.2">
      <c r="A17" s="8" t="s">
        <v>8379</v>
      </c>
      <c r="B17" s="6">
        <v>111</v>
      </c>
      <c r="C17" s="6"/>
      <c r="D17" s="6">
        <v>118</v>
      </c>
      <c r="E17" s="6">
        <v>23</v>
      </c>
      <c r="F17" s="6">
        <v>252</v>
      </c>
    </row>
    <row r="18" spans="1:6" x14ac:dyDescent="0.2">
      <c r="A18" s="8" t="s">
        <v>8362</v>
      </c>
      <c r="B18" s="6">
        <v>2185</v>
      </c>
      <c r="C18" s="6">
        <v>50</v>
      </c>
      <c r="D18" s="6">
        <v>1530</v>
      </c>
      <c r="E18" s="6">
        <v>349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675A9-C76F-5A46-B51A-70585E7C7E51}">
  <dimension ref="A1:I13"/>
  <sheetViews>
    <sheetView tabSelected="1" topLeftCell="A9" workbookViewId="0">
      <selection activeCell="L25" sqref="L25"/>
    </sheetView>
  </sheetViews>
  <sheetFormatPr baseColWidth="10" defaultRowHeight="15" x14ac:dyDescent="0.2"/>
  <cols>
    <col min="1" max="1" width="27.83203125" customWidth="1"/>
    <col min="2" max="8" width="13" customWidth="1"/>
  </cols>
  <sheetData>
    <row r="1" spans="1:9" ht="30" x14ac:dyDescent="0.2">
      <c r="A1" s="2" t="s">
        <v>8380</v>
      </c>
      <c r="B1" s="2" t="s">
        <v>8381</v>
      </c>
      <c r="C1" s="2" t="s">
        <v>8382</v>
      </c>
      <c r="D1" s="2" t="s">
        <v>8383</v>
      </c>
      <c r="E1" s="2" t="s">
        <v>8384</v>
      </c>
      <c r="F1" s="2" t="s">
        <v>8385</v>
      </c>
      <c r="G1" s="2" t="s">
        <v>8386</v>
      </c>
      <c r="H1" s="2" t="s">
        <v>8387</v>
      </c>
      <c r="I1" s="3"/>
    </row>
    <row r="2" spans="1:9" x14ac:dyDescent="0.2">
      <c r="A2" s="11" t="s">
        <v>8388</v>
      </c>
      <c r="B2">
        <f>COUNTIFS(Data!$F$2:$F$4115, "successful",Data!$D$2:$D$4115,"&lt;=1000")</f>
        <v>438</v>
      </c>
      <c r="C2">
        <f>COUNTIFS(Data!$F$2:$F$4115, "failed",Data!$D$2:$D$4115,"&lt;=1000")</f>
        <v>176</v>
      </c>
      <c r="D2">
        <f>COUNTIFS(Data!$F$2:$F$4115, "canceled",Data!$D$2:$D$4115,"&lt;=1000")</f>
        <v>26</v>
      </c>
      <c r="E2">
        <f>SUM(B2:D2)</f>
        <v>640</v>
      </c>
      <c r="F2" s="12">
        <f>B2/E2</f>
        <v>0.68437499999999996</v>
      </c>
      <c r="G2" s="12">
        <f>C2/E2</f>
        <v>0.27500000000000002</v>
      </c>
      <c r="H2" s="12">
        <f>D2/E2</f>
        <v>4.0625000000000001E-2</v>
      </c>
    </row>
    <row r="3" spans="1:9" x14ac:dyDescent="0.2">
      <c r="A3" s="11" t="s">
        <v>8389</v>
      </c>
      <c r="B3">
        <f>COUNTIFS(Data!$F$2:$F$4115, "successful",Data!$D$2:$D$4115,"&gt;1000",Data!$D$2:$D$4115,"&lt;=4999")</f>
        <v>816</v>
      </c>
      <c r="C3">
        <f>COUNTIFS(Data!$F$2:$F$4115, "failed",Data!$D$2:$D$4115,"&gt;1000",Data!$D$2:$D$4115,"&lt;=4999")</f>
        <v>357</v>
      </c>
      <c r="D3">
        <f>COUNTIFS(Data!$F$2:$F$4115, "canceled",Data!$D$2:$D$4115,"&gt;1000",Data!$D$2:$D$4115,"&lt;=4999")</f>
        <v>52</v>
      </c>
      <c r="E3">
        <f t="shared" ref="E3:E13" si="0">SUM(B3:D3)</f>
        <v>1225</v>
      </c>
      <c r="F3" s="12">
        <f t="shared" ref="F3:F13" si="1">B3/E3</f>
        <v>0.66612244897959183</v>
      </c>
      <c r="G3" s="12">
        <f t="shared" ref="G3:G13" si="2">C3/E3</f>
        <v>0.29142857142857143</v>
      </c>
      <c r="H3" s="12">
        <f t="shared" ref="H3:H13" si="3">D3/E3</f>
        <v>4.2448979591836737E-2</v>
      </c>
    </row>
    <row r="4" spans="1:9" x14ac:dyDescent="0.2">
      <c r="A4" s="11" t="s">
        <v>8390</v>
      </c>
      <c r="B4">
        <f>COUNTIFS(Data!$F$2:$F$4115, "successful",Data!$D$2:$D$4115,"&gt;=5000",Data!$D$2:$D$4115,"&lt;=9999")</f>
        <v>381</v>
      </c>
      <c r="C4">
        <f>COUNTIFS(Data!$F$2:$F$4115, "failed",Data!$D$2:$D$4115,"&gt;=5000",Data!$D$2:$D$4115,"&lt;=9999")</f>
        <v>283</v>
      </c>
      <c r="D4">
        <f>COUNTIFS(Data!$F$2:$F$4115, "canceled",Data!$D$2:$D$4115,"&gt;=5000",Data!$D$2:$D$4115,"&lt;=9999")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9" x14ac:dyDescent="0.2">
      <c r="A5" s="11" t="s">
        <v>8391</v>
      </c>
      <c r="B5">
        <f>COUNTIFS(Data!$F$2:$F$4115, "successful",Data!$D$2:$D$4115,"&gt;=10000",Data!$D$2:$D$4115,"&lt;=14999")</f>
        <v>168</v>
      </c>
      <c r="C5">
        <f>COUNTIFS(Data!$F$2:$F$4115, "failed",Data!$D$2:$D$4115,"&gt;=10000",Data!$D$2:$D$4115,"&lt;=14999")</f>
        <v>144</v>
      </c>
      <c r="D5">
        <f>COUNTIFS(Data!$F$2:$F$4115, "canceled",Data!$D$2:$D$4115,"&gt;=10000",Data!$D$2:$D$4115,"&lt;=14999")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9" x14ac:dyDescent="0.2">
      <c r="A6" s="11" t="s">
        <v>8392</v>
      </c>
      <c r="B6">
        <f>COUNTIFS(Data!$F$2:$F$4115, "successful",Data!$D$2:$D$4115,"&gt;=15000",Data!$D$2:$D$4115,"&lt;=19999")</f>
        <v>94</v>
      </c>
      <c r="C6">
        <f>COUNTIFS(Data!$F$2:$F$4115, "failed",Data!$D$2:$D$4115,"&gt;=15000",Data!$D$2:$D$4115,"&lt;=19999")</f>
        <v>90</v>
      </c>
      <c r="D6">
        <f>COUNTIFS(Data!$F$2:$F$4115, "canceled",Data!$D$2:$D$4115,"&gt;=15000",Data!$D$2:$D$4115,"&lt;=19999")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9" x14ac:dyDescent="0.2">
      <c r="A7" s="11" t="s">
        <v>8393</v>
      </c>
      <c r="B7">
        <f>COUNTIFS(Data!$F$2:$F$4115, "successful",Data!$D$2:$D$4115,"&gt;=20000",Data!$D$2:$D$4115,"&lt;=24999")</f>
        <v>62</v>
      </c>
      <c r="C7">
        <f>COUNTIFS(Data!$F$2:$F$4115, "failed",Data!$D$2:$D$4115,"&gt;=20000",Data!$D$2:$D$4115,"&lt;=24999")</f>
        <v>72</v>
      </c>
      <c r="D7">
        <f>COUNTIFS(Data!$F$2:$F$4115, "canceled",Data!$D$2:$D$4115,"&gt;=20000",Data!$D$2:$D$4115,"&lt;=24999")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9" x14ac:dyDescent="0.2">
      <c r="A8" s="11" t="s">
        <v>8394</v>
      </c>
      <c r="B8">
        <f>COUNTIFS(Data!$F$2:$F$4115, "successful",Data!$D$2:$D$4115,"&gt;=25000",Data!$D$2:$D$4115,"&lt;=29999")</f>
        <v>55</v>
      </c>
      <c r="C8">
        <f>COUNTIFS(Data!$F$2:$F$4115, "failed",Data!$D$2:$D$4115,"&gt;=25000",Data!$D$2:$D$4115,"&lt;=29999")</f>
        <v>64</v>
      </c>
      <c r="D8">
        <f>COUNTIFS(Data!$F$2:$F$4115, "canceled",Data!$D$2:$D$4115,"&gt;=25000",Data!$D$2:$D$4115,"&lt;=29999")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9" x14ac:dyDescent="0.2">
      <c r="A9" s="11" t="s">
        <v>8395</v>
      </c>
      <c r="B9">
        <f>COUNTIFS(Data!$F$2:$F$4115, "successful",Data!$D$2:$D$4115,"&gt;=30000",Data!$D$2:$D$4115,"&lt;=34999")</f>
        <v>32</v>
      </c>
      <c r="C9">
        <f>COUNTIFS(Data!$F$2:$F$4115, "failed",Data!$D$2:$D$4115,"&gt;=30000",Data!$D$2:$D$4115,"&lt;=34999")</f>
        <v>37</v>
      </c>
      <c r="D9">
        <f>COUNTIFS(Data!$F$2:$F$4115, "canceled",Data!$D$2:$D$4115,"&gt;=30000",Data!$D$2:$D$4115,"&lt;=34999")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9" x14ac:dyDescent="0.2">
      <c r="A10" s="11" t="s">
        <v>8396</v>
      </c>
      <c r="B10">
        <f>COUNTIFS(Data!$F$2:$F$4115, "successful",Data!$D$2:$D$4115,"&gt;=35000",Data!$D$2:$D$4115,"&lt;=39999")</f>
        <v>26</v>
      </c>
      <c r="C10">
        <f>COUNTIFS(Data!$F$2:$F$4115, "failed",Data!$D$2:$D$4115,"&gt;=35000",Data!$D$2:$D$4115,"&lt;=39999")</f>
        <v>22</v>
      </c>
      <c r="D10">
        <f>COUNTIFS(Data!$F$2:$F$4115, "canceled",Data!$D$2:$D$4115,"&gt;=35000",Data!$D$2:$D$4115,"&lt;=39999")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9" x14ac:dyDescent="0.2">
      <c r="A11" s="11" t="s">
        <v>8397</v>
      </c>
      <c r="B11">
        <f>COUNTIFS(Data!$F$2:$F$4115, "successful",Data!$D$2:$D$4115,"&gt;=40000",Data!$D$2:$D$4115,"&lt;=44999")</f>
        <v>21</v>
      </c>
      <c r="C11">
        <f>COUNTIFS(Data!$F$2:$F$4115, "failed",Data!$D$2:$D$4115,"&gt;=40000",Data!$D$2:$D$4115,"&lt;=44999")</f>
        <v>16</v>
      </c>
      <c r="D11">
        <f>COUNTIFS(Data!$F$2:$F$4115, "canceled",Data!$D$2:$D$4115,"&gt;=40000",Data!$D$2:$D$4115,"&lt;=44999")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9" x14ac:dyDescent="0.2">
      <c r="A12" s="11" t="s">
        <v>8398</v>
      </c>
      <c r="B12">
        <f>COUNTIFS(Data!$F$2:$F$4115, "successful",Data!$D$2:$D$4115,"&gt;=45000",Data!$D$2:$D$4115,"&lt;=49999")</f>
        <v>6</v>
      </c>
      <c r="C12">
        <f>COUNTIFS(Data!$F$2:$F$4115, "failed",Data!$D$2:$D$4115,"&gt;=45000",Data!$D$2:$D$4115,"&lt;=49999")</f>
        <v>11</v>
      </c>
      <c r="D12">
        <f>COUNTIFS(Data!$F$2:$F$4115, "canceled",Data!$D$2:$D$4115,"&gt;=45000",Data!$D$2:$D$4115,"&lt;=49999")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9" x14ac:dyDescent="0.2">
      <c r="A13" s="11" t="s">
        <v>8399</v>
      </c>
      <c r="B13">
        <f>COUNTIFS(Data!$F$2:$F$4115, "successful",Data!$D$2:$D$4115,"&gt;=50000")</f>
        <v>86</v>
      </c>
      <c r="C13">
        <f>COUNTIFS(Data!$F$2:$F$4115, "failed",Data!$D$2:$D$4115,"&gt;=50000")</f>
        <v>258</v>
      </c>
      <c r="D13">
        <f>COUNTIFS(Data!$F$2:$F$4115, "canceled",Data!$D$2:$D$4115,"&gt;=50000")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Data</vt:lpstr>
      <vt:lpstr>CategoryStats</vt:lpstr>
      <vt:lpstr>SubCategoryStats</vt:lpstr>
      <vt:lpstr>LaunchDateOutcomes</vt:lpstr>
      <vt:lpstr>GoalOutcomes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2021-01-20T06:57:12Z</dcterms:modified>
</cp:coreProperties>
</file>