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2023\CaMKII_hexa_bgnl_to_mcell\"/>
    </mc:Choice>
  </mc:AlternateContent>
  <xr:revisionPtr revIDLastSave="0" documentId="13_ncr:1_{A69633FE-0D97-41F9-9D1A-C74F03CFF48A}" xr6:coauthVersionLast="47" xr6:coauthVersionMax="47" xr10:uidLastSave="{00000000-0000-0000-0000-000000000000}"/>
  <bookViews>
    <workbookView xWindow="-110" yWindow="-110" windowWidth="19420" windowHeight="10420" xr2:uid="{4B4FB280-5B08-406D-B059-D87F72317E26}"/>
  </bookViews>
  <sheets>
    <sheet name="rxn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tc={67578144-E3EC-4152-8729-1B44EEC1002D}</author>
    <author>tc={6F7C1780-1EE0-4B0C-B03B-9322192D7EC2}</author>
    <author>tc={4240E380-7B43-441B-B9EE-AA2EA2EDC5D3}</author>
    <author>tc={802EEB37-19A7-4071-9209-8ED3C607D4E8}</author>
    <author>tc={CDBBDAF0-DC8A-4716-92BA-AC44BC912388}</author>
    <author>tc={B7AC7EFC-29D1-4EF9-AFAD-10D0F49A5243}</author>
    <author>tc={B6F8C469-337C-40BE-B2DC-A13B6B68197A}</author>
    <author>Susana Roman</author>
    <author>tc={6C2818CD-9DCB-407F-A713-A0F009955982}</author>
  </authors>
  <commentList>
    <comment ref="F2" authorId="0" shapeId="0" xr:uid="{67578144-E3EC-4152-8729-1B44EEC1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F7" authorId="1" shapeId="0" xr:uid="{6F7C1780-1EE0-4B0C-B03B-9322192D7EC2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E14" authorId="2" shapeId="0" xr:uid="{4240E380-7B43-441B-B9EE-AA2EA2EDC5D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J14" authorId="3" shapeId="0" xr:uid="{802EEB37-19A7-4071-9209-8ED3C607D4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Range 1.6 and 3.4×106 Mol−1
</t>
      </text>
    </comment>
    <comment ref="E15" authorId="4" shapeId="0" xr:uid="{CDBBDAF0-DC8A-4716-92BA-AC44BC91238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E16" authorId="5" shapeId="0" xr:uid="{B7AC7EFC-29D1-4EF9-AFAD-10D0F49A52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2.5e10
</t>
      </text>
    </comment>
    <comment ref="B18" authorId="6" shapeId="0" xr:uid="{B6F8C469-337C-40BE-B2DC-A13B6B68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modelled currently; we specify different off rates depending on whether camkii is P or not.</t>
      </text>
    </comment>
    <comment ref="P19" authorId="7" shapeId="0" xr:uid="{7C16AAE1-EC76-4DE7-BC28-A2AA54E7931D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need to x check these as surely unbinding from phosphorylated camkii is slower/less likely than unbinding from unP?</t>
        </r>
      </text>
    </comment>
    <comment ref="N22" authorId="7" shapeId="0" xr:uid="{D783E934-AE8E-45F6-BF32-CFA5F3DEAB20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with cam_ca4 bound to camkii</t>
        </r>
      </text>
    </comment>
    <comment ref="A23" authorId="7" shapeId="0" xr:uid="{DEC613F9-D75E-482C-AE2A-7E53191AB28B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The reaction rate of pT305/306 is over 100-fold slower than
pT286 (Bradshaw et al., 2002) file:///C:/Users/susan/Downloads/Function_of_CalciumCalmodulin.pdf</t>
        </r>
      </text>
    </comment>
    <comment ref="P25" authorId="8" shapeId="0" xr:uid="{6C2818CD-9DCB-407F-A713-A0F00995598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paper there is also k_mPP1 and k_onPP1 which should be checked to see how they are used</t>
      </text>
    </comment>
  </commentList>
</comments>
</file>

<file path=xl/sharedStrings.xml><?xml version="1.0" encoding="utf-8"?>
<sst xmlns="http://schemas.openxmlformats.org/spreadsheetml/2006/main" count="261" uniqueCount="58">
  <si>
    <t>Description</t>
  </si>
  <si>
    <t>Parameter</t>
  </si>
  <si>
    <t>Reference</t>
  </si>
  <si>
    <t>kon_CaM_Ca4_CaMKII</t>
  </si>
  <si>
    <t>koff_CaM_Ca4_CaMKII286_P</t>
  </si>
  <si>
    <t>koff_CaM_Ca4_CaMKII286_0</t>
  </si>
  <si>
    <t>CaMKII T286 phosphorylation</t>
  </si>
  <si>
    <t>CaMKII T306 phosphorylation</t>
  </si>
  <si>
    <t>CaMKII dephosphorylation by PP1</t>
  </si>
  <si>
    <t>Stefan et al., 2012; Pharris et al., 2020</t>
  </si>
  <si>
    <t>Pharris et al., 2020</t>
  </si>
  <si>
    <t xml:space="preserve">Parameter </t>
  </si>
  <si>
    <t>Value (1/Ms)</t>
  </si>
  <si>
    <t>dissertation</t>
  </si>
  <si>
    <t>Ordyan et al., 2020</t>
  </si>
  <si>
    <t>Faas et al., 2011</t>
  </si>
  <si>
    <t>Pepke et al., 2010</t>
  </si>
  <si>
    <t>given as range</t>
  </si>
  <si>
    <t>Li et al., 2019</t>
  </si>
  <si>
    <t>Bartol et al., 2024</t>
  </si>
  <si>
    <t>Value (1/s)</t>
  </si>
  <si>
    <t>kon_3_CaCaM -C</t>
  </si>
  <si>
    <t>kon_4_CaCaM -C</t>
  </si>
  <si>
    <t>kon_1_CaCaM -N</t>
  </si>
  <si>
    <t>kon_2_CaCaM -N</t>
  </si>
  <si>
    <t>koff_1_CaCaM -N</t>
  </si>
  <si>
    <t>koff_2_CaCaM -N</t>
  </si>
  <si>
    <t>koff_3_CaCaM -C</t>
  </si>
  <si>
    <t>koff_4_CaCaM -C</t>
  </si>
  <si>
    <t>Value (M)</t>
  </si>
  <si>
    <t>koff_CaM_Ca4_CaMKII</t>
  </si>
  <si>
    <t>-----</t>
  </si>
  <si>
    <t>---</t>
  </si>
  <si>
    <t>kon_CaM_Ca4_CaMKII286_0</t>
  </si>
  <si>
    <t>kon_CaM_Ca4_CaMKII286_P</t>
  </si>
  <si>
    <t>tbc</t>
  </si>
  <si>
    <t xml:space="preserve">Calcium unbinds from CaM </t>
  </si>
  <si>
    <t xml:space="preserve">Calcium binds to CaM </t>
  </si>
  <si>
    <t>CaM_Ca4 unbinds from CaMKII. Wether CaMKII(T286~P) or CaMKII(T286~0)</t>
  </si>
  <si>
    <t>CaM binds to CaMKII. Only saturated CaM_Ca4 binds to CaMKII(T306~0, active~1)</t>
  </si>
  <si>
    <t>CaMKII binding to NMDARs</t>
  </si>
  <si>
    <t>Coultrap at al., 2012</t>
  </si>
  <si>
    <t>0.03-0.71</t>
  </si>
  <si>
    <t>Lucic et al., 2008</t>
  </si>
  <si>
    <t>CaMKII</t>
  </si>
  <si>
    <t>k_P_CaMKII286</t>
  </si>
  <si>
    <t>k_P_CaMKII306</t>
  </si>
  <si>
    <t>k_cat</t>
  </si>
  <si>
    <t>Linkevicius et al., 2024</t>
  </si>
  <si>
    <t>Linkevicius et al., 2025</t>
  </si>
  <si>
    <t>Linkevicius et al., 2026</t>
  </si>
  <si>
    <t>Linkevicius et al., 2027</t>
  </si>
  <si>
    <t>Meyer et al., 1992</t>
  </si>
  <si>
    <t>Rellos et al., 2010</t>
  </si>
  <si>
    <t>kon_CaMKII_open</t>
  </si>
  <si>
    <t>koff_CaMKII_close</t>
  </si>
  <si>
    <t>CaMKII subunits open/closed flicker</t>
  </si>
  <si>
    <t>Kd=koff/kon= 5e2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</si>
</sst>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FFC000"/>
      </left>
      <right style="double">
        <color rgb="FF3F3F3F"/>
      </right>
      <top style="thick">
        <color rgb="FFFFC000"/>
      </top>
      <bottom style="double">
        <color rgb="FF3F3F3F"/>
      </bottom>
      <diagonal/>
    </border>
    <border>
      <left style="double">
        <color rgb="FF3F3F3F"/>
      </left>
      <right style="thick">
        <color rgb="FFFFC000"/>
      </right>
      <top style="thick">
        <color rgb="FFFFC000"/>
      </top>
      <bottom style="double">
        <color rgb="FF3F3F3F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rgb="FFFFC000"/>
      </right>
      <top style="double">
        <color rgb="FF3F3F3F"/>
      </top>
      <bottom style="double">
        <color rgb="FF3F3F3F"/>
      </bottom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left" wrapText="1"/>
    </xf>
    <xf numFmtId="0" fontId="18" fillId="0" borderId="0" xfId="0" applyFont="1" applyAlignment="1">
      <alignment wrapText="1"/>
    </xf>
    <xf numFmtId="0" fontId="0" fillId="34" borderId="0" xfId="0" applyFill="1"/>
    <xf numFmtId="0" fontId="0" fillId="35" borderId="0" xfId="0" applyFill="1"/>
    <xf numFmtId="11" fontId="22" fillId="4" borderId="0" xfId="8" applyNumberFormat="1" applyFont="1"/>
    <xf numFmtId="0" fontId="21" fillId="4" borderId="0" xfId="8" applyFont="1"/>
    <xf numFmtId="11" fontId="21" fillId="4" borderId="0" xfId="8" applyNumberFormat="1" applyFont="1"/>
    <xf numFmtId="0" fontId="16" fillId="0" borderId="0" xfId="0" applyFont="1" applyAlignment="1">
      <alignment horizontal="left" wrapText="1"/>
    </xf>
    <xf numFmtId="0" fontId="16" fillId="33" borderId="0" xfId="0" applyFont="1" applyFill="1" applyAlignment="1">
      <alignment horizontal="left" wrapText="1"/>
    </xf>
    <xf numFmtId="0" fontId="18" fillId="0" borderId="0" xfId="0" applyFont="1"/>
    <xf numFmtId="11" fontId="0" fillId="33" borderId="0" xfId="0" quotePrefix="1" applyNumberFormat="1" applyFill="1"/>
    <xf numFmtId="0" fontId="0" fillId="0" borderId="0" xfId="0" quotePrefix="1"/>
    <xf numFmtId="0" fontId="20" fillId="34" borderId="0" xfId="8" applyFont="1" applyFill="1"/>
    <xf numFmtId="11" fontId="21" fillId="36" borderId="0" xfId="6" applyNumberFormat="1" applyFont="1" applyFill="1"/>
    <xf numFmtId="11" fontId="22" fillId="36" borderId="0" xfId="6" applyNumberFormat="1" applyFont="1" applyFill="1"/>
    <xf numFmtId="0" fontId="21" fillId="36" borderId="0" xfId="6" applyFont="1" applyFill="1"/>
    <xf numFmtId="0" fontId="22" fillId="36" borderId="0" xfId="6" applyFont="1" applyFill="1"/>
    <xf numFmtId="11" fontId="0" fillId="36" borderId="0" xfId="0" applyNumberFormat="1" applyFill="1"/>
    <xf numFmtId="11" fontId="18" fillId="36" borderId="0" xfId="0" applyNumberFormat="1" applyFont="1" applyFill="1"/>
    <xf numFmtId="0" fontId="0" fillId="36" borderId="0" xfId="0" applyFill="1"/>
    <xf numFmtId="11" fontId="21" fillId="36" borderId="0" xfId="8" applyNumberFormat="1" applyFont="1" applyFill="1"/>
    <xf numFmtId="11" fontId="22" fillId="36" borderId="0" xfId="8" applyNumberFormat="1" applyFont="1" applyFill="1"/>
    <xf numFmtId="11" fontId="23" fillId="36" borderId="0" xfId="8" applyNumberFormat="1" applyFont="1" applyFill="1"/>
    <xf numFmtId="0" fontId="22" fillId="36" borderId="0" xfId="8" applyFont="1" applyFill="1"/>
    <xf numFmtId="0" fontId="21" fillId="36" borderId="0" xfId="8" applyFont="1" applyFill="1"/>
    <xf numFmtId="11" fontId="21" fillId="37" borderId="0" xfId="8" applyNumberFormat="1" applyFont="1" applyFill="1"/>
    <xf numFmtId="11" fontId="22" fillId="37" borderId="0" xfId="8" applyNumberFormat="1" applyFont="1" applyFill="1"/>
    <xf numFmtId="0" fontId="21" fillId="37" borderId="0" xfId="8" applyFont="1" applyFill="1"/>
    <xf numFmtId="0" fontId="0" fillId="37" borderId="0" xfId="0" applyFill="1"/>
    <xf numFmtId="11" fontId="21" fillId="37" borderId="0" xfId="6" applyNumberFormat="1" applyFont="1" applyFill="1"/>
    <xf numFmtId="0" fontId="22" fillId="37" borderId="0" xfId="6" applyFont="1" applyFill="1"/>
    <xf numFmtId="0" fontId="21" fillId="37" borderId="0" xfId="6" applyFont="1" applyFill="1"/>
    <xf numFmtId="0" fontId="13" fillId="7" borderId="7" xfId="13"/>
    <xf numFmtId="0" fontId="14" fillId="36" borderId="0" xfId="0" applyFont="1" applyFill="1"/>
    <xf numFmtId="11" fontId="18" fillId="37" borderId="0" xfId="0" applyNumberFormat="1" applyFont="1" applyFill="1"/>
    <xf numFmtId="0" fontId="21" fillId="36" borderId="0" xfId="0" applyFont="1" applyFill="1"/>
    <xf numFmtId="0" fontId="0" fillId="38" borderId="0" xfId="0" applyFill="1" applyAlignment="1">
      <alignment horizontal="right"/>
    </xf>
    <xf numFmtId="0" fontId="18" fillId="38" borderId="0" xfId="0" applyFont="1" applyFill="1"/>
    <xf numFmtId="0" fontId="21" fillId="39" borderId="0" xfId="8" applyFont="1" applyFill="1"/>
    <xf numFmtId="11" fontId="18" fillId="39" borderId="0" xfId="0" applyNumberFormat="1" applyFont="1" applyFill="1"/>
    <xf numFmtId="0" fontId="0" fillId="39" borderId="0" xfId="0" applyFill="1"/>
    <xf numFmtId="11" fontId="22" fillId="33" borderId="0" xfId="6" applyNumberFormat="1" applyFont="1" applyFill="1"/>
    <xf numFmtId="11" fontId="21" fillId="33" borderId="0" xfId="6" quotePrefix="1" applyNumberFormat="1" applyFont="1" applyFill="1"/>
    <xf numFmtId="0" fontId="22" fillId="33" borderId="0" xfId="6" applyFont="1" applyFill="1"/>
    <xf numFmtId="11" fontId="21" fillId="40" borderId="0" xfId="6" applyNumberFormat="1" applyFont="1" applyFill="1"/>
    <xf numFmtId="11" fontId="22" fillId="40" borderId="0" xfId="6" applyNumberFormat="1" applyFont="1" applyFill="1"/>
    <xf numFmtId="0" fontId="21" fillId="40" borderId="0" xfId="6" applyFont="1" applyFill="1"/>
    <xf numFmtId="11" fontId="21" fillId="38" borderId="0" xfId="8" applyNumberFormat="1" applyFont="1" applyFill="1"/>
    <xf numFmtId="11" fontId="0" fillId="38" borderId="0" xfId="0" applyNumberFormat="1" applyFill="1"/>
    <xf numFmtId="11" fontId="21" fillId="39" borderId="0" xfId="6" applyNumberFormat="1" applyFont="1" applyFill="1"/>
    <xf numFmtId="11" fontId="22" fillId="39" borderId="0" xfId="6" applyNumberFormat="1" applyFont="1" applyFill="1"/>
    <xf numFmtId="0" fontId="21" fillId="39" borderId="0" xfId="6" applyFont="1" applyFill="1"/>
    <xf numFmtId="0" fontId="22" fillId="39" borderId="0" xfId="6" applyFont="1" applyFill="1"/>
    <xf numFmtId="0" fontId="13" fillId="7" borderId="10" xfId="13" applyBorder="1"/>
    <xf numFmtId="0" fontId="13" fillId="7" borderId="11" xfId="13" applyBorder="1"/>
    <xf numFmtId="0" fontId="13" fillId="7" borderId="12" xfId="13" applyBorder="1"/>
    <xf numFmtId="0" fontId="13" fillId="7" borderId="13" xfId="13" applyBorder="1"/>
    <xf numFmtId="11" fontId="21" fillId="36" borderId="14" xfId="6" applyNumberFormat="1" applyFont="1" applyFill="1" applyBorder="1"/>
    <xf numFmtId="11" fontId="22" fillId="36" borderId="15" xfId="6" applyNumberFormat="1" applyFont="1" applyFill="1" applyBorder="1"/>
    <xf numFmtId="0" fontId="13" fillId="7" borderId="16" xfId="13" applyBorder="1"/>
    <xf numFmtId="0" fontId="13" fillId="7" borderId="17" xfId="13" applyBorder="1"/>
    <xf numFmtId="11" fontId="21" fillId="36" borderId="18" xfId="6" applyNumberFormat="1" applyFont="1" applyFill="1" applyBorder="1"/>
    <xf numFmtId="11" fontId="22" fillId="36" borderId="19" xfId="6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781"/>
      <color rgb="FFFFE26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ana Roman" id="{48458BD6-4CAC-498F-B01C-BB6F89FD41FA}" userId="628ed1ff9e8d38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8-09T13:04:41.59" personId="{48458BD6-4CAC-498F-B01C-BB6F89FD41FA}" id="{67578144-E3EC-4152-8729-1B44EEC1002D}">
    <text>Log10 converted to normal -&gt; from scheme 3 table 1</text>
  </threadedComment>
  <threadedComment ref="F2" dT="2024-08-09T13:04:59.39" personId="{48458BD6-4CAC-498F-B01C-BB6F89FD41FA}" id="{71D26F82-A9F5-4B83-AD60-E0722B6F3F61}" parentId="{67578144-E3EC-4152-8729-1B44EEC1002D}">
    <text>And ms to s</text>
  </threadedComment>
  <threadedComment ref="F7" dT="2024-08-09T13:04:41.59" personId="{48458BD6-4CAC-498F-B01C-BB6F89FD41FA}" id="{6F7C1780-1EE0-4B0C-B03B-9322192D7EC2}">
    <text>Log10 converted to normal -&gt; from scheme 3 table 1</text>
  </threadedComment>
  <threadedComment ref="F7" dT="2024-08-09T13:04:59.39" personId="{48458BD6-4CAC-498F-B01C-BB6F89FD41FA}" id="{DEF03100-DDD5-4206-85EB-F3BB046F00C3}" parentId="{6F7C1780-1EE0-4B0C-B03B-9322192D7EC2}">
    <text>And ms to s</text>
  </threadedComment>
  <threadedComment ref="E14" dT="2024-09-13T10:39:12.15" personId="{48458BD6-4CAC-498F-B01C-BB6F89FD41FA}" id="{4240E380-7B43-441B-B9EE-AA2EA2EDC5D3}">
    <text>Divide it by 2e10-3</text>
  </threadedComment>
  <threadedComment ref="E14" dT="2024-09-16T17:07:57.32" personId="{48458BD6-4CAC-498F-B01C-BB6F89FD41FA}" id="{E802ED69-C22B-4439-BD87-9E535C73AB59}" parentId="{4240E380-7B43-441B-B9EE-AA2EA2EDC5D3}">
    <text>7.5e10</text>
  </threadedComment>
  <threadedComment ref="J14" dT="2024-08-21T16:42:04.13" personId="{48458BD6-4CAC-498F-B01C-BB6F89FD41FA}" id="{802EEB37-19A7-4071-9209-8ED3C607D4E8}">
    <text xml:space="preserve">Range 1.6 and 3.4×106 Mol−1
</text>
  </threadedComment>
  <threadedComment ref="E15" dT="2024-09-13T10:39:12.15" personId="{48458BD6-4CAC-498F-B01C-BB6F89FD41FA}" id="{CDBBDAF0-DC8A-4716-92BA-AC44BC912388}">
    <text>Divide it by 2e10-3</text>
  </threadedComment>
  <threadedComment ref="E15" dT="2024-09-16T17:07:57.32" personId="{48458BD6-4CAC-498F-B01C-BB6F89FD41FA}" id="{CF7BB08E-957E-4036-9AF4-E4A5579A2D2C}" parentId="{CDBBDAF0-DC8A-4716-92BA-AC44BC912388}">
    <text>7.5e10</text>
  </threadedComment>
  <threadedComment ref="E16" dT="2024-09-16T17:08:29.80" personId="{48458BD6-4CAC-498F-B01C-BB6F89FD41FA}" id="{B7AC7EFC-29D1-4EF9-AFAD-10D0F49A5243}">
    <text xml:space="preserve">2.5e10
</text>
  </threadedComment>
  <threadedComment ref="B18" dT="2024-08-07T13:14:12.40" personId="{48458BD6-4CAC-498F-B01C-BB6F89FD41FA}" id="{B6F8C469-337C-40BE-B2DC-A13B6B68197A}">
    <text>Not modelled currently; we specify different off rates depending on whether camkii is P or not.</text>
  </threadedComment>
  <threadedComment ref="P25" dT="2024-08-08T08:46:52.90" personId="{48458BD6-4CAC-498F-B01C-BB6F89FD41FA}" id="{6C2818CD-9DCB-407F-A713-A0F009955982}">
    <text>In this paper there is also k_mPP1 and k_onPP1 which should be checked to see how they are used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CBE9-61C1-43B8-82FF-7D32E551985B}">
  <dimension ref="A1:CW27"/>
  <sheetViews>
    <sheetView tabSelected="1" topLeftCell="A3" zoomScale="80" zoomScaleNormal="80" workbookViewId="0">
      <selection activeCell="E7" sqref="E7:E10"/>
    </sheetView>
  </sheetViews>
  <sheetFormatPr defaultRowHeight="14.5" x14ac:dyDescent="0.35"/>
  <cols>
    <col min="1" max="1" width="44.1796875" style="4" customWidth="1"/>
    <col min="2" max="2" width="27" customWidth="1"/>
    <col min="3" max="3" width="11.7265625" customWidth="1"/>
    <col min="4" max="5" width="10.81640625" customWidth="1"/>
    <col min="6" max="6" width="15.81640625" customWidth="1"/>
    <col min="7" max="7" width="11.7265625" customWidth="1"/>
    <col min="8" max="8" width="13" customWidth="1"/>
    <col min="9" max="9" width="13.26953125" customWidth="1"/>
    <col min="10" max="11" width="11.7265625" customWidth="1"/>
    <col min="12" max="13" width="11.7265625" hidden="1" customWidth="1"/>
    <col min="14" max="14" width="11.7265625" customWidth="1"/>
    <col min="15" max="17" width="14.54296875" customWidth="1"/>
    <col min="18" max="18" width="25.26953125" customWidth="1"/>
    <col min="19" max="19" width="13.453125" customWidth="1"/>
    <col min="20" max="20" width="12.1796875" customWidth="1"/>
    <col min="21" max="21" width="11" customWidth="1"/>
    <col min="22" max="31" width="12.54296875" customWidth="1"/>
  </cols>
  <sheetData>
    <row r="1" spans="1:101" ht="15.5" thickTop="1" thickBot="1" x14ac:dyDescent="0.4">
      <c r="A1" s="11" t="s">
        <v>0</v>
      </c>
      <c r="B1" s="36" t="s">
        <v>11</v>
      </c>
      <c r="C1" s="36" t="s">
        <v>12</v>
      </c>
      <c r="D1" s="57" t="s">
        <v>2</v>
      </c>
      <c r="E1" s="59" t="s">
        <v>12</v>
      </c>
      <c r="F1" s="60" t="s">
        <v>2</v>
      </c>
      <c r="G1" s="58" t="s">
        <v>12</v>
      </c>
      <c r="H1" s="36" t="s">
        <v>17</v>
      </c>
      <c r="I1" s="36" t="s">
        <v>2</v>
      </c>
      <c r="J1" s="36" t="s">
        <v>12</v>
      </c>
      <c r="K1" s="36" t="s">
        <v>2</v>
      </c>
      <c r="L1" s="36" t="s">
        <v>12</v>
      </c>
      <c r="M1" s="36" t="s">
        <v>2</v>
      </c>
      <c r="N1" s="36" t="s">
        <v>12</v>
      </c>
      <c r="O1" s="36" t="s">
        <v>2</v>
      </c>
      <c r="P1" s="36" t="s">
        <v>12</v>
      </c>
      <c r="Q1" s="36" t="s">
        <v>2</v>
      </c>
    </row>
    <row r="2" spans="1:101" s="2" customFormat="1" ht="15" thickTop="1" x14ac:dyDescent="0.35">
      <c r="A2" s="12" t="s">
        <v>37</v>
      </c>
      <c r="B2" s="6" t="s">
        <v>23</v>
      </c>
      <c r="C2" s="53">
        <v>1000000</v>
      </c>
      <c r="D2" s="54" t="s">
        <v>13</v>
      </c>
      <c r="E2" s="61">
        <v>257000000</v>
      </c>
      <c r="F2" s="62" t="s">
        <v>48</v>
      </c>
      <c r="G2" s="29">
        <v>25000000</v>
      </c>
      <c r="H2" s="29">
        <v>260000000</v>
      </c>
      <c r="I2" s="30" t="s">
        <v>16</v>
      </c>
      <c r="J2" s="17">
        <v>770000000</v>
      </c>
      <c r="K2" s="18" t="s">
        <v>15</v>
      </c>
      <c r="L2" s="24">
        <v>32200000000</v>
      </c>
      <c r="M2" s="25" t="s">
        <v>18</v>
      </c>
      <c r="N2" s="33">
        <v>100000000</v>
      </c>
      <c r="O2" s="34" t="s">
        <v>14</v>
      </c>
      <c r="P2" s="24">
        <v>100000000</v>
      </c>
      <c r="Q2" s="27" t="s">
        <v>19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2" customFormat="1" x14ac:dyDescent="0.35">
      <c r="A3" s="12"/>
      <c r="B3" s="6" t="s">
        <v>24</v>
      </c>
      <c r="C3" s="53">
        <v>1000000</v>
      </c>
      <c r="D3" s="54" t="s">
        <v>13</v>
      </c>
      <c r="E3" s="61">
        <v>229000</v>
      </c>
      <c r="F3" s="62" t="s">
        <v>49</v>
      </c>
      <c r="G3" s="29">
        <v>50000000</v>
      </c>
      <c r="H3" s="29">
        <v>300000000</v>
      </c>
      <c r="I3" s="30" t="s">
        <v>16</v>
      </c>
      <c r="J3" s="17">
        <v>32000000000</v>
      </c>
      <c r="K3" s="18" t="s">
        <v>15</v>
      </c>
      <c r="L3" s="24">
        <v>32200000000</v>
      </c>
      <c r="M3" s="25" t="s">
        <v>18</v>
      </c>
      <c r="N3" s="33">
        <v>150000000</v>
      </c>
      <c r="O3" s="34" t="s">
        <v>14</v>
      </c>
      <c r="P3" s="24">
        <v>150000000</v>
      </c>
      <c r="Q3" s="27" t="s">
        <v>19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s="2" customFormat="1" x14ac:dyDescent="0.35">
      <c r="A4" s="12"/>
      <c r="B4" s="6" t="s">
        <v>21</v>
      </c>
      <c r="C4" s="53">
        <v>1000000</v>
      </c>
      <c r="D4" s="54" t="s">
        <v>13</v>
      </c>
      <c r="E4" s="61">
        <v>21400000</v>
      </c>
      <c r="F4" s="62" t="s">
        <v>50</v>
      </c>
      <c r="G4" s="29">
        <v>1200000</v>
      </c>
      <c r="H4" s="29">
        <v>9600000</v>
      </c>
      <c r="I4" s="30" t="s">
        <v>16</v>
      </c>
      <c r="J4" s="17">
        <v>84000000</v>
      </c>
      <c r="K4" s="18" t="s">
        <v>15</v>
      </c>
      <c r="L4" s="24">
        <v>322000000</v>
      </c>
      <c r="M4" s="25" t="s">
        <v>18</v>
      </c>
      <c r="N4" s="33">
        <v>4000000</v>
      </c>
      <c r="O4" s="34" t="s">
        <v>14</v>
      </c>
      <c r="P4" s="24">
        <v>4000000</v>
      </c>
      <c r="Q4" s="27" t="s">
        <v>19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s="2" customFormat="1" ht="15" thickBot="1" x14ac:dyDescent="0.4">
      <c r="A5" s="12"/>
      <c r="B5" s="6" t="s">
        <v>22</v>
      </c>
      <c r="C5" s="53">
        <v>1000000</v>
      </c>
      <c r="D5" s="54" t="s">
        <v>13</v>
      </c>
      <c r="E5" s="61">
        <v>110000000</v>
      </c>
      <c r="F5" s="62" t="s">
        <v>51</v>
      </c>
      <c r="G5" s="29">
        <v>5000000</v>
      </c>
      <c r="H5" s="29">
        <v>25000000</v>
      </c>
      <c r="I5" s="30" t="s">
        <v>16</v>
      </c>
      <c r="J5" s="17">
        <v>250000000</v>
      </c>
      <c r="K5" s="18" t="s">
        <v>15</v>
      </c>
      <c r="L5" s="24">
        <v>322000000</v>
      </c>
      <c r="M5" s="25" t="s">
        <v>18</v>
      </c>
      <c r="N5" s="33">
        <v>10000000</v>
      </c>
      <c r="O5" s="34" t="s">
        <v>14</v>
      </c>
      <c r="P5" s="24">
        <v>10000000</v>
      </c>
      <c r="Q5" s="27" t="s">
        <v>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  <row r="6" spans="1:101" s="2" customFormat="1" ht="15.5" thickTop="1" thickBot="1" x14ac:dyDescent="0.4">
      <c r="A6" s="12" t="s">
        <v>36</v>
      </c>
      <c r="B6" s="36" t="s">
        <v>1</v>
      </c>
      <c r="C6" s="36" t="s">
        <v>20</v>
      </c>
      <c r="D6" s="57" t="s">
        <v>2</v>
      </c>
      <c r="E6" s="63" t="s">
        <v>20</v>
      </c>
      <c r="F6" s="64"/>
      <c r="G6" s="58" t="s">
        <v>20</v>
      </c>
      <c r="H6" s="36" t="s">
        <v>17</v>
      </c>
      <c r="I6" s="36" t="s">
        <v>2</v>
      </c>
      <c r="J6" s="36" t="s">
        <v>20</v>
      </c>
      <c r="K6" s="36" t="s">
        <v>2</v>
      </c>
      <c r="L6" s="36" t="s">
        <v>29</v>
      </c>
      <c r="M6" s="36" t="s">
        <v>2</v>
      </c>
      <c r="N6" s="36" t="s">
        <v>20</v>
      </c>
      <c r="O6" s="36" t="s">
        <v>2</v>
      </c>
      <c r="P6" s="36" t="s">
        <v>20</v>
      </c>
      <c r="Q6" s="36" t="s">
        <v>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2" customFormat="1" ht="15" thickTop="1" x14ac:dyDescent="0.35">
      <c r="A7" s="12"/>
      <c r="B7" s="6" t="s">
        <v>25</v>
      </c>
      <c r="C7" s="55">
        <v>1.9279999999999999</v>
      </c>
      <c r="D7" s="56" t="s">
        <v>13</v>
      </c>
      <c r="E7" s="61">
        <v>2040</v>
      </c>
      <c r="F7" s="62" t="s">
        <v>48</v>
      </c>
      <c r="G7" s="29">
        <v>1000</v>
      </c>
      <c r="H7" s="29">
        <v>4000</v>
      </c>
      <c r="I7" s="30" t="s">
        <v>16</v>
      </c>
      <c r="J7" s="17">
        <v>160000</v>
      </c>
      <c r="K7" s="18" t="s">
        <v>15</v>
      </c>
      <c r="L7" s="26">
        <v>9.3800000000000003E-5</v>
      </c>
      <c r="M7" s="25" t="s">
        <v>18</v>
      </c>
      <c r="N7" s="33">
        <v>2660</v>
      </c>
      <c r="O7" s="34" t="s">
        <v>14</v>
      </c>
      <c r="P7" s="24">
        <v>2660</v>
      </c>
      <c r="Q7" s="27" t="s">
        <v>19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</row>
    <row r="8" spans="1:101" s="2" customFormat="1" x14ac:dyDescent="0.35">
      <c r="A8" s="12"/>
      <c r="B8" s="6" t="s">
        <v>26</v>
      </c>
      <c r="C8" s="55">
        <v>1.9370000000000001</v>
      </c>
      <c r="D8" s="56" t="s">
        <v>13</v>
      </c>
      <c r="E8" s="61">
        <v>0.39</v>
      </c>
      <c r="F8" s="62" t="s">
        <v>49</v>
      </c>
      <c r="G8" s="29">
        <v>500</v>
      </c>
      <c r="H8" s="29">
        <v>1000</v>
      </c>
      <c r="I8" s="30" t="s">
        <v>16</v>
      </c>
      <c r="J8" s="17">
        <v>22000</v>
      </c>
      <c r="K8" s="18" t="s">
        <v>15</v>
      </c>
      <c r="L8" s="26">
        <v>9.3800000000000003E-5</v>
      </c>
      <c r="M8" s="25" t="s">
        <v>18</v>
      </c>
      <c r="N8" s="33">
        <v>990</v>
      </c>
      <c r="O8" s="34" t="s">
        <v>14</v>
      </c>
      <c r="P8" s="24">
        <v>990</v>
      </c>
      <c r="Q8" s="27" t="s">
        <v>19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</row>
    <row r="9" spans="1:101" s="2" customFormat="1" x14ac:dyDescent="0.35">
      <c r="A9" s="12"/>
      <c r="B9" s="6" t="s">
        <v>27</v>
      </c>
      <c r="C9" s="55">
        <v>7.476</v>
      </c>
      <c r="D9" s="56" t="s">
        <v>13</v>
      </c>
      <c r="E9" s="61">
        <v>742</v>
      </c>
      <c r="F9" s="62" t="s">
        <v>50</v>
      </c>
      <c r="G9" s="31">
        <v>10</v>
      </c>
      <c r="H9" s="31">
        <v>70</v>
      </c>
      <c r="I9" s="30" t="s">
        <v>16</v>
      </c>
      <c r="J9" s="17">
        <v>2600</v>
      </c>
      <c r="K9" s="18" t="s">
        <v>15</v>
      </c>
      <c r="L9" s="26">
        <v>9.3800000000000003E-5</v>
      </c>
      <c r="M9" s="25" t="s">
        <v>18</v>
      </c>
      <c r="N9" s="35">
        <v>40.24</v>
      </c>
      <c r="O9" s="34" t="s">
        <v>14</v>
      </c>
      <c r="P9" s="28">
        <v>40.24</v>
      </c>
      <c r="Q9" s="27" t="s">
        <v>19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</row>
    <row r="10" spans="1:101" s="2" customFormat="1" ht="15" thickBot="1" x14ac:dyDescent="0.4">
      <c r="A10" s="12"/>
      <c r="B10" s="6" t="s">
        <v>28</v>
      </c>
      <c r="C10" s="55">
        <v>25.783000000000001</v>
      </c>
      <c r="D10" s="56" t="s">
        <v>13</v>
      </c>
      <c r="E10" s="65">
        <v>980</v>
      </c>
      <c r="F10" s="66" t="s">
        <v>51</v>
      </c>
      <c r="G10" s="31">
        <v>8.5</v>
      </c>
      <c r="H10" s="31">
        <v>10</v>
      </c>
      <c r="I10" s="30" t="s">
        <v>16</v>
      </c>
      <c r="J10" s="19">
        <v>6.5</v>
      </c>
      <c r="K10" s="18" t="s">
        <v>15</v>
      </c>
      <c r="L10" s="26">
        <v>9.3800000000000003E-5</v>
      </c>
      <c r="M10" s="25" t="s">
        <v>18</v>
      </c>
      <c r="N10" s="35">
        <v>9.3000000000000007</v>
      </c>
      <c r="O10" s="34" t="s">
        <v>14</v>
      </c>
      <c r="P10" s="28">
        <v>9.3000000000000007</v>
      </c>
      <c r="Q10" s="27" t="s">
        <v>19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</row>
    <row r="11" spans="1:101" ht="18" customHeight="1" thickTop="1" x14ac:dyDescent="0.35">
      <c r="A11" s="11" t="s">
        <v>56</v>
      </c>
      <c r="B11" s="7" t="s">
        <v>54</v>
      </c>
      <c r="C11" s="1">
        <v>20000</v>
      </c>
      <c r="D11" s="13" t="s">
        <v>9</v>
      </c>
      <c r="E11" s="13"/>
      <c r="F11" s="13"/>
      <c r="L11" s="1"/>
      <c r="M11" s="5"/>
      <c r="N11" s="5"/>
      <c r="O11" s="5"/>
      <c r="P11" s="5"/>
      <c r="Q11" s="5"/>
    </row>
    <row r="12" spans="1:101" ht="18" customHeight="1" thickBot="1" x14ac:dyDescent="0.4">
      <c r="A12" s="11" t="s">
        <v>57</v>
      </c>
      <c r="B12" s="7" t="s">
        <v>55</v>
      </c>
      <c r="C12" s="1">
        <v>10000000</v>
      </c>
      <c r="D12" s="13" t="s">
        <v>10</v>
      </c>
      <c r="E12" s="13"/>
      <c r="F12" s="13"/>
      <c r="L12" s="1"/>
      <c r="M12" s="5"/>
      <c r="N12" s="5"/>
      <c r="O12" s="5"/>
      <c r="P12" s="5"/>
      <c r="Q12" s="5"/>
    </row>
    <row r="13" spans="1:101" ht="18" customHeight="1" thickTop="1" thickBot="1" x14ac:dyDescent="0.4">
      <c r="A13" s="11"/>
      <c r="B13" s="36" t="s">
        <v>11</v>
      </c>
      <c r="C13" s="36" t="s">
        <v>12</v>
      </c>
      <c r="D13" s="36" t="s">
        <v>2</v>
      </c>
      <c r="E13" s="36" t="s">
        <v>12</v>
      </c>
      <c r="F13" s="36" t="s">
        <v>2</v>
      </c>
      <c r="G13" s="36" t="s">
        <v>12</v>
      </c>
      <c r="H13" s="36" t="s">
        <v>17</v>
      </c>
      <c r="I13" s="36" t="s">
        <v>2</v>
      </c>
      <c r="J13" s="36" t="s">
        <v>12</v>
      </c>
      <c r="K13" s="36" t="s">
        <v>2</v>
      </c>
      <c r="L13" s="36" t="s">
        <v>12</v>
      </c>
      <c r="M13" s="36" t="s">
        <v>2</v>
      </c>
      <c r="N13" s="36" t="s">
        <v>12</v>
      </c>
      <c r="O13" s="36" t="s">
        <v>2</v>
      </c>
      <c r="P13" s="36" t="s">
        <v>12</v>
      </c>
      <c r="Q13" s="36" t="s">
        <v>2</v>
      </c>
    </row>
    <row r="14" spans="1:101" s="2" customFormat="1" ht="33.75" customHeight="1" thickTop="1" x14ac:dyDescent="0.35">
      <c r="A14" s="12" t="s">
        <v>39</v>
      </c>
      <c r="B14" s="6" t="s">
        <v>3</v>
      </c>
      <c r="C14" s="21">
        <v>4200000</v>
      </c>
      <c r="D14" s="18" t="s">
        <v>13</v>
      </c>
      <c r="E14" s="48">
        <v>150000000</v>
      </c>
      <c r="F14" s="45" t="str">
        <f>F18</f>
        <v>Pharris et al., 2020</v>
      </c>
      <c r="G14" s="29">
        <v>1400000</v>
      </c>
      <c r="H14" s="29">
        <v>60000000</v>
      </c>
      <c r="I14" s="30" t="s">
        <v>16</v>
      </c>
      <c r="J14" s="51">
        <v>1600000</v>
      </c>
      <c r="K14" s="30" t="s">
        <v>53</v>
      </c>
      <c r="L14" s="10">
        <v>2860000</v>
      </c>
      <c r="M14" s="8" t="s">
        <v>18</v>
      </c>
      <c r="N14" s="14" t="s">
        <v>32</v>
      </c>
      <c r="O14" s="14" t="s">
        <v>32</v>
      </c>
      <c r="P14" s="14" t="s">
        <v>32</v>
      </c>
      <c r="Q14" s="14" t="s">
        <v>32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</row>
    <row r="15" spans="1:101" s="2" customFormat="1" x14ac:dyDescent="0.35">
      <c r="A15" s="12"/>
      <c r="B15" s="6" t="s">
        <v>33</v>
      </c>
      <c r="C15" s="14" t="s">
        <v>32</v>
      </c>
      <c r="D15" s="45" t="s">
        <v>32</v>
      </c>
      <c r="E15" s="48">
        <v>150000000</v>
      </c>
      <c r="F15" s="49" t="s">
        <v>52</v>
      </c>
      <c r="G15" s="29" t="s">
        <v>32</v>
      </c>
      <c r="H15" s="29" t="s">
        <v>32</v>
      </c>
      <c r="I15" s="30" t="s">
        <v>32</v>
      </c>
      <c r="J15" s="52">
        <v>3400000</v>
      </c>
      <c r="K15" s="3" t="s">
        <v>32</v>
      </c>
      <c r="L15" s="10" t="s">
        <v>32</v>
      </c>
      <c r="M15" s="8" t="s">
        <v>32</v>
      </c>
      <c r="N15" s="33">
        <v>30000000</v>
      </c>
      <c r="O15" s="34" t="s">
        <v>14</v>
      </c>
      <c r="P15" s="24">
        <v>30000000</v>
      </c>
      <c r="Q15" s="27" t="s">
        <v>19</v>
      </c>
      <c r="R15"/>
      <c r="S15" s="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</row>
    <row r="16" spans="1:101" s="2" customFormat="1" ht="15" thickBot="1" x14ac:dyDescent="0.4">
      <c r="A16" s="12"/>
      <c r="B16" s="6" t="s">
        <v>34</v>
      </c>
      <c r="C16" s="14" t="s">
        <v>32</v>
      </c>
      <c r="D16" s="45" t="s">
        <v>32</v>
      </c>
      <c r="E16" s="48">
        <v>50000000</v>
      </c>
      <c r="F16" s="49" t="s">
        <v>52</v>
      </c>
      <c r="G16" s="29" t="s">
        <v>32</v>
      </c>
      <c r="H16" s="29" t="s">
        <v>32</v>
      </c>
      <c r="I16" s="30" t="s">
        <v>32</v>
      </c>
      <c r="J16" s="3" t="s">
        <v>32</v>
      </c>
      <c r="K16" s="3" t="s">
        <v>32</v>
      </c>
      <c r="L16" s="10" t="s">
        <v>32</v>
      </c>
      <c r="M16" s="8" t="s">
        <v>32</v>
      </c>
      <c r="N16" s="33">
        <v>10000000</v>
      </c>
      <c r="O16" s="34" t="s">
        <v>14</v>
      </c>
      <c r="P16" s="24">
        <v>50000000</v>
      </c>
      <c r="Q16" s="27" t="s">
        <v>19</v>
      </c>
      <c r="R16"/>
      <c r="S16" s="15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</row>
    <row r="17" spans="1:101" s="2" customFormat="1" ht="15.5" thickTop="1" thickBot="1" x14ac:dyDescent="0.4">
      <c r="A17" s="12"/>
      <c r="B17" s="36" t="s">
        <v>1</v>
      </c>
      <c r="C17" s="36" t="s">
        <v>20</v>
      </c>
      <c r="D17" s="36" t="s">
        <v>2</v>
      </c>
      <c r="E17" s="36" t="s">
        <v>20</v>
      </c>
      <c r="F17" s="36" t="s">
        <v>2</v>
      </c>
      <c r="G17" s="36" t="s">
        <v>20</v>
      </c>
      <c r="H17" s="36" t="s">
        <v>17</v>
      </c>
      <c r="I17" s="36" t="s">
        <v>2</v>
      </c>
      <c r="J17" s="36" t="s">
        <v>20</v>
      </c>
      <c r="K17" s="36" t="s">
        <v>2</v>
      </c>
      <c r="L17" s="36" t="s">
        <v>29</v>
      </c>
      <c r="M17" s="36" t="s">
        <v>2</v>
      </c>
      <c r="N17" s="36" t="s">
        <v>20</v>
      </c>
      <c r="O17" s="36" t="s">
        <v>2</v>
      </c>
      <c r="P17" s="36" t="s">
        <v>20</v>
      </c>
      <c r="Q17" s="36" t="s">
        <v>2</v>
      </c>
      <c r="R17"/>
      <c r="S17" s="15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</row>
    <row r="18" spans="1:101" ht="29.5" thickTop="1" x14ac:dyDescent="0.35">
      <c r="A18" s="11" t="s">
        <v>38</v>
      </c>
      <c r="B18" s="7" t="s">
        <v>30</v>
      </c>
      <c r="C18" s="17">
        <v>2.5000000000000001E-4</v>
      </c>
      <c r="D18" s="20" t="s">
        <v>13</v>
      </c>
      <c r="E18" s="45">
        <v>4.0000000000000001E-3</v>
      </c>
      <c r="F18" s="45" t="s">
        <v>10</v>
      </c>
      <c r="G18" s="31">
        <v>1.1000000000000001</v>
      </c>
      <c r="H18" s="31">
        <v>2.2999999999999998</v>
      </c>
      <c r="I18" s="30" t="s">
        <v>16</v>
      </c>
      <c r="J18" s="2" t="s">
        <v>31</v>
      </c>
      <c r="K18" s="2" t="s">
        <v>31</v>
      </c>
      <c r="L18" s="9">
        <v>1.1000000000000001</v>
      </c>
      <c r="M18" s="8" t="s">
        <v>18</v>
      </c>
      <c r="N18" s="35" t="s">
        <v>31</v>
      </c>
      <c r="O18" s="35" t="s">
        <v>31</v>
      </c>
      <c r="P18" s="28" t="s">
        <v>31</v>
      </c>
      <c r="Q18" s="27" t="s">
        <v>31</v>
      </c>
    </row>
    <row r="19" spans="1:101" x14ac:dyDescent="0.35">
      <c r="A19" s="11"/>
      <c r="B19" s="7" t="s">
        <v>4</v>
      </c>
      <c r="C19" s="46" t="s">
        <v>31</v>
      </c>
      <c r="D19" s="47" t="s">
        <v>31</v>
      </c>
      <c r="E19" s="50">
        <v>0.46</v>
      </c>
      <c r="F19" s="49" t="s">
        <v>52</v>
      </c>
      <c r="G19" s="31" t="s">
        <v>31</v>
      </c>
      <c r="H19" s="31" t="s">
        <v>31</v>
      </c>
      <c r="I19" s="30" t="s">
        <v>31</v>
      </c>
      <c r="J19" s="2" t="s">
        <v>31</v>
      </c>
      <c r="K19" s="2" t="s">
        <v>31</v>
      </c>
      <c r="L19" s="9" t="s">
        <v>31</v>
      </c>
      <c r="M19" s="8" t="s">
        <v>31</v>
      </c>
      <c r="N19" s="35">
        <v>1.95</v>
      </c>
      <c r="O19" s="34" t="s">
        <v>14</v>
      </c>
      <c r="P19" s="28">
        <v>1.95</v>
      </c>
      <c r="Q19" s="27" t="s">
        <v>19</v>
      </c>
    </row>
    <row r="20" spans="1:101" ht="15" thickBot="1" x14ac:dyDescent="0.4">
      <c r="A20" s="11"/>
      <c r="B20" s="7" t="s">
        <v>5</v>
      </c>
      <c r="C20" s="46" t="s">
        <v>31</v>
      </c>
      <c r="D20" s="47" t="s">
        <v>31</v>
      </c>
      <c r="E20" s="48">
        <v>1000</v>
      </c>
      <c r="F20" s="49" t="s">
        <v>52</v>
      </c>
      <c r="G20" s="31" t="s">
        <v>31</v>
      </c>
      <c r="H20" s="31" t="s">
        <v>31</v>
      </c>
      <c r="I20" s="30" t="s">
        <v>31</v>
      </c>
      <c r="J20" s="2" t="s">
        <v>31</v>
      </c>
      <c r="K20" s="2" t="s">
        <v>31</v>
      </c>
      <c r="L20" s="9" t="s">
        <v>31</v>
      </c>
      <c r="M20" s="8" t="s">
        <v>31</v>
      </c>
      <c r="N20" s="35">
        <v>7.0000000000000007E-2</v>
      </c>
      <c r="O20" s="34" t="s">
        <v>14</v>
      </c>
      <c r="P20" s="24">
        <v>9.0000000000000006E-5</v>
      </c>
      <c r="Q20" s="27" t="s">
        <v>19</v>
      </c>
    </row>
    <row r="21" spans="1:101" ht="15.5" thickTop="1" thickBot="1" x14ac:dyDescent="0.4">
      <c r="A21" s="11"/>
      <c r="B21" s="36" t="s">
        <v>11</v>
      </c>
      <c r="C21" s="36" t="s">
        <v>20</v>
      </c>
      <c r="D21" s="36" t="s">
        <v>2</v>
      </c>
      <c r="E21" s="36"/>
      <c r="F21" s="36"/>
      <c r="G21" s="36" t="s">
        <v>20</v>
      </c>
      <c r="H21" s="36" t="s">
        <v>17</v>
      </c>
      <c r="I21" s="36" t="s">
        <v>2</v>
      </c>
      <c r="J21" s="36" t="s">
        <v>20</v>
      </c>
      <c r="K21" s="36" t="s">
        <v>2</v>
      </c>
      <c r="L21" s="36" t="s">
        <v>12</v>
      </c>
      <c r="M21" s="36" t="s">
        <v>2</v>
      </c>
      <c r="N21" s="36" t="s">
        <v>20</v>
      </c>
      <c r="O21" s="36" t="s">
        <v>2</v>
      </c>
      <c r="P21" s="36" t="s">
        <v>20</v>
      </c>
      <c r="Q21" s="36" t="s">
        <v>2</v>
      </c>
    </row>
    <row r="22" spans="1:101" s="2" customFormat="1" ht="15" thickTop="1" x14ac:dyDescent="0.35">
      <c r="A22" s="12" t="s">
        <v>6</v>
      </c>
      <c r="B22" s="6" t="s">
        <v>45</v>
      </c>
      <c r="C22" s="23">
        <v>10</v>
      </c>
      <c r="D22" s="22" t="s">
        <v>35</v>
      </c>
      <c r="E22" s="22"/>
      <c r="F22" s="22"/>
      <c r="G22" s="31">
        <v>0.5</v>
      </c>
      <c r="H22" s="31">
        <v>1.25</v>
      </c>
      <c r="I22" s="30" t="s">
        <v>16</v>
      </c>
      <c r="J22" s="2" t="s">
        <v>31</v>
      </c>
      <c r="K22" s="2" t="s">
        <v>31</v>
      </c>
      <c r="L22" s="3"/>
      <c r="N22" s="35">
        <v>0.96</v>
      </c>
      <c r="O22" s="34" t="s">
        <v>14</v>
      </c>
      <c r="P22" s="28">
        <v>0.96</v>
      </c>
      <c r="Q22" s="27" t="s">
        <v>19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101" ht="15" thickBot="1" x14ac:dyDescent="0.4">
      <c r="A23" s="11" t="s">
        <v>7</v>
      </c>
      <c r="B23" s="7" t="s">
        <v>46</v>
      </c>
      <c r="C23" s="39">
        <v>0.02</v>
      </c>
      <c r="D23" s="22" t="s">
        <v>10</v>
      </c>
      <c r="E23" s="22"/>
      <c r="F23" s="22"/>
      <c r="G23" s="44">
        <v>0.01</v>
      </c>
      <c r="H23" s="42">
        <v>0.05</v>
      </c>
      <c r="I23" s="43" t="s">
        <v>41</v>
      </c>
      <c r="J23" s="40" t="s">
        <v>42</v>
      </c>
      <c r="K23" s="41" t="s">
        <v>43</v>
      </c>
      <c r="N23" s="35" t="s">
        <v>31</v>
      </c>
      <c r="O23" s="35" t="s">
        <v>31</v>
      </c>
      <c r="P23" s="28" t="s">
        <v>31</v>
      </c>
      <c r="Q23" s="28" t="s">
        <v>31</v>
      </c>
    </row>
    <row r="24" spans="1:101" ht="15.5" thickTop="1" thickBot="1" x14ac:dyDescent="0.4">
      <c r="A24" s="11"/>
      <c r="B24" s="36" t="s">
        <v>1</v>
      </c>
      <c r="C24" s="36" t="s">
        <v>20</v>
      </c>
      <c r="D24" s="36" t="s">
        <v>2</v>
      </c>
      <c r="E24" s="36"/>
      <c r="F24" s="36"/>
      <c r="G24" s="36" t="s">
        <v>20</v>
      </c>
      <c r="H24" s="36" t="s">
        <v>17</v>
      </c>
      <c r="I24" s="36" t="s">
        <v>2</v>
      </c>
      <c r="J24" s="36" t="s">
        <v>20</v>
      </c>
      <c r="K24" s="36" t="s">
        <v>2</v>
      </c>
      <c r="L24" s="36" t="s">
        <v>29</v>
      </c>
      <c r="M24" s="36" t="s">
        <v>2</v>
      </c>
      <c r="N24" s="36" t="s">
        <v>20</v>
      </c>
      <c r="O24" s="36" t="s">
        <v>2</v>
      </c>
      <c r="P24" s="36" t="s">
        <v>20</v>
      </c>
      <c r="Q24" s="16" t="s">
        <v>2</v>
      </c>
    </row>
    <row r="25" spans="1:101" s="2" customFormat="1" ht="15" thickTop="1" x14ac:dyDescent="0.35">
      <c r="A25" s="12" t="s">
        <v>8</v>
      </c>
      <c r="B25" s="6" t="s">
        <v>47</v>
      </c>
      <c r="C25" s="37">
        <v>20</v>
      </c>
      <c r="D25" s="22" t="s">
        <v>35</v>
      </c>
      <c r="E25" s="22"/>
      <c r="F25" s="22"/>
      <c r="G25" s="32"/>
      <c r="H25" s="31"/>
      <c r="I25" s="38"/>
      <c r="J25" s="3"/>
      <c r="K25" s="3"/>
      <c r="L25" s="3"/>
      <c r="N25" s="31">
        <v>0.41</v>
      </c>
      <c r="O25" s="34" t="s">
        <v>14</v>
      </c>
      <c r="P25" s="23">
        <v>11.5</v>
      </c>
      <c r="Q25" s="2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01" x14ac:dyDescent="0.35">
      <c r="A26" s="4" t="s">
        <v>40</v>
      </c>
    </row>
    <row r="27" spans="1:101" x14ac:dyDescent="0.35">
      <c r="A27" s="4" t="s">
        <v>44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rxns_table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Roman</dc:creator>
  <cp:lastModifiedBy>Susana Roman</cp:lastModifiedBy>
  <dcterms:created xsi:type="dcterms:W3CDTF">2024-06-27T15:38:23Z</dcterms:created>
  <dcterms:modified xsi:type="dcterms:W3CDTF">2025-03-06T12:00:34Z</dcterms:modified>
</cp:coreProperties>
</file>