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XELVINCE\SKILLS\Makerere Work\Year 3\SEMESTER 1\Advanced Statistical Methods\"/>
    </mc:Choice>
  </mc:AlternateContent>
  <xr:revisionPtr revIDLastSave="0" documentId="13_ncr:1_{FC9B445C-4BFA-4FB4-851E-A1503AD0C7B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" sheetId="1" r:id="rId1"/>
    <sheet name="Solu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I3" i="2"/>
  <c r="K17" i="1"/>
  <c r="R6" i="2" l="1"/>
  <c r="Q5" i="2"/>
  <c r="P4" i="2"/>
  <c r="J3" i="2" l="1"/>
  <c r="K3" i="2"/>
  <c r="L3" i="2"/>
</calcChain>
</file>

<file path=xl/sharedStrings.xml><?xml version="1.0" encoding="utf-8"?>
<sst xmlns="http://schemas.openxmlformats.org/spreadsheetml/2006/main" count="63" uniqueCount="43">
  <si>
    <t>Individual</t>
  </si>
  <si>
    <t>y4</t>
  </si>
  <si>
    <t>y3</t>
  </si>
  <si>
    <t>y2</t>
  </si>
  <si>
    <t>y1</t>
  </si>
  <si>
    <t>8yr</t>
  </si>
  <si>
    <t>8.5yr</t>
  </si>
  <si>
    <t>9yr</t>
  </si>
  <si>
    <t>9.5yr</t>
  </si>
  <si>
    <t>Age</t>
  </si>
  <si>
    <t>Table 3.6.</t>
  </si>
  <si>
    <t>Ramus bone length at four ages for 20 boys</t>
  </si>
  <si>
    <t>Qn</t>
  </si>
  <si>
    <t>Using Table 3.6., search for multivariate outliers and check for normality</t>
  </si>
  <si>
    <t>Observation</t>
  </si>
  <si>
    <t>Di squared</t>
  </si>
  <si>
    <t>Di squared is the standardised distance from each observation yi to the mean ybar</t>
  </si>
  <si>
    <t>y1 bar</t>
  </si>
  <si>
    <t>y2 bar</t>
  </si>
  <si>
    <t>y3 bar</t>
  </si>
  <si>
    <t>y4 bar</t>
  </si>
  <si>
    <t>sjk is the same as S</t>
  </si>
  <si>
    <t>we have n observations (rows). The ith row</t>
  </si>
  <si>
    <t>s11 is the variance btn row 1 and col 1</t>
  </si>
  <si>
    <t>s12 is the covariance btn row 1 and column 2</t>
  </si>
  <si>
    <t>since we only ever compare 2 groups/columns at a time,</t>
  </si>
  <si>
    <t>we have mean 1 and mean 2</t>
  </si>
  <si>
    <t>we have the jth group/column and kth for two groups from which to compare the covariance</t>
  </si>
  <si>
    <t>Mean vector</t>
  </si>
  <si>
    <t>Variance-Covariance Matrix</t>
  </si>
  <si>
    <t xml:space="preserve">I used the Covariance feature in Data analysis to compute </t>
  </si>
  <si>
    <t>the covariance matrix</t>
  </si>
  <si>
    <t>how to calculate the inverse of a matrix using python/r</t>
  </si>
  <si>
    <t>how to calculate the determinant</t>
  </si>
  <si>
    <t xml:space="preserve">Di squared = </t>
  </si>
  <si>
    <r>
      <t>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</si>
  <si>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yi-48.655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</si>
  <si>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yi-49.625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</si>
  <si>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yi-50.57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</si>
  <si>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yi-51.45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</si>
  <si>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yi-48.655    yi-49.625   yi-50.57   yi-51.45</t>
    </r>
    <r>
      <rPr>
        <b/>
        <sz val="11"/>
        <color theme="1"/>
        <rFont val="Calibri"/>
        <family val="2"/>
        <scheme val="minor"/>
      </rPr>
      <t>)*</t>
    </r>
  </si>
  <si>
    <t>upload to github. Title it</t>
  </si>
  <si>
    <t>detecting multivariate normal outliers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</si>
</sst>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5" xfId="0" applyBorder="1"/>
    <xf numFmtId="0" fontId="1" fillId="0" borderId="1" xfId="0" applyFont="1" applyBorder="1"/>
    <xf numFmtId="0" fontId="0" fillId="0" borderId="1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9525</xdr:rowOff>
    </xdr:from>
    <xdr:to>
      <xdr:col>5</xdr:col>
      <xdr:colOff>552917</xdr:colOff>
      <xdr:row>3</xdr:row>
      <xdr:rowOff>9578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A0EF0E-16D6-0A91-3A34-D3EB8ABEB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00025"/>
          <a:ext cx="334374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4</xdr:col>
      <xdr:colOff>257551</xdr:colOff>
      <xdr:row>8</xdr:row>
      <xdr:rowOff>162001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2C8E16-3FE3-7BC6-557B-15B980F74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"/>
          <a:ext cx="2695951" cy="5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N15" sqref="N15"/>
    </sheetView>
  </sheetViews>
  <sheetFormatPr defaultRowHeight="15" x14ac:dyDescent="0.25"/>
  <cols>
    <col min="1" max="1" width="9.85546875" bestFit="1" customWidth="1"/>
    <col min="4" max="4" width="19.28515625" bestFit="1" customWidth="1"/>
  </cols>
  <sheetData>
    <row r="1" spans="1:11" x14ac:dyDescent="0.25">
      <c r="A1" s="1" t="s">
        <v>10</v>
      </c>
      <c r="B1" s="1" t="s">
        <v>11</v>
      </c>
      <c r="C1" s="1"/>
      <c r="D1" s="1"/>
      <c r="E1" s="1"/>
    </row>
    <row r="2" spans="1:11" x14ac:dyDescent="0.25">
      <c r="A2" s="2"/>
      <c r="B2" s="16" t="s">
        <v>9</v>
      </c>
      <c r="C2" s="17"/>
      <c r="D2" s="17"/>
      <c r="E2" s="18"/>
    </row>
    <row r="3" spans="1:11" x14ac:dyDescent="0.25">
      <c r="A3" s="3"/>
      <c r="B3" s="4" t="s">
        <v>5</v>
      </c>
      <c r="C3" s="4" t="s">
        <v>6</v>
      </c>
      <c r="D3" s="4" t="s">
        <v>7</v>
      </c>
      <c r="E3" s="4" t="s">
        <v>8</v>
      </c>
    </row>
    <row r="4" spans="1:11" x14ac:dyDescent="0.25">
      <c r="A4" s="4" t="s">
        <v>0</v>
      </c>
      <c r="B4" s="4" t="s">
        <v>4</v>
      </c>
      <c r="C4" s="4" t="s">
        <v>3</v>
      </c>
      <c r="D4" s="4" t="s">
        <v>2</v>
      </c>
      <c r="E4" s="4" t="s">
        <v>1</v>
      </c>
    </row>
    <row r="5" spans="1:11" x14ac:dyDescent="0.25">
      <c r="A5" s="5">
        <v>1</v>
      </c>
      <c r="B5" s="5">
        <v>47.8</v>
      </c>
      <c r="C5" s="5">
        <v>48.8</v>
      </c>
      <c r="D5" s="5">
        <v>49</v>
      </c>
      <c r="E5" s="5">
        <v>49.7</v>
      </c>
      <c r="H5" t="s">
        <v>12</v>
      </c>
    </row>
    <row r="6" spans="1:11" x14ac:dyDescent="0.25">
      <c r="A6" s="5">
        <v>2</v>
      </c>
      <c r="B6" s="5">
        <v>46.4</v>
      </c>
      <c r="C6" s="5">
        <v>47.3</v>
      </c>
      <c r="D6" s="5">
        <v>47.7</v>
      </c>
      <c r="E6" s="5">
        <v>48.4</v>
      </c>
      <c r="H6" t="s">
        <v>13</v>
      </c>
    </row>
    <row r="7" spans="1:11" x14ac:dyDescent="0.25">
      <c r="A7" s="5">
        <v>3</v>
      </c>
      <c r="B7" s="5">
        <v>46.3</v>
      </c>
      <c r="C7" s="5">
        <v>46.8</v>
      </c>
      <c r="D7" s="5">
        <v>47.8</v>
      </c>
      <c r="E7" s="5">
        <v>48.5</v>
      </c>
    </row>
    <row r="8" spans="1:11" x14ac:dyDescent="0.25">
      <c r="A8" s="5">
        <v>4</v>
      </c>
      <c r="B8" s="5">
        <v>45.1</v>
      </c>
      <c r="C8" s="5">
        <v>45.3</v>
      </c>
      <c r="D8" s="5">
        <v>46.1</v>
      </c>
      <c r="E8" s="5">
        <v>47.2</v>
      </c>
    </row>
    <row r="9" spans="1:11" x14ac:dyDescent="0.25">
      <c r="A9" s="5">
        <v>5</v>
      </c>
      <c r="B9" s="5">
        <v>47.6</v>
      </c>
      <c r="C9" s="5">
        <v>48.5</v>
      </c>
      <c r="D9" s="5">
        <v>48.9</v>
      </c>
      <c r="E9" s="5">
        <v>49.3</v>
      </c>
    </row>
    <row r="10" spans="1:11" x14ac:dyDescent="0.25">
      <c r="A10" s="5">
        <v>6</v>
      </c>
      <c r="B10" s="5">
        <v>52.5</v>
      </c>
      <c r="C10" s="5">
        <v>53.2</v>
      </c>
      <c r="D10" s="5">
        <v>53.3</v>
      </c>
      <c r="E10" s="5">
        <v>53.7</v>
      </c>
    </row>
    <row r="11" spans="1:11" x14ac:dyDescent="0.25">
      <c r="A11" s="5">
        <v>7</v>
      </c>
      <c r="B11" s="5">
        <v>51.2</v>
      </c>
      <c r="C11" s="5">
        <v>53</v>
      </c>
      <c r="D11" s="5">
        <v>54.3</v>
      </c>
      <c r="E11" s="5">
        <v>54.5</v>
      </c>
      <c r="K11">
        <v>3000</v>
      </c>
    </row>
    <row r="12" spans="1:11" x14ac:dyDescent="0.25">
      <c r="A12" s="5">
        <v>8</v>
      </c>
      <c r="B12" s="5">
        <v>49.8</v>
      </c>
      <c r="C12" s="5">
        <v>50</v>
      </c>
      <c r="D12" s="5">
        <v>50.3</v>
      </c>
      <c r="E12" s="5">
        <v>52.7</v>
      </c>
      <c r="K12">
        <v>5000</v>
      </c>
    </row>
    <row r="13" spans="1:11" x14ac:dyDescent="0.25">
      <c r="A13" s="5">
        <v>9</v>
      </c>
      <c r="B13" s="5">
        <v>48.1</v>
      </c>
      <c r="C13" s="5">
        <v>50.8</v>
      </c>
      <c r="D13" s="5">
        <v>52.3</v>
      </c>
      <c r="E13" s="5">
        <v>54.4</v>
      </c>
      <c r="K13">
        <v>7000</v>
      </c>
    </row>
    <row r="14" spans="1:11" x14ac:dyDescent="0.25">
      <c r="A14" s="5">
        <v>10</v>
      </c>
      <c r="B14" s="5">
        <v>45</v>
      </c>
      <c r="C14" s="5">
        <v>47</v>
      </c>
      <c r="D14" s="5">
        <v>47.3</v>
      </c>
      <c r="E14" s="5">
        <v>48.3</v>
      </c>
      <c r="K14">
        <v>2000</v>
      </c>
    </row>
    <row r="15" spans="1:11" x14ac:dyDescent="0.25">
      <c r="A15" s="5">
        <v>11</v>
      </c>
      <c r="B15" s="5">
        <v>51.2</v>
      </c>
      <c r="C15" s="5">
        <v>51.4</v>
      </c>
      <c r="D15" s="5">
        <v>51.6</v>
      </c>
      <c r="E15" s="5">
        <v>51.9</v>
      </c>
      <c r="K15">
        <v>1000</v>
      </c>
    </row>
    <row r="16" spans="1:11" x14ac:dyDescent="0.25">
      <c r="A16" s="5">
        <v>12</v>
      </c>
      <c r="B16" s="5">
        <v>48.5</v>
      </c>
      <c r="C16" s="5">
        <v>49.2</v>
      </c>
      <c r="D16" s="5">
        <v>53</v>
      </c>
      <c r="E16" s="5">
        <v>55.5</v>
      </c>
      <c r="K16">
        <v>1000</v>
      </c>
    </row>
    <row r="17" spans="1:11" x14ac:dyDescent="0.25">
      <c r="A17" s="5">
        <v>13</v>
      </c>
      <c r="B17" s="5">
        <v>52.1</v>
      </c>
      <c r="C17" s="5">
        <v>52.8</v>
      </c>
      <c r="D17" s="5">
        <v>53.7</v>
      </c>
      <c r="E17" s="5">
        <v>55</v>
      </c>
      <c r="K17">
        <f>SUM(K11:K16)</f>
        <v>19000</v>
      </c>
    </row>
    <row r="18" spans="1:11" x14ac:dyDescent="0.25">
      <c r="A18" s="5">
        <v>14</v>
      </c>
      <c r="B18" s="5">
        <v>48.2</v>
      </c>
      <c r="C18" s="5">
        <v>48.9</v>
      </c>
      <c r="D18" s="5">
        <v>49.3</v>
      </c>
      <c r="E18" s="5">
        <v>49.8</v>
      </c>
    </row>
    <row r="19" spans="1:11" x14ac:dyDescent="0.25">
      <c r="A19" s="5">
        <v>15</v>
      </c>
      <c r="B19" s="5">
        <v>49.6</v>
      </c>
      <c r="C19" s="5">
        <v>50.4</v>
      </c>
      <c r="D19" s="5">
        <v>51.2</v>
      </c>
      <c r="E19" s="5">
        <v>51.8</v>
      </c>
    </row>
    <row r="20" spans="1:11" x14ac:dyDescent="0.25">
      <c r="A20" s="5">
        <v>16</v>
      </c>
      <c r="B20" s="5">
        <v>50.7</v>
      </c>
      <c r="C20" s="5">
        <v>51.7</v>
      </c>
      <c r="D20" s="5">
        <v>52.7</v>
      </c>
      <c r="E20" s="5">
        <v>53.3</v>
      </c>
    </row>
    <row r="21" spans="1:11" x14ac:dyDescent="0.25">
      <c r="A21" s="5">
        <v>17</v>
      </c>
      <c r="B21" s="5">
        <v>47.2</v>
      </c>
      <c r="C21" s="5">
        <v>47.7</v>
      </c>
      <c r="D21" s="5">
        <v>48.4</v>
      </c>
      <c r="E21" s="5">
        <v>49.5</v>
      </c>
    </row>
    <row r="22" spans="1:11" x14ac:dyDescent="0.25">
      <c r="A22" s="5">
        <v>18</v>
      </c>
      <c r="B22" s="5">
        <v>53.3</v>
      </c>
      <c r="C22" s="5">
        <v>54.6</v>
      </c>
      <c r="D22" s="5">
        <v>55.1</v>
      </c>
      <c r="E22" s="5">
        <v>55.3</v>
      </c>
    </row>
    <row r="23" spans="1:11" x14ac:dyDescent="0.25">
      <c r="A23" s="5">
        <v>19</v>
      </c>
      <c r="B23" s="5">
        <v>46.2</v>
      </c>
      <c r="C23" s="5">
        <v>47.5</v>
      </c>
      <c r="D23" s="5">
        <v>48.1</v>
      </c>
      <c r="E23" s="5">
        <v>48.4</v>
      </c>
    </row>
    <row r="24" spans="1:11" x14ac:dyDescent="0.25">
      <c r="A24" s="5">
        <v>20</v>
      </c>
      <c r="B24" s="5">
        <v>46.3</v>
      </c>
      <c r="C24" s="5">
        <v>47.6</v>
      </c>
      <c r="D24" s="5">
        <v>51.3</v>
      </c>
      <c r="E24" s="5">
        <v>51.8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F3E5-4657-4ECF-B621-9061AEEE90F2}">
  <dimension ref="A1:R25"/>
  <sheetViews>
    <sheetView tabSelected="1" workbookViewId="0">
      <selection activeCell="N12" sqref="N12"/>
    </sheetView>
  </sheetViews>
  <sheetFormatPr defaultRowHeight="15" x14ac:dyDescent="0.25"/>
  <cols>
    <col min="1" max="1" width="9.85546875" bestFit="1" customWidth="1"/>
    <col min="4" max="4" width="19.28515625" bestFit="1" customWidth="1"/>
    <col min="8" max="8" width="11.85546875" bestFit="1" customWidth="1"/>
  </cols>
  <sheetData>
    <row r="1" spans="1:18" ht="15.75" thickBot="1" x14ac:dyDescent="0.3">
      <c r="A1" s="1" t="s">
        <v>10</v>
      </c>
      <c r="B1" s="1" t="s">
        <v>11</v>
      </c>
      <c r="C1" s="1"/>
      <c r="D1" s="1"/>
      <c r="E1" s="1"/>
      <c r="I1" s="19" t="s">
        <v>28</v>
      </c>
      <c r="J1" s="19"/>
      <c r="K1" s="19"/>
      <c r="L1" s="19"/>
      <c r="N1" s="19" t="s">
        <v>29</v>
      </c>
      <c r="O1" s="19"/>
      <c r="P1" s="19"/>
      <c r="Q1" s="19"/>
      <c r="R1" s="19"/>
    </row>
    <row r="2" spans="1:18" x14ac:dyDescent="0.25">
      <c r="A2" s="2"/>
      <c r="B2" s="16" t="s">
        <v>9</v>
      </c>
      <c r="C2" s="17"/>
      <c r="D2" s="17"/>
      <c r="E2" s="18"/>
      <c r="I2" s="8" t="s">
        <v>17</v>
      </c>
      <c r="J2" s="9" t="s">
        <v>18</v>
      </c>
      <c r="K2" s="9" t="s">
        <v>19</v>
      </c>
      <c r="L2" s="10" t="s">
        <v>20</v>
      </c>
      <c r="N2" s="7"/>
      <c r="O2" s="7" t="s">
        <v>4</v>
      </c>
      <c r="P2" s="7" t="s">
        <v>3</v>
      </c>
      <c r="Q2" s="7" t="s">
        <v>2</v>
      </c>
      <c r="R2" s="7" t="s">
        <v>1</v>
      </c>
    </row>
    <row r="3" spans="1:18" ht="15.75" thickBot="1" x14ac:dyDescent="0.3">
      <c r="A3" s="3"/>
      <c r="B3" s="4" t="s">
        <v>5</v>
      </c>
      <c r="C3" s="4" t="s">
        <v>6</v>
      </c>
      <c r="D3" s="4" t="s">
        <v>7</v>
      </c>
      <c r="E3" s="4" t="s">
        <v>8</v>
      </c>
      <c r="I3" s="11">
        <f>AVERAGE(B5:B24)</f>
        <v>48.655000000000008</v>
      </c>
      <c r="J3" s="6">
        <f t="shared" ref="J3:L3" si="0">AVERAGE(C5:C24)</f>
        <v>49.625000000000007</v>
      </c>
      <c r="K3" s="6">
        <f t="shared" si="0"/>
        <v>50.570000000000007</v>
      </c>
      <c r="L3" s="12">
        <f t="shared" si="0"/>
        <v>51.449999999999989</v>
      </c>
      <c r="N3" t="s">
        <v>4</v>
      </c>
      <c r="O3">
        <f>VARP(Solution!$B$5:$B$24)</f>
        <v>6.0134750000000015</v>
      </c>
      <c r="P3">
        <v>5.8796250000000025</v>
      </c>
      <c r="Q3">
        <v>5.4881500000000027</v>
      </c>
      <c r="R3">
        <v>5.2707500000000014</v>
      </c>
    </row>
    <row r="4" spans="1:18" x14ac:dyDescent="0.25">
      <c r="A4" s="4" t="s">
        <v>0</v>
      </c>
      <c r="B4" s="4" t="s">
        <v>4</v>
      </c>
      <c r="C4" s="4" t="s">
        <v>3</v>
      </c>
      <c r="D4" s="4" t="s">
        <v>2</v>
      </c>
      <c r="E4" s="4" t="s">
        <v>1</v>
      </c>
      <c r="N4" t="s">
        <v>3</v>
      </c>
      <c r="O4">
        <v>5.8796250000000025</v>
      </c>
      <c r="P4">
        <f>VARP(Solution!$C$5:$C$24)</f>
        <v>6.1268750000000027</v>
      </c>
      <c r="Q4">
        <v>5.8457500000000024</v>
      </c>
      <c r="R4">
        <v>5.627250000000001</v>
      </c>
    </row>
    <row r="5" spans="1:18" x14ac:dyDescent="0.25">
      <c r="A5" s="5">
        <v>1</v>
      </c>
      <c r="B5" s="5">
        <v>47.8</v>
      </c>
      <c r="C5" s="5">
        <v>48.8</v>
      </c>
      <c r="D5" s="5">
        <v>49</v>
      </c>
      <c r="E5" s="5">
        <v>49.7</v>
      </c>
      <c r="H5" s="1" t="s">
        <v>14</v>
      </c>
      <c r="I5" s="1" t="s">
        <v>15</v>
      </c>
      <c r="N5" t="s">
        <v>2</v>
      </c>
      <c r="O5">
        <v>5.4881500000000027</v>
      </c>
      <c r="P5">
        <v>5.8457500000000024</v>
      </c>
      <c r="Q5">
        <f>VARP(Solution!$D$5:$D$24)</f>
        <v>6.5721000000000007</v>
      </c>
      <c r="R5">
        <v>6.5989999999999993</v>
      </c>
    </row>
    <row r="6" spans="1:18" ht="15.75" thickBot="1" x14ac:dyDescent="0.3">
      <c r="A6" s="5">
        <v>2</v>
      </c>
      <c r="B6" s="5">
        <v>46.4</v>
      </c>
      <c r="C6" s="5">
        <v>47.3</v>
      </c>
      <c r="D6" s="5">
        <v>47.7</v>
      </c>
      <c r="E6" s="5">
        <v>48.4</v>
      </c>
      <c r="H6">
        <v>1</v>
      </c>
      <c r="N6" s="6" t="s">
        <v>1</v>
      </c>
      <c r="O6" s="6">
        <v>5.2707500000000014</v>
      </c>
      <c r="P6" s="6">
        <v>5.627250000000001</v>
      </c>
      <c r="Q6" s="6">
        <v>6.5989999999999993</v>
      </c>
      <c r="R6" s="6">
        <f>VARP(Solution!$E$5:$E$24)</f>
        <v>7.0915000000000008</v>
      </c>
    </row>
    <row r="7" spans="1:18" x14ac:dyDescent="0.25">
      <c r="A7" s="5">
        <v>3</v>
      </c>
      <c r="B7" s="5">
        <v>46.3</v>
      </c>
      <c r="C7" s="5">
        <v>46.8</v>
      </c>
      <c r="D7" s="5">
        <v>47.8</v>
      </c>
      <c r="E7" s="5">
        <v>48.5</v>
      </c>
      <c r="H7">
        <v>2</v>
      </c>
    </row>
    <row r="8" spans="1:18" x14ac:dyDescent="0.25">
      <c r="A8" s="5">
        <v>4</v>
      </c>
      <c r="B8" s="5">
        <v>45.1</v>
      </c>
      <c r="C8" s="5">
        <v>45.3</v>
      </c>
      <c r="D8" s="5">
        <v>46.1</v>
      </c>
      <c r="E8" s="5">
        <v>47.2</v>
      </c>
      <c r="H8">
        <v>3</v>
      </c>
      <c r="O8" s="20"/>
      <c r="P8" s="20"/>
      <c r="Q8" s="20"/>
      <c r="R8" s="20"/>
    </row>
    <row r="9" spans="1:18" x14ac:dyDescent="0.25">
      <c r="A9" s="5">
        <v>5</v>
      </c>
      <c r="B9" s="5">
        <v>47.6</v>
      </c>
      <c r="C9" s="5">
        <v>48.5</v>
      </c>
      <c r="D9" s="5">
        <v>48.9</v>
      </c>
      <c r="E9" s="5">
        <v>49.3</v>
      </c>
      <c r="H9">
        <v>4</v>
      </c>
      <c r="N9" s="1"/>
      <c r="O9" s="20"/>
      <c r="P9" s="20"/>
      <c r="Q9" s="20"/>
      <c r="R9" s="20"/>
    </row>
    <row r="10" spans="1:18" x14ac:dyDescent="0.25">
      <c r="A10" s="5">
        <v>6</v>
      </c>
      <c r="B10" s="5">
        <v>52.5</v>
      </c>
      <c r="C10" s="5">
        <v>53.2</v>
      </c>
      <c r="D10" s="5">
        <v>53.3</v>
      </c>
      <c r="E10" s="5">
        <v>53.7</v>
      </c>
      <c r="H10">
        <v>5</v>
      </c>
      <c r="N10" t="s">
        <v>41</v>
      </c>
      <c r="O10" s="20"/>
      <c r="P10" s="20"/>
      <c r="Q10" s="20"/>
      <c r="R10" s="20"/>
    </row>
    <row r="11" spans="1:18" x14ac:dyDescent="0.25">
      <c r="A11" s="5">
        <v>7</v>
      </c>
      <c r="B11" s="5">
        <v>51.2</v>
      </c>
      <c r="C11" s="5">
        <v>53</v>
      </c>
      <c r="D11" s="5">
        <v>54.3</v>
      </c>
      <c r="E11" s="5">
        <v>54.5</v>
      </c>
      <c r="H11">
        <v>6</v>
      </c>
      <c r="N11" t="s">
        <v>42</v>
      </c>
      <c r="O11" s="20"/>
      <c r="P11" s="20"/>
      <c r="Q11" s="20"/>
      <c r="R11" s="20"/>
    </row>
    <row r="12" spans="1:18" x14ac:dyDescent="0.25">
      <c r="A12" s="5">
        <v>8</v>
      </c>
      <c r="B12" s="5">
        <v>49.8</v>
      </c>
      <c r="C12" s="5">
        <v>50</v>
      </c>
      <c r="D12" s="5">
        <v>50.3</v>
      </c>
      <c r="E12" s="5">
        <v>52.7</v>
      </c>
      <c r="H12">
        <v>7</v>
      </c>
      <c r="O12" s="20"/>
      <c r="P12" s="20"/>
      <c r="Q12" s="20"/>
      <c r="R12" s="20"/>
    </row>
    <row r="13" spans="1:18" x14ac:dyDescent="0.25">
      <c r="A13" s="5">
        <v>9</v>
      </c>
      <c r="B13" s="5">
        <v>48.1</v>
      </c>
      <c r="C13" s="5">
        <v>50.8</v>
      </c>
      <c r="D13" s="5">
        <v>52.3</v>
      </c>
      <c r="E13" s="5">
        <v>54.4</v>
      </c>
      <c r="H13">
        <v>8</v>
      </c>
      <c r="O13" s="20"/>
      <c r="P13" s="20"/>
      <c r="Q13" s="20"/>
      <c r="R13" s="20"/>
    </row>
    <row r="14" spans="1:18" x14ac:dyDescent="0.25">
      <c r="A14" s="5">
        <v>10</v>
      </c>
      <c r="B14" s="5">
        <v>45</v>
      </c>
      <c r="C14" s="5">
        <v>47</v>
      </c>
      <c r="D14" s="5">
        <v>47.3</v>
      </c>
      <c r="E14" s="5">
        <v>48.3</v>
      </c>
      <c r="H14">
        <v>9</v>
      </c>
      <c r="O14" s="20"/>
      <c r="P14" s="20"/>
      <c r="Q14" s="20"/>
      <c r="R14" s="20"/>
    </row>
    <row r="15" spans="1:18" x14ac:dyDescent="0.25">
      <c r="A15" s="5">
        <v>11</v>
      </c>
      <c r="B15" s="5">
        <v>51.2</v>
      </c>
      <c r="C15" s="5">
        <v>51.4</v>
      </c>
      <c r="D15" s="5">
        <v>51.6</v>
      </c>
      <c r="E15" s="5">
        <v>51.9</v>
      </c>
      <c r="H15">
        <v>10</v>
      </c>
    </row>
    <row r="16" spans="1:18" x14ac:dyDescent="0.25">
      <c r="A16" s="5">
        <v>12</v>
      </c>
      <c r="B16" s="5">
        <v>48.5</v>
      </c>
      <c r="C16" s="5">
        <v>49.2</v>
      </c>
      <c r="D16" s="5">
        <v>53</v>
      </c>
      <c r="E16" s="5">
        <v>55.5</v>
      </c>
      <c r="H16">
        <v>11</v>
      </c>
    </row>
    <row r="17" spans="1:8" x14ac:dyDescent="0.25">
      <c r="A17" s="5">
        <v>13</v>
      </c>
      <c r="B17" s="5">
        <v>52.1</v>
      </c>
      <c r="C17" s="5">
        <v>52.8</v>
      </c>
      <c r="D17" s="5">
        <v>53.7</v>
      </c>
      <c r="E17" s="5">
        <v>55</v>
      </c>
      <c r="H17">
        <v>12</v>
      </c>
    </row>
    <row r="18" spans="1:8" x14ac:dyDescent="0.25">
      <c r="A18" s="5">
        <v>14</v>
      </c>
      <c r="B18" s="5">
        <v>48.2</v>
      </c>
      <c r="C18" s="5">
        <v>48.9</v>
      </c>
      <c r="D18" s="5">
        <v>49.3</v>
      </c>
      <c r="E18" s="5">
        <v>49.8</v>
      </c>
      <c r="H18">
        <v>13</v>
      </c>
    </row>
    <row r="19" spans="1:8" x14ac:dyDescent="0.25">
      <c r="A19" s="5">
        <v>15</v>
      </c>
      <c r="B19" s="5">
        <v>49.6</v>
      </c>
      <c r="C19" s="5">
        <v>50.4</v>
      </c>
      <c r="D19" s="5">
        <v>51.2</v>
      </c>
      <c r="E19" s="5">
        <v>51.8</v>
      </c>
      <c r="H19">
        <v>14</v>
      </c>
    </row>
    <row r="20" spans="1:8" x14ac:dyDescent="0.25">
      <c r="A20" s="5">
        <v>16</v>
      </c>
      <c r="B20" s="5">
        <v>50.7</v>
      </c>
      <c r="C20" s="5">
        <v>51.7</v>
      </c>
      <c r="D20" s="5">
        <v>52.7</v>
      </c>
      <c r="E20" s="5">
        <v>53.3</v>
      </c>
      <c r="H20">
        <v>15</v>
      </c>
    </row>
    <row r="21" spans="1:8" x14ac:dyDescent="0.25">
      <c r="A21" s="5">
        <v>17</v>
      </c>
      <c r="B21" s="5">
        <v>47.2</v>
      </c>
      <c r="C21" s="5">
        <v>47.7</v>
      </c>
      <c r="D21" s="5">
        <v>48.4</v>
      </c>
      <c r="E21" s="5">
        <v>49.5</v>
      </c>
      <c r="H21">
        <v>16</v>
      </c>
    </row>
    <row r="22" spans="1:8" x14ac:dyDescent="0.25">
      <c r="A22" s="5">
        <v>18</v>
      </c>
      <c r="B22" s="5">
        <v>53.3</v>
      </c>
      <c r="C22" s="5">
        <v>54.6</v>
      </c>
      <c r="D22" s="5">
        <v>55.1</v>
      </c>
      <c r="E22" s="5">
        <v>55.3</v>
      </c>
      <c r="H22">
        <v>17</v>
      </c>
    </row>
    <row r="23" spans="1:8" x14ac:dyDescent="0.25">
      <c r="A23" s="5">
        <v>19</v>
      </c>
      <c r="B23" s="5">
        <v>46.2</v>
      </c>
      <c r="C23" s="5">
        <v>47.5</v>
      </c>
      <c r="D23" s="5">
        <v>48.1</v>
      </c>
      <c r="E23" s="5">
        <v>48.4</v>
      </c>
      <c r="H23">
        <v>18</v>
      </c>
    </row>
    <row r="24" spans="1:8" x14ac:dyDescent="0.25">
      <c r="A24" s="5">
        <v>20</v>
      </c>
      <c r="B24" s="5">
        <v>46.3</v>
      </c>
      <c r="C24" s="5">
        <v>47.6</v>
      </c>
      <c r="D24" s="5">
        <v>51.3</v>
      </c>
      <c r="E24" s="5">
        <v>51.8</v>
      </c>
      <c r="H24">
        <v>19</v>
      </c>
    </row>
    <row r="25" spans="1:8" x14ac:dyDescent="0.25">
      <c r="H25">
        <v>20</v>
      </c>
    </row>
  </sheetData>
  <mergeCells count="3">
    <mergeCell ref="B2:E2"/>
    <mergeCell ref="I1:L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3C7-EDDA-416D-BA7E-9A84A5869069}">
  <dimension ref="A1:Q16"/>
  <sheetViews>
    <sheetView workbookViewId="0">
      <selection activeCell="O15" sqref="O15"/>
    </sheetView>
  </sheetViews>
  <sheetFormatPr defaultRowHeight="15" x14ac:dyDescent="0.25"/>
  <cols>
    <col min="11" max="11" width="12" customWidth="1"/>
  </cols>
  <sheetData>
    <row r="1" spans="1:17" x14ac:dyDescent="0.25">
      <c r="A1" s="14"/>
      <c r="B1" s="14"/>
      <c r="C1" s="14"/>
      <c r="D1" s="14"/>
      <c r="E1" s="14"/>
      <c r="F1" s="14"/>
      <c r="G1" s="14"/>
      <c r="H1" s="14"/>
      <c r="I1" s="14"/>
      <c r="K1" s="14" t="s">
        <v>30</v>
      </c>
      <c r="L1" s="14"/>
      <c r="M1" s="14"/>
      <c r="N1" s="14"/>
      <c r="O1" s="14"/>
      <c r="P1" s="14"/>
    </row>
    <row r="2" spans="1:17" x14ac:dyDescent="0.25">
      <c r="A2" s="14"/>
      <c r="B2" s="14"/>
      <c r="C2" s="14"/>
      <c r="D2" s="14"/>
      <c r="E2" s="14"/>
      <c r="F2" s="14"/>
      <c r="G2" s="14"/>
      <c r="H2" s="14"/>
      <c r="I2" s="14"/>
      <c r="K2" s="14" t="s">
        <v>31</v>
      </c>
      <c r="L2" s="14"/>
      <c r="M2" s="14"/>
      <c r="N2" s="14"/>
      <c r="O2" s="14"/>
      <c r="P2" s="14"/>
    </row>
    <row r="3" spans="1:17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17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17" x14ac:dyDescent="0.25">
      <c r="A5" s="14" t="s">
        <v>16</v>
      </c>
      <c r="B5" s="14"/>
      <c r="C5" s="14"/>
      <c r="D5" s="14"/>
      <c r="E5" s="14"/>
      <c r="F5" s="14"/>
      <c r="G5" s="14"/>
      <c r="H5" s="14"/>
      <c r="I5" s="14"/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K6" t="s">
        <v>32</v>
      </c>
    </row>
    <row r="7" spans="1:17" x14ac:dyDescent="0.25">
      <c r="A7" s="13"/>
      <c r="B7" s="13"/>
      <c r="C7" s="13"/>
      <c r="D7" s="13"/>
      <c r="E7" s="13"/>
      <c r="F7" s="13"/>
      <c r="G7" s="13"/>
      <c r="H7" s="13"/>
      <c r="I7" s="13"/>
      <c r="K7" t="s">
        <v>33</v>
      </c>
    </row>
    <row r="8" spans="1:17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17" ht="17.25" x14ac:dyDescent="0.25">
      <c r="A9" s="13"/>
      <c r="B9" s="13"/>
      <c r="C9" s="13"/>
      <c r="D9" s="13"/>
      <c r="E9" s="13"/>
      <c r="F9" s="13"/>
      <c r="G9" s="13"/>
      <c r="H9" s="13"/>
      <c r="I9" s="13"/>
      <c r="K9" s="1" t="s">
        <v>34</v>
      </c>
      <c r="L9" t="s">
        <v>40</v>
      </c>
      <c r="P9" s="15" t="s">
        <v>35</v>
      </c>
      <c r="Q9" t="s">
        <v>36</v>
      </c>
    </row>
    <row r="10" spans="1:17" x14ac:dyDescent="0.25">
      <c r="A10" s="13" t="s">
        <v>21</v>
      </c>
      <c r="B10" s="13"/>
      <c r="C10" s="13"/>
      <c r="D10" s="13"/>
      <c r="E10" s="13"/>
      <c r="F10" s="13"/>
      <c r="G10" s="13"/>
      <c r="H10" s="13"/>
      <c r="I10" s="13"/>
      <c r="Q10" t="s">
        <v>37</v>
      </c>
    </row>
    <row r="11" spans="1:17" x14ac:dyDescent="0.25">
      <c r="A11" s="13" t="s">
        <v>22</v>
      </c>
      <c r="B11" s="13"/>
      <c r="C11" s="13"/>
      <c r="D11" s="13"/>
      <c r="E11" s="13"/>
      <c r="F11" s="13"/>
      <c r="G11" s="13"/>
      <c r="H11" s="13"/>
      <c r="I11" s="13"/>
      <c r="Q11" t="s">
        <v>38</v>
      </c>
    </row>
    <row r="12" spans="1:17" x14ac:dyDescent="0.25">
      <c r="A12" s="13" t="s">
        <v>27</v>
      </c>
      <c r="B12" s="13"/>
      <c r="C12" s="13"/>
      <c r="D12" s="13"/>
      <c r="E12" s="13"/>
      <c r="F12" s="13"/>
      <c r="G12" s="13"/>
      <c r="H12" s="13"/>
      <c r="I12" s="13"/>
      <c r="Q12" t="s">
        <v>39</v>
      </c>
    </row>
    <row r="13" spans="1:17" x14ac:dyDescent="0.25">
      <c r="A13" s="13" t="s">
        <v>23</v>
      </c>
      <c r="B13" s="13"/>
      <c r="C13" s="13"/>
      <c r="D13" s="13"/>
      <c r="E13" s="13"/>
      <c r="F13" s="13"/>
      <c r="G13" s="13"/>
      <c r="H13" s="13"/>
      <c r="I13" s="13"/>
    </row>
    <row r="14" spans="1:17" x14ac:dyDescent="0.25">
      <c r="A14" s="13" t="s">
        <v>24</v>
      </c>
      <c r="B14" s="13"/>
      <c r="C14" s="13"/>
      <c r="D14" s="13"/>
      <c r="E14" s="13"/>
      <c r="F14" s="13"/>
      <c r="G14" s="13"/>
      <c r="H14" s="13"/>
      <c r="I14" s="13"/>
    </row>
    <row r="15" spans="1:17" x14ac:dyDescent="0.25">
      <c r="A15" s="13" t="s">
        <v>25</v>
      </c>
      <c r="B15" s="13"/>
      <c r="C15" s="13"/>
      <c r="D15" s="13"/>
      <c r="E15" s="13"/>
      <c r="F15" s="13"/>
      <c r="G15" s="13"/>
      <c r="H15" s="13"/>
      <c r="I15" s="13"/>
    </row>
    <row r="16" spans="1:17" x14ac:dyDescent="0.25">
      <c r="A16" s="13" t="s">
        <v>26</v>
      </c>
      <c r="B16" s="13"/>
      <c r="C16" s="13"/>
      <c r="D16" s="13"/>
      <c r="E16" s="13"/>
      <c r="F16" s="13"/>
      <c r="G16" s="13"/>
      <c r="H16" s="13"/>
      <c r="I16" s="1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7E745-FA0B-4C79-ADEB-61B97DF36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Solution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Susane Kiwana</dc:creator>
  <cp:lastModifiedBy>Susane Kiwana</cp:lastModifiedBy>
  <dcterms:created xsi:type="dcterms:W3CDTF">2015-06-05T18:17:20Z</dcterms:created>
  <dcterms:modified xsi:type="dcterms:W3CDTF">2023-02-11T18:14:18Z</dcterms:modified>
</cp:coreProperties>
</file>