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namss\OneDrive\Desktop\EXCEL\"/>
    </mc:Choice>
  </mc:AlternateContent>
  <bookViews>
    <workbookView xWindow="0" yWindow="0" windowWidth="11460" windowHeight="4635" tabRatio="791" activeTab="7"/>
  </bookViews>
  <sheets>
    <sheet name="project" sheetId="2" r:id="rId1"/>
    <sheet name="project2" sheetId="3" r:id="rId2"/>
    <sheet name="project3" sheetId="4" r:id="rId3"/>
    <sheet name="Name" sheetId="5" r:id="rId4"/>
    <sheet name="diagram" sheetId="6" r:id="rId5"/>
    <sheet name="vlookup" sheetId="7" r:id="rId6"/>
    <sheet name="Sheet2" sheetId="10" r:id="rId7"/>
    <sheet name="Sheet1" sheetId="9" r:id="rId8"/>
    <sheet name="pivot" sheetId="8" r:id="rId9"/>
  </sheets>
  <definedNames>
    <definedName name="_xlnm._FilterDatabase" localSheetId="0" hidden="1">project!$A$4:$J$9</definedName>
    <definedName name="_xlnm._FilterDatabase" localSheetId="2" hidden="1">project3!$D$2:$L$8</definedName>
    <definedName name="Slicer_Address">#N/A</definedName>
    <definedName name="Slicer_Gender">#N/A</definedName>
  </definedNames>
  <calcPr calcId="152511"/>
  <pivotCaches>
    <pivotCache cacheId="18" r:id="rId10"/>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7" l="1"/>
  <c r="D16" i="7"/>
  <c r="D17" i="7"/>
  <c r="D18" i="7"/>
  <c r="D19" i="7"/>
  <c r="D14" i="7"/>
  <c r="E5" i="3" l="1"/>
  <c r="E6" i="3"/>
  <c r="E7" i="3"/>
  <c r="E8" i="3"/>
  <c r="E4" i="3"/>
  <c r="D5" i="3"/>
  <c r="D6" i="3"/>
  <c r="D7" i="3"/>
  <c r="D8" i="3"/>
  <c r="D4" i="3"/>
  <c r="C5" i="3"/>
  <c r="C6" i="3"/>
  <c r="C7" i="3"/>
  <c r="C8" i="3"/>
  <c r="C4" i="3"/>
  <c r="J6" i="2" l="1"/>
  <c r="J7" i="2"/>
  <c r="J8" i="2"/>
  <c r="J9" i="2"/>
  <c r="J5" i="2"/>
  <c r="I5" i="2"/>
  <c r="I6" i="2"/>
  <c r="I7" i="2"/>
  <c r="I8" i="2"/>
  <c r="I9" i="2"/>
  <c r="H8" i="2"/>
  <c r="H7" i="2"/>
  <c r="H6" i="2"/>
  <c r="H9" i="2"/>
</calcChain>
</file>

<file path=xl/comments1.xml><?xml version="1.0" encoding="utf-8"?>
<comments xmlns="http://schemas.openxmlformats.org/spreadsheetml/2006/main">
  <authors>
    <author>sushank lamsal</author>
  </authors>
  <commentList>
    <comment ref="L8" authorId="0" shapeId="0">
      <text>
        <r>
          <rPr>
            <b/>
            <sz val="9"/>
            <color indexed="81"/>
            <rFont val="Tahoma"/>
            <family val="2"/>
          </rPr>
          <t>sushank lamsal:</t>
        </r>
        <r>
          <rPr>
            <sz val="9"/>
            <color indexed="81"/>
            <rFont val="Tahoma"/>
            <family val="2"/>
          </rPr>
          <t xml:space="preserve">
</t>
        </r>
        <r>
          <rPr>
            <b/>
            <i/>
            <sz val="10"/>
            <color indexed="81"/>
            <rFont val="Tahoma"/>
            <family val="2"/>
          </rPr>
          <t>Invalid mail</t>
        </r>
      </text>
    </comment>
  </commentList>
</comments>
</file>

<file path=xl/comments2.xml><?xml version="1.0" encoding="utf-8"?>
<comments xmlns="http://schemas.openxmlformats.org/spreadsheetml/2006/main">
  <authors>
    <author>sushank lamsal</author>
  </authors>
  <commentList>
    <comment ref="M13" authorId="0" shapeId="0">
      <text>
        <r>
          <rPr>
            <b/>
            <sz val="9"/>
            <color indexed="81"/>
            <rFont val="Tahoma"/>
            <family val="2"/>
          </rPr>
          <t>sushank lamsal:</t>
        </r>
        <r>
          <rPr>
            <sz val="9"/>
            <color indexed="81"/>
            <rFont val="Tahoma"/>
            <family val="2"/>
          </rPr>
          <t xml:space="preserve">
</t>
        </r>
        <r>
          <rPr>
            <b/>
            <i/>
            <sz val="10"/>
            <color indexed="81"/>
            <rFont val="Tahoma"/>
            <family val="2"/>
          </rPr>
          <t>Invalid mail</t>
        </r>
      </text>
    </comment>
  </commentList>
</comments>
</file>

<file path=xl/sharedStrings.xml><?xml version="1.0" encoding="utf-8"?>
<sst xmlns="http://schemas.openxmlformats.org/spreadsheetml/2006/main" count="266" uniqueCount="119">
  <si>
    <t>S.No</t>
  </si>
  <si>
    <t>First Name</t>
  </si>
  <si>
    <t>DOJ</t>
  </si>
  <si>
    <t>Last Name</t>
  </si>
  <si>
    <t>sal-Jan</t>
  </si>
  <si>
    <t>sal-Feb</t>
  </si>
  <si>
    <t>sal-Mar</t>
  </si>
  <si>
    <t>sal-Total</t>
  </si>
  <si>
    <t>AVG-sal</t>
  </si>
  <si>
    <t>Full Name</t>
  </si>
  <si>
    <t>RNM</t>
  </si>
  <si>
    <t>Gopal</t>
  </si>
  <si>
    <t>Joseph</t>
  </si>
  <si>
    <t>Hari</t>
  </si>
  <si>
    <t>Raja</t>
  </si>
  <si>
    <t>Kumar</t>
  </si>
  <si>
    <t>Verma</t>
  </si>
  <si>
    <t>paul</t>
  </si>
  <si>
    <t>singh</t>
  </si>
  <si>
    <t>ram</t>
  </si>
  <si>
    <t>Employee salary description</t>
  </si>
  <si>
    <t>Numbers</t>
  </si>
  <si>
    <t>Round</t>
  </si>
  <si>
    <t>Round Up</t>
  </si>
  <si>
    <t>Round Down</t>
  </si>
  <si>
    <t>january</t>
  </si>
  <si>
    <t>february</t>
  </si>
  <si>
    <t>march</t>
  </si>
  <si>
    <t>april</t>
  </si>
  <si>
    <t>may</t>
  </si>
  <si>
    <t>june</t>
  </si>
  <si>
    <t>july</t>
  </si>
  <si>
    <t>august</t>
  </si>
  <si>
    <t>september</t>
  </si>
  <si>
    <t>october</t>
  </si>
  <si>
    <t>november</t>
  </si>
  <si>
    <t>december</t>
  </si>
  <si>
    <t>sun</t>
  </si>
  <si>
    <t>mon</t>
  </si>
  <si>
    <t>tue</t>
  </si>
  <si>
    <t>wed</t>
  </si>
  <si>
    <t>thu</t>
  </si>
  <si>
    <t>fri</t>
  </si>
  <si>
    <t>sat</t>
  </si>
  <si>
    <t>Gender</t>
  </si>
  <si>
    <t>Age</t>
  </si>
  <si>
    <t>Class</t>
  </si>
  <si>
    <t>Address</t>
  </si>
  <si>
    <t>Unit Test 1</t>
  </si>
  <si>
    <t>Unit Test 2</t>
  </si>
  <si>
    <t>Final Test</t>
  </si>
  <si>
    <t>Email</t>
  </si>
  <si>
    <t>John Doe</t>
  </si>
  <si>
    <t>Male</t>
  </si>
  <si>
    <t>10A</t>
  </si>
  <si>
    <t>123 Main St.</t>
  </si>
  <si>
    <t>johndoe@email.com</t>
  </si>
  <si>
    <t>Jane Smith</t>
  </si>
  <si>
    <t>Female</t>
  </si>
  <si>
    <t>9B</t>
  </si>
  <si>
    <t>456 Maple Ave.</t>
  </si>
  <si>
    <t>janesmith@email.com</t>
  </si>
  <si>
    <t>Alex Brown</t>
  </si>
  <si>
    <t>11C</t>
  </si>
  <si>
    <t>789 Oak Blvd.</t>
  </si>
  <si>
    <t>alexbrown@email.com</t>
  </si>
  <si>
    <t>Lisa White</t>
  </si>
  <si>
    <t>321 Pine St.</t>
  </si>
  <si>
    <t>lisawhite@email.com</t>
  </si>
  <si>
    <t>Tom Clark</t>
  </si>
  <si>
    <t>654 Birch Rd.</t>
  </si>
  <si>
    <t>tomclark@email.com</t>
  </si>
  <si>
    <t>Emily Davis</t>
  </si>
  <si>
    <t>987 Cedar Lane</t>
  </si>
  <si>
    <t>emilydavis@email.com</t>
  </si>
  <si>
    <t>name</t>
  </si>
  <si>
    <t>Grade</t>
  </si>
  <si>
    <t>A</t>
  </si>
  <si>
    <t>B</t>
  </si>
  <si>
    <t>C</t>
  </si>
  <si>
    <t>drop down option in data validation</t>
  </si>
  <si>
    <t>emilydavis</t>
  </si>
  <si>
    <t>alexbrown</t>
  </si>
  <si>
    <t>johndoe</t>
  </si>
  <si>
    <t>lisawhite</t>
  </si>
  <si>
    <t>janesmith</t>
  </si>
  <si>
    <t>tomclark</t>
  </si>
  <si>
    <t>NAME</t>
  </si>
  <si>
    <t>Final test</t>
  </si>
  <si>
    <t>pivot table</t>
  </si>
  <si>
    <t>Name</t>
  </si>
  <si>
    <t>House</t>
  </si>
  <si>
    <t>Abhimanyu</t>
  </si>
  <si>
    <t>M</t>
  </si>
  <si>
    <t>Bhoomi</t>
  </si>
  <si>
    <t>Arjun</t>
  </si>
  <si>
    <t>Vayu</t>
  </si>
  <si>
    <t>Champa</t>
  </si>
  <si>
    <t>F</t>
  </si>
  <si>
    <t>Jal</t>
  </si>
  <si>
    <t>Gopi</t>
  </si>
  <si>
    <t>Agni</t>
  </si>
  <si>
    <t>Indu</t>
  </si>
  <si>
    <t>Keshav</t>
  </si>
  <si>
    <t>Lalita</t>
  </si>
  <si>
    <t>Madhav</t>
  </si>
  <si>
    <t>Sam</t>
  </si>
  <si>
    <t>Student1</t>
  </si>
  <si>
    <t>Student8</t>
  </si>
  <si>
    <t>Student2</t>
  </si>
  <si>
    <t>Student4</t>
  </si>
  <si>
    <t>Student5</t>
  </si>
  <si>
    <t>Sudevi</t>
  </si>
  <si>
    <t>Varun</t>
  </si>
  <si>
    <t>Vidya</t>
  </si>
  <si>
    <t>Visakha</t>
  </si>
  <si>
    <t>Vrinda</t>
  </si>
  <si>
    <t>Sum of Final Test</t>
  </si>
  <si>
    <t>test2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</si>
</sst>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00"/>
  </numFmts>
  <fonts count="9" x14ac:knownFonts="1">
    <font>
      <sz val="11"/>
      <color theme="1"/>
      <name val="Calibri"/>
      <family val="2"/>
      <scheme val="minor"/>
    </font>
    <font>
      <b/>
      <sz val="11"/>
      <color theme="1"/>
      <name val="Calibri"/>
      <family val="2"/>
      <scheme val="minor"/>
    </font>
    <font>
      <b/>
      <i/>
      <sz val="28"/>
      <color rgb="FFFF0000"/>
      <name val="Calibri"/>
      <family val="2"/>
      <scheme val="minor"/>
    </font>
    <font>
      <b/>
      <sz val="11"/>
      <color theme="8"/>
      <name val="Calibri"/>
      <family val="2"/>
      <scheme val="minor"/>
    </font>
    <font>
      <sz val="9"/>
      <color indexed="81"/>
      <name val="Tahoma"/>
      <family val="2"/>
    </font>
    <font>
      <b/>
      <sz val="9"/>
      <color indexed="81"/>
      <name val="Tahoma"/>
      <family val="2"/>
    </font>
    <font>
      <b/>
      <i/>
      <sz val="10"/>
      <color indexed="81"/>
      <name val="Tahoma"/>
      <family val="2"/>
    </font>
    <font>
      <u/>
      <sz val="11"/>
      <color theme="10"/>
      <name val="Calibri"/>
      <family val="2"/>
      <scheme val="minor"/>
    </font>
    <font>
      <b/>
      <u/>
      <sz val="11"/>
      <color theme="1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4">
    <xf numFmtId="0" fontId="0" fillId="0" borderId="0" xfId="0"/>
    <xf numFmtId="0" fontId="0" fillId="0" borderId="0" xfId="0" applyAlignment="1">
      <alignment horizontal="center"/>
    </xf>
    <xf numFmtId="164" fontId="0" fillId="0" borderId="0" xfId="0" applyNumberFormat="1"/>
    <xf numFmtId="0" fontId="0" fillId="0" borderId="1" xfId="0" applyBorder="1" applyAlignment="1">
      <alignment horizontal="center"/>
    </xf>
    <xf numFmtId="0" fontId="0" fillId="0" borderId="1" xfId="0" applyBorder="1"/>
    <xf numFmtId="164" fontId="0" fillId="0" borderId="1" xfId="0" applyNumberFormat="1" applyBorder="1" applyAlignment="1">
      <alignment horizontal="center"/>
    </xf>
    <xf numFmtId="0" fontId="0" fillId="0" borderId="0" xfId="0" applyBorder="1"/>
    <xf numFmtId="1" fontId="0" fillId="0" borderId="1" xfId="0" applyNumberFormat="1" applyBorder="1" applyAlignment="1">
      <alignment horizontal="center"/>
    </xf>
    <xf numFmtId="0" fontId="0" fillId="0" borderId="0" xfId="0" applyAlignment="1"/>
    <xf numFmtId="0" fontId="1" fillId="2" borderId="2" xfId="0" applyFont="1" applyFill="1" applyBorder="1" applyAlignment="1">
      <alignment horizontal="center"/>
    </xf>
    <xf numFmtId="0" fontId="1" fillId="2" borderId="2" xfId="0" applyFont="1" applyFill="1" applyBorder="1"/>
    <xf numFmtId="164" fontId="1" fillId="2" borderId="2" xfId="0" applyNumberFormat="1" applyFont="1" applyFill="1" applyBorder="1" applyAlignment="1">
      <alignment horizontal="center"/>
    </xf>
    <xf numFmtId="165" fontId="0" fillId="0" borderId="0" xfId="0" applyNumberFormat="1"/>
    <xf numFmtId="0" fontId="3" fillId="4"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5" borderId="3" xfId="0" applyFont="1" applyFill="1" applyBorder="1" applyAlignment="1">
      <alignment horizontal="center" vertical="center"/>
    </xf>
    <xf numFmtId="0" fontId="0" fillId="5" borderId="4"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6" xfId="0" applyFont="1" applyFill="1" applyBorder="1" applyAlignment="1">
      <alignment horizontal="center" vertical="center"/>
    </xf>
    <xf numFmtId="0" fontId="0" fillId="5" borderId="7" xfId="0" applyFont="1" applyFill="1" applyBorder="1" applyAlignment="1">
      <alignment horizontal="center" vertical="center"/>
    </xf>
    <xf numFmtId="0" fontId="0" fillId="5" borderId="8" xfId="0" applyFont="1" applyFill="1" applyBorder="1" applyAlignment="1">
      <alignment horizontal="center" vertical="center"/>
    </xf>
    <xf numFmtId="0" fontId="0" fillId="5" borderId="9" xfId="0" applyFont="1" applyFill="1" applyBorder="1" applyAlignment="1">
      <alignment horizontal="center" vertical="center"/>
    </xf>
    <xf numFmtId="0" fontId="0" fillId="0" borderId="10" xfId="0" applyBorder="1"/>
    <xf numFmtId="0" fontId="7" fillId="4" borderId="5" xfId="1" applyFill="1" applyBorder="1" applyAlignment="1">
      <alignment horizontal="center" vertical="center"/>
    </xf>
    <xf numFmtId="0" fontId="0" fillId="0" borderId="12" xfId="0" applyBorder="1"/>
    <xf numFmtId="0" fontId="0" fillId="6" borderId="11" xfId="0" applyFill="1" applyBorder="1"/>
    <xf numFmtId="0" fontId="8" fillId="4" borderId="1" xfId="1" applyFont="1" applyFill="1" applyBorder="1" applyAlignment="1">
      <alignment horizontal="center" vertical="center"/>
    </xf>
    <xf numFmtId="0" fontId="0" fillId="4" borderId="1" xfId="0" applyFill="1" applyBorder="1"/>
    <xf numFmtId="0" fontId="2" fillId="3" borderId="0" xfId="0" applyFont="1" applyFill="1" applyBorder="1" applyAlignment="1">
      <alignment horizontal="center"/>
    </xf>
    <xf numFmtId="0" fontId="0" fillId="3" borderId="0" xfId="0" applyFill="1" applyBorder="1" applyAlignment="1">
      <alignment horizontal="center"/>
    </xf>
    <xf numFmtId="0" fontId="0" fillId="7" borderId="1" xfId="0" applyFill="1" applyBorder="1"/>
    <xf numFmtId="0" fontId="0" fillId="0" borderId="0" xfId="0" pivotButton="1"/>
    <xf numFmtId="0" fontId="0" fillId="0" borderId="0" xfId="0" applyNumberFormat="1"/>
    <xf numFmtId="0" fontId="0" fillId="7" borderId="13" xfId="0" applyFill="1" applyBorder="1"/>
  </cellXfs>
  <cellStyles count="2">
    <cellStyle name="Hyperlink" xfId="1" builtinId="8"/>
    <cellStyle name="Normal" xfId="0" builtinId="0"/>
  </cellStyles>
  <dxfs count="34">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8"/>
        <name val="Calibri"/>
        <scheme val="minor"/>
      </font>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rgb="FF00B0F0"/>
        </patternFill>
      </fill>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8"/>
        <name val="Calibri"/>
        <scheme val="minor"/>
      </font>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diagram!$H$9</c:f>
              <c:strCache>
                <c:ptCount val="1"/>
                <c:pt idx="0">
                  <c:v>Final Test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diagram!$G$10:$G$15</c:f>
              <c:strCache>
                <c:ptCount val="6"/>
                <c:pt idx="0">
                  <c:v>Emily Davis</c:v>
                </c:pt>
                <c:pt idx="1">
                  <c:v>Alex Brown</c:v>
                </c:pt>
                <c:pt idx="2">
                  <c:v>John Doe</c:v>
                </c:pt>
                <c:pt idx="3">
                  <c:v>Lisa White</c:v>
                </c:pt>
                <c:pt idx="4">
                  <c:v>Jane Smith</c:v>
                </c:pt>
                <c:pt idx="5">
                  <c:v>Tom Clark</c:v>
                </c:pt>
              </c:strCache>
            </c:strRef>
          </c:cat>
          <c:val>
            <c:numRef>
              <c:f>diagram!$H$10:$H$15</c:f>
              <c:numCache>
                <c:formatCode>General</c:formatCode>
                <c:ptCount val="6"/>
                <c:pt idx="0">
                  <c:v>95</c:v>
                </c:pt>
                <c:pt idx="1">
                  <c:v>94</c:v>
                </c:pt>
                <c:pt idx="2">
                  <c:v>90</c:v>
                </c:pt>
                <c:pt idx="3">
                  <c:v>89</c:v>
                </c:pt>
                <c:pt idx="4">
                  <c:v>85</c:v>
                </c:pt>
                <c:pt idx="5">
                  <c:v>80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8072</xdr:colOff>
      <xdr:row>9</xdr:row>
      <xdr:rowOff>1</xdr:rowOff>
    </xdr:from>
    <xdr:to>
      <xdr:col>11</xdr:col>
      <xdr:colOff>369052</xdr:colOff>
      <xdr:row>18</xdr:row>
      <xdr:rowOff>8072</xdr:rowOff>
    </xdr:to>
    <mc:AlternateContent xmlns:mc="http://schemas.openxmlformats.org/markup-compatibility/2006" xmlns:sle15="http://schemas.microsoft.com/office/drawing/2012/slicer">
      <mc:Choice Requires="sle15">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998453" y="1743560"/>
              <a:ext cx="1079391" cy="175163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484321</xdr:colOff>
      <xdr:row>9</xdr:row>
      <xdr:rowOff>23572</xdr:rowOff>
    </xdr:from>
    <xdr:to>
      <xdr:col>12</xdr:col>
      <xdr:colOff>304475</xdr:colOff>
      <xdr:row>20</xdr:row>
      <xdr:rowOff>24217</xdr:rowOff>
    </xdr:to>
    <mc:AlternateContent xmlns:mc="http://schemas.openxmlformats.org/markup-compatibility/2006" xmlns:sle15="http://schemas.microsoft.com/office/drawing/2012/slicer">
      <mc:Choice Requires="sle15">
        <xdr:graphicFrame macro="">
          <xdr:nvGraphicFramePr>
            <xdr:cNvPr id="3" name="Address"/>
            <xdr:cNvGraphicFramePr/>
          </xdr:nvGraphicFramePr>
          <xdr:xfrm>
            <a:off x="0" y="0"/>
            <a:ext cx="0" cy="0"/>
          </xdr:xfrm>
          <a:graphic>
            <a:graphicData uri="http://schemas.microsoft.com/office/drawing/2010/slicer">
              <sle:slicer xmlns:sle="http://schemas.microsoft.com/office/drawing/2010/slicer" name="Address"/>
            </a:graphicData>
          </a:graphic>
        </xdr:graphicFrame>
      </mc:Choice>
      <mc:Fallback xmlns="">
        <xdr:sp macro="" textlink="">
          <xdr:nvSpPr>
            <xdr:cNvPr id="0" name=""/>
            <xdr:cNvSpPr>
              <a:spLocks noTextEdit="1"/>
            </xdr:cNvSpPr>
          </xdr:nvSpPr>
          <xdr:spPr>
            <a:xfrm>
              <a:off x="8193113" y="1767131"/>
              <a:ext cx="1297337" cy="213166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1</xdr:col>
      <xdr:colOff>201800</xdr:colOff>
      <xdr:row>3</xdr:row>
      <xdr:rowOff>1</xdr:rowOff>
    </xdr:from>
    <xdr:to>
      <xdr:col>2</xdr:col>
      <xdr:colOff>492394</xdr:colOff>
      <xdr:row>6</xdr:row>
      <xdr:rowOff>177585</xdr:rowOff>
    </xdr:to>
    <xdr:sp macro="" textlink="">
      <xdr:nvSpPr>
        <xdr:cNvPr id="4" name="Rectangle 3"/>
        <xdr:cNvSpPr/>
      </xdr:nvSpPr>
      <xdr:spPr>
        <a:xfrm>
          <a:off x="815275" y="581187"/>
          <a:ext cx="904068" cy="758771"/>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285750</xdr:colOff>
      <xdr:row>2</xdr:row>
      <xdr:rowOff>80962</xdr:rowOff>
    </xdr:from>
    <xdr:to>
      <xdr:col>17</xdr:col>
      <xdr:colOff>590550</xdr:colOff>
      <xdr:row>16</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shank lamsal" refreshedDate="45521.848694560184" createdVersion="5" refreshedVersion="5" minRefreshableVersion="3" recordCount="22">
  <cacheSource type="worksheet">
    <worksheetSource ref="A3:I25" sheet="pivot"/>
  </cacheSource>
  <cacheFields count="9">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Bhoomi"/>
        <s v="Vayu"/>
        <s v="Jal"/>
        <s v="Agni"/>
      </sharedItems>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8"/>
    </cacheField>
    <cacheField name="test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
  <r>
    <s v="Abhimanyu"/>
    <x v="0"/>
    <n v="16"/>
    <n v="10"/>
    <x v="0"/>
    <n v="84"/>
    <n v="79"/>
    <n v="91"/>
    <m/>
  </r>
  <r>
    <s v="Arjun"/>
    <x v="0"/>
    <n v="11"/>
    <n v="5"/>
    <x v="1"/>
    <n v="82"/>
    <n v="83"/>
    <n v="91"/>
    <m/>
  </r>
  <r>
    <s v="Champa"/>
    <x v="1"/>
    <n v="15"/>
    <n v="8"/>
    <x v="2"/>
    <n v="81"/>
    <n v="78"/>
    <n v="88"/>
    <m/>
  </r>
  <r>
    <s v="Gopal"/>
    <x v="0"/>
    <n v="14"/>
    <n v="8"/>
    <x v="0"/>
    <n v="70"/>
    <n v="75"/>
    <n v="79"/>
    <m/>
  </r>
  <r>
    <s v="Gopi"/>
    <x v="1"/>
    <n v="16"/>
    <n v="10"/>
    <x v="3"/>
    <n v="88"/>
    <n v="92"/>
    <n v="96"/>
    <m/>
  </r>
  <r>
    <s v="Hari"/>
    <x v="0"/>
    <n v="16"/>
    <n v="10"/>
    <x v="0"/>
    <n v="82"/>
    <n v="81"/>
    <n v="80"/>
    <m/>
  </r>
  <r>
    <s v="Indu"/>
    <x v="1"/>
    <n v="14"/>
    <n v="8"/>
    <x v="1"/>
    <n v="90"/>
    <n v="86"/>
    <n v="89"/>
    <m/>
  </r>
  <r>
    <s v="Keshav"/>
    <x v="0"/>
    <n v="15"/>
    <n v="9"/>
    <x v="3"/>
    <n v="87"/>
    <n v="89"/>
    <n v="96"/>
    <m/>
  </r>
  <r>
    <s v="Lalita"/>
    <x v="1"/>
    <n v="17"/>
    <n v="10"/>
    <x v="1"/>
    <n v="70"/>
    <n v="90"/>
    <n v="92"/>
    <m/>
  </r>
  <r>
    <s v="Madhav"/>
    <x v="0"/>
    <n v="12"/>
    <n v="7"/>
    <x v="2"/>
    <n v="86"/>
    <n v="92"/>
    <n v="89"/>
    <m/>
  </r>
  <r>
    <s v="Sam"/>
    <x v="0"/>
    <n v="11"/>
    <n v="6"/>
    <x v="3"/>
    <n v="91"/>
    <n v="81"/>
    <n v="94"/>
    <m/>
  </r>
  <r>
    <s v="RNM"/>
    <x v="0"/>
    <n v="16"/>
    <n v="10"/>
    <x v="3"/>
    <n v="86"/>
    <n v="81"/>
    <n v="77"/>
    <m/>
  </r>
  <r>
    <s v="Student1"/>
    <x v="0"/>
    <n v="15"/>
    <n v="9"/>
    <x v="3"/>
    <n v="87"/>
    <n v="89"/>
    <n v="95"/>
    <m/>
  </r>
  <r>
    <s v="Student8"/>
    <x v="1"/>
    <n v="15"/>
    <n v="8"/>
    <x v="1"/>
    <n v="81"/>
    <n v="90"/>
    <n v="95"/>
    <m/>
  </r>
  <r>
    <s v="Student2"/>
    <x v="1"/>
    <n v="17"/>
    <n v="10"/>
    <x v="1"/>
    <n v="70"/>
    <n v="90"/>
    <n v="92"/>
    <m/>
  </r>
  <r>
    <s v="Student4"/>
    <x v="1"/>
    <n v="12"/>
    <n v="7"/>
    <x v="2"/>
    <n v="86"/>
    <n v="92"/>
    <n v="89"/>
    <m/>
  </r>
  <r>
    <s v="Student5"/>
    <x v="1"/>
    <n v="16"/>
    <n v="10"/>
    <x v="2"/>
    <n v="81"/>
    <n v="80"/>
    <n v="87"/>
    <m/>
  </r>
  <r>
    <s v="Sudevi"/>
    <x v="1"/>
    <n v="16"/>
    <n v="10"/>
    <x v="2"/>
    <n v="81"/>
    <n v="80"/>
    <n v="87"/>
    <m/>
  </r>
  <r>
    <s v="Varun"/>
    <x v="0"/>
    <n v="15"/>
    <n v="9"/>
    <x v="1"/>
    <n v="87"/>
    <n v="89"/>
    <n v="95"/>
    <m/>
  </r>
  <r>
    <s v="Vidya"/>
    <x v="1"/>
    <n v="11"/>
    <n v="6"/>
    <x v="1"/>
    <n v="88"/>
    <n v="90"/>
    <n v="92"/>
    <m/>
  </r>
  <r>
    <s v="Visakha"/>
    <x v="1"/>
    <n v="16"/>
    <n v="10"/>
    <x v="0"/>
    <n v="70"/>
    <n v="87"/>
    <n v="85"/>
    <m/>
  </r>
  <r>
    <s v="Vrinda"/>
    <x v="1"/>
    <n v="14"/>
    <n v="8"/>
    <x v="3"/>
    <n v="91"/>
    <n v="96"/>
    <n v="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A3:C11" firstHeaderRow="1" firstDataRow="1" firstDataCol="2"/>
  <pivotFields count="9">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axis="axisRow" compact="0" outline="0" showAll="0" sortType="descending" defaultSubtotal="0">
      <items count="4">
        <item x="3"/>
        <item x="0"/>
        <item x="2"/>
        <item x="1"/>
      </items>
      <autoSortScope>
        <pivotArea dataOnly="0" outline="0" fieldPosition="0">
          <references count="1">
            <reference field="4294967294" count="1" selected="0">
              <x v="0"/>
            </reference>
          </references>
        </pivotArea>
      </autoSortScope>
    </pivotField>
    <pivotField compact="0" outline="0" multipleItemSelectionAllowed="1" showAll="0" defaultSubtotal="0"/>
    <pivotField compact="0" outline="0" showAll="0" defaultSubtotal="0"/>
    <pivotField dataField="1" compact="0" outline="0" showAll="0" defaultSubtotal="0"/>
    <pivotField compact="0" outline="0" showAll="0" defaultSubtotal="0"/>
  </pivotFields>
  <rowFields count="2">
    <field x="4"/>
    <field x="1"/>
  </rowFields>
  <rowItems count="8">
    <i>
      <x v="3"/>
      <x/>
    </i>
    <i r="1">
      <x v="1"/>
    </i>
    <i>
      <x/>
      <x/>
    </i>
    <i r="1">
      <x v="1"/>
    </i>
    <i>
      <x v="2"/>
      <x/>
    </i>
    <i r="1">
      <x v="1"/>
    </i>
    <i>
      <x v="1"/>
      <x/>
    </i>
    <i r="1">
      <x v="1"/>
    </i>
  </rowItems>
  <colItems count="1">
    <i/>
  </colItems>
  <dataFields count="1">
    <dataField name="Sum of Final Test" fld="7"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ddress" sourceName="Address">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Address" cache="Slicer_Address" caption="Address" rowHeight="241300"/>
</slicers>
</file>

<file path=xl/tables/table1.xml><?xml version="1.0" encoding="utf-8"?>
<table xmlns="http://schemas.openxmlformats.org/spreadsheetml/2006/main" id="1" name="Table1" displayName="Table1" ref="D2:L8" totalsRowShown="0" headerRowDxfId="32" dataDxfId="30" headerRowBorderDxfId="31" tableBorderDxfId="29" totalsRowBorderDxfId="28">
  <autoFilter ref="D2:L8"/>
  <tableColumns count="9">
    <tableColumn id="1" name="name" dataDxfId="27"/>
    <tableColumn id="2" name="Gender" dataDxfId="26"/>
    <tableColumn id="3" name="Age" dataDxfId="25"/>
    <tableColumn id="4" name="Class" dataDxfId="24"/>
    <tableColumn id="5" name="Address" dataDxfId="23"/>
    <tableColumn id="6" name="Unit Test 1" dataDxfId="22"/>
    <tableColumn id="7" name="Unit Test 2" dataDxfId="21"/>
    <tableColumn id="8" name="Final Test" dataDxfId="20"/>
    <tableColumn id="9" name="Email" dataDxfId="19"/>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I5:I8" totalsRowShown="0" headerRowDxfId="18" headerRowBorderDxfId="17" tableBorderDxfId="16" totalsRowBorderDxfId="15">
  <autoFilter ref="I5:I8"/>
  <tableColumns count="1">
    <tableColumn id="1" name="Grade" dataDxfId="14"/>
  </tableColumns>
  <tableStyleInfo name="TableStyleMedium2" showFirstColumn="0" showLastColumn="0" showRowStripes="1" showColumnStripes="0"/>
</table>
</file>

<file path=xl/tables/table3.xml><?xml version="1.0" encoding="utf-8"?>
<table xmlns="http://schemas.openxmlformats.org/spreadsheetml/2006/main" id="3" name="Table14" displayName="Table14" ref="B3:I10" totalsRowShown="0" headerRowDxfId="12" dataDxfId="10" headerRowBorderDxfId="11" tableBorderDxfId="9" totalsRowBorderDxfId="8">
  <autoFilter ref="B3:I10"/>
  <tableColumns count="8">
    <tableColumn id="1" name="name" dataDxfId="7"/>
    <tableColumn id="2" name="Gender" dataDxfId="6"/>
    <tableColumn id="3" name="Age" dataDxfId="5"/>
    <tableColumn id="4" name="Class" dataDxfId="4"/>
    <tableColumn id="5" name="Address" dataDxfId="3"/>
    <tableColumn id="6" name="Unit Test 1" dataDxfId="2"/>
    <tableColumn id="7" name="Unit Test 2" dataDxfId="1"/>
    <tableColumn id="8" name="Final Test" dataDxfId="0"/>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H5" totalsRowShown="0">
  <autoFilter ref="A1:H5"/>
  <tableColumns count="8">
    <tableColumn id="1" name="Name"/>
    <tableColumn id="2" name="Gender"/>
    <tableColumn id="3" name="Age"/>
    <tableColumn id="4" name="Class"/>
    <tableColumn id="5" name="House"/>
    <tableColumn id="6" name="Unit Test 1"/>
    <tableColumn id="7" name="Unit Test 2"/>
    <tableColumn id="8" name="Final Te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5"/>
  <sheetViews>
    <sheetView topLeftCell="A4" zoomScale="130" zoomScaleNormal="130" workbookViewId="0">
      <selection activeCell="J12" sqref="J12"/>
    </sheetView>
  </sheetViews>
  <sheetFormatPr defaultRowHeight="15" x14ac:dyDescent="0.25"/>
  <cols>
    <col min="1" max="1" width="5.140625" style="1" bestFit="1" customWidth="1"/>
    <col min="2" max="2" width="10.5703125" bestFit="1" customWidth="1"/>
    <col min="3" max="3" width="10.140625" bestFit="1" customWidth="1"/>
    <col min="4" max="4" width="9.7109375" style="2" bestFit="1" customWidth="1"/>
    <col min="10" max="10" width="13.42578125" bestFit="1" customWidth="1"/>
  </cols>
  <sheetData>
    <row r="1" spans="1:16" s="8" customFormat="1" x14ac:dyDescent="0.25">
      <c r="A1" s="28" t="s">
        <v>20</v>
      </c>
      <c r="B1" s="29"/>
      <c r="C1" s="29"/>
      <c r="D1" s="29"/>
      <c r="E1" s="29"/>
      <c r="F1" s="29"/>
      <c r="G1" s="29"/>
      <c r="H1" s="29"/>
      <c r="I1" s="29"/>
      <c r="J1" s="29"/>
    </row>
    <row r="2" spans="1:16" x14ac:dyDescent="0.25">
      <c r="A2" s="29"/>
      <c r="B2" s="29"/>
      <c r="C2" s="29"/>
      <c r="D2" s="29"/>
      <c r="E2" s="29"/>
      <c r="F2" s="29"/>
      <c r="G2" s="29"/>
      <c r="H2" s="29"/>
      <c r="I2" s="29"/>
      <c r="J2" s="29"/>
      <c r="K2" s="8"/>
      <c r="L2" s="8"/>
      <c r="M2" s="8"/>
      <c r="N2" s="8"/>
      <c r="O2" s="8"/>
      <c r="P2" s="8"/>
    </row>
    <row r="3" spans="1:16" x14ac:dyDescent="0.25">
      <c r="A3" s="29"/>
      <c r="B3" s="29"/>
      <c r="C3" s="29"/>
      <c r="D3" s="29"/>
      <c r="E3" s="29"/>
      <c r="F3" s="29"/>
      <c r="G3" s="29"/>
      <c r="H3" s="29"/>
      <c r="I3" s="29"/>
      <c r="J3" s="29"/>
      <c r="K3" s="8"/>
      <c r="L3" s="8"/>
      <c r="M3" s="8"/>
      <c r="N3" s="8"/>
      <c r="O3" s="8"/>
      <c r="P3" s="8"/>
    </row>
    <row r="4" spans="1:16" x14ac:dyDescent="0.25">
      <c r="A4" s="9" t="s">
        <v>0</v>
      </c>
      <c r="B4" s="10" t="s">
        <v>1</v>
      </c>
      <c r="C4" s="10" t="s">
        <v>3</v>
      </c>
      <c r="D4" s="11" t="s">
        <v>2</v>
      </c>
      <c r="E4" s="9" t="s">
        <v>4</v>
      </c>
      <c r="F4" s="9" t="s">
        <v>5</v>
      </c>
      <c r="G4" s="9" t="s">
        <v>6</v>
      </c>
      <c r="H4" s="10" t="s">
        <v>7</v>
      </c>
      <c r="I4" s="10" t="s">
        <v>8</v>
      </c>
      <c r="J4" s="10" t="s">
        <v>9</v>
      </c>
    </row>
    <row r="5" spans="1:16" x14ac:dyDescent="0.25">
      <c r="A5" s="3">
        <v>1</v>
      </c>
      <c r="B5" s="4" t="s">
        <v>10</v>
      </c>
      <c r="C5" s="4" t="s">
        <v>15</v>
      </c>
      <c r="D5" s="5">
        <v>36906</v>
      </c>
      <c r="E5" s="3">
        <v>2000</v>
      </c>
      <c r="F5" s="3">
        <v>8000</v>
      </c>
      <c r="G5" s="3">
        <v>12000</v>
      </c>
      <c r="H5" s="3">
        <v>21000</v>
      </c>
      <c r="I5" s="7">
        <f>AVERAGE(E5:G5)</f>
        <v>7333.333333333333</v>
      </c>
      <c r="J5" s="4" t="str">
        <f>CONCATENATE(B5,"  ",C5)</f>
        <v>RNM  Kumar</v>
      </c>
    </row>
    <row r="6" spans="1:16" x14ac:dyDescent="0.25">
      <c r="A6" s="3">
        <v>2</v>
      </c>
      <c r="B6" s="4" t="s">
        <v>11</v>
      </c>
      <c r="C6" s="4" t="s">
        <v>16</v>
      </c>
      <c r="D6" s="5">
        <v>36907</v>
      </c>
      <c r="E6" s="3">
        <v>3000</v>
      </c>
      <c r="F6" s="3">
        <v>7000</v>
      </c>
      <c r="G6" s="3">
        <v>13000</v>
      </c>
      <c r="H6" s="3">
        <f>SUM(E6:G6)</f>
        <v>23000</v>
      </c>
      <c r="I6" s="3">
        <f>AVERAGE(E6:G6)</f>
        <v>7666.666666666667</v>
      </c>
      <c r="J6" s="4" t="str">
        <f>CONCATENATE(B6,"  ",C6)</f>
        <v>Gopal  Verma</v>
      </c>
    </row>
    <row r="7" spans="1:16" x14ac:dyDescent="0.25">
      <c r="A7" s="3">
        <v>3</v>
      </c>
      <c r="B7" s="4" t="s">
        <v>12</v>
      </c>
      <c r="C7" s="4" t="s">
        <v>17</v>
      </c>
      <c r="D7" s="5">
        <v>36908</v>
      </c>
      <c r="E7" s="3">
        <v>4000</v>
      </c>
      <c r="F7" s="3">
        <v>9000</v>
      </c>
      <c r="G7" s="3">
        <v>14000</v>
      </c>
      <c r="H7" s="3">
        <f>SUM(E7:G7)</f>
        <v>27000</v>
      </c>
      <c r="I7" s="3">
        <f>AVERAGE(E7:G7)</f>
        <v>9000</v>
      </c>
      <c r="J7" s="4" t="str">
        <f>CONCATENATE(B7,"  ",C7)</f>
        <v>Joseph  paul</v>
      </c>
    </row>
    <row r="8" spans="1:16" x14ac:dyDescent="0.25">
      <c r="A8" s="3">
        <v>4</v>
      </c>
      <c r="B8" s="4" t="s">
        <v>13</v>
      </c>
      <c r="C8" s="4" t="s">
        <v>18</v>
      </c>
      <c r="D8" s="5">
        <v>36909</v>
      </c>
      <c r="E8" s="3">
        <v>5000</v>
      </c>
      <c r="F8" s="3">
        <v>10000</v>
      </c>
      <c r="G8" s="3">
        <v>15000</v>
      </c>
      <c r="H8" s="3">
        <f>SUM(E8:G8)</f>
        <v>30000</v>
      </c>
      <c r="I8" s="3">
        <f>AVERAGE(E8:G8)</f>
        <v>10000</v>
      </c>
      <c r="J8" s="4" t="str">
        <f>CONCATENATE(B8,"  ",C8)</f>
        <v>Hari  singh</v>
      </c>
    </row>
    <row r="9" spans="1:16" x14ac:dyDescent="0.25">
      <c r="A9" s="3">
        <v>5</v>
      </c>
      <c r="B9" s="4" t="s">
        <v>14</v>
      </c>
      <c r="C9" s="4" t="s">
        <v>19</v>
      </c>
      <c r="D9" s="5">
        <v>36910</v>
      </c>
      <c r="E9" s="3">
        <v>6000</v>
      </c>
      <c r="F9" s="3">
        <v>11000</v>
      </c>
      <c r="G9" s="3">
        <v>16000</v>
      </c>
      <c r="H9" s="3">
        <f>SUM(E9:G9)</f>
        <v>33000</v>
      </c>
      <c r="I9" s="3">
        <f>AVERAGE(E9:G9)</f>
        <v>11000</v>
      </c>
      <c r="J9" s="4" t="str">
        <f>CONCATENATE(B9,"  ",C9)</f>
        <v>Raja  ram</v>
      </c>
    </row>
    <row r="10" spans="1:16" x14ac:dyDescent="0.25">
      <c r="H10" s="1"/>
      <c r="I10" s="1"/>
    </row>
    <row r="13" spans="1:16" x14ac:dyDescent="0.25">
      <c r="G13" s="1"/>
    </row>
    <row r="15" spans="1:16" x14ac:dyDescent="0.25">
      <c r="E15" s="6"/>
    </row>
  </sheetData>
  <sortState ref="H4:H6">
    <sortCondition ref="H2:H6"/>
  </sortState>
  <mergeCells count="1">
    <mergeCell ref="A1:J3"/>
  </mergeCells>
  <conditionalFormatting sqref="H4:H7 H9">
    <cfRule type="colorScale" priority="4">
      <colorScale>
        <cfvo type="min"/>
        <cfvo type="percentile" val="50"/>
        <cfvo type="max"/>
        <color rgb="FFF8696B"/>
        <color rgb="FFFFEB84"/>
        <color rgb="FF63BE7B"/>
      </colorScale>
    </cfRule>
  </conditionalFormatting>
  <conditionalFormatting sqref="H8">
    <cfRule type="colorScale" priority="2">
      <colorScale>
        <cfvo type="min"/>
        <cfvo type="percentile" val="50"/>
        <cfvo type="max"/>
        <color rgb="FFF8696B"/>
        <color rgb="FFFFEB84"/>
        <color rgb="FF63BE7B"/>
      </colorScale>
    </cfRule>
  </conditionalFormatting>
  <conditionalFormatting sqref="J4:J1048576">
    <cfRule type="duplicateValues" dxfId="33"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30" zoomScaleNormal="130" workbookViewId="0">
      <selection activeCell="I15" sqref="I15"/>
    </sheetView>
  </sheetViews>
  <sheetFormatPr defaultRowHeight="15" x14ac:dyDescent="0.25"/>
  <cols>
    <col min="4" max="4" width="9.5703125" bestFit="1" customWidth="1"/>
    <col min="5" max="5" width="12.28515625" bestFit="1" customWidth="1"/>
  </cols>
  <sheetData>
    <row r="3" spans="2:10" x14ac:dyDescent="0.25">
      <c r="B3" t="s">
        <v>21</v>
      </c>
      <c r="C3" t="s">
        <v>22</v>
      </c>
      <c r="D3" t="s">
        <v>23</v>
      </c>
      <c r="E3" t="s">
        <v>24</v>
      </c>
      <c r="G3" t="s">
        <v>25</v>
      </c>
      <c r="H3" t="s">
        <v>37</v>
      </c>
      <c r="I3">
        <v>1</v>
      </c>
      <c r="J3">
        <v>1</v>
      </c>
    </row>
    <row r="4" spans="2:10" x14ac:dyDescent="0.25">
      <c r="B4" s="12">
        <v>1.0333000000000001</v>
      </c>
      <c r="C4" s="12">
        <f>ROUND(B4,0)</f>
        <v>1</v>
      </c>
      <c r="D4" s="12">
        <f>ROUNDUP(B4,0)</f>
        <v>2</v>
      </c>
      <c r="E4" s="12">
        <f>ROUNDDOWN(B4,0)</f>
        <v>1</v>
      </c>
      <c r="G4" t="s">
        <v>26</v>
      </c>
      <c r="H4" t="s">
        <v>38</v>
      </c>
      <c r="I4">
        <v>1</v>
      </c>
      <c r="J4">
        <v>2</v>
      </c>
    </row>
    <row r="5" spans="2:10" x14ac:dyDescent="0.25">
      <c r="B5">
        <v>2.0554999999999999</v>
      </c>
      <c r="C5" s="12">
        <f t="shared" ref="C5:C8" si="0">ROUND(B5,0)</f>
        <v>2</v>
      </c>
      <c r="D5" s="12">
        <f t="shared" ref="D5:D8" si="1">ROUNDUP(B5,0)</f>
        <v>3</v>
      </c>
      <c r="E5" s="12">
        <f t="shared" ref="E5:E8" si="2">ROUNDDOWN(B5,0)</f>
        <v>2</v>
      </c>
      <c r="G5" t="s">
        <v>27</v>
      </c>
      <c r="H5" t="s">
        <v>39</v>
      </c>
      <c r="I5">
        <v>1</v>
      </c>
      <c r="J5">
        <v>3</v>
      </c>
    </row>
    <row r="6" spans="2:10" x14ac:dyDescent="0.25">
      <c r="B6">
        <v>2.99</v>
      </c>
      <c r="C6" s="12">
        <f t="shared" si="0"/>
        <v>3</v>
      </c>
      <c r="D6" s="12">
        <f t="shared" si="1"/>
        <v>3</v>
      </c>
      <c r="E6" s="12">
        <f t="shared" si="2"/>
        <v>2</v>
      </c>
      <c r="G6" t="s">
        <v>28</v>
      </c>
      <c r="H6" t="s">
        <v>40</v>
      </c>
      <c r="I6">
        <v>1</v>
      </c>
      <c r="J6">
        <v>4</v>
      </c>
    </row>
    <row r="7" spans="2:10" x14ac:dyDescent="0.25">
      <c r="B7">
        <v>8.9595950000000002</v>
      </c>
      <c r="C7" s="12">
        <f t="shared" si="0"/>
        <v>9</v>
      </c>
      <c r="D7" s="12">
        <f t="shared" si="1"/>
        <v>9</v>
      </c>
      <c r="E7" s="12">
        <f t="shared" si="2"/>
        <v>8</v>
      </c>
      <c r="G7" t="s">
        <v>29</v>
      </c>
      <c r="H7" t="s">
        <v>41</v>
      </c>
      <c r="I7">
        <v>1</v>
      </c>
      <c r="J7">
        <v>5</v>
      </c>
    </row>
    <row r="8" spans="2:10" x14ac:dyDescent="0.25">
      <c r="B8">
        <v>6.0122999999999998</v>
      </c>
      <c r="C8" s="12">
        <f t="shared" si="0"/>
        <v>6</v>
      </c>
      <c r="D8" s="12">
        <f t="shared" si="1"/>
        <v>7</v>
      </c>
      <c r="E8" s="12">
        <f t="shared" si="2"/>
        <v>6</v>
      </c>
      <c r="G8" t="s">
        <v>30</v>
      </c>
      <c r="H8" t="s">
        <v>42</v>
      </c>
      <c r="I8">
        <v>1</v>
      </c>
      <c r="J8">
        <v>6</v>
      </c>
    </row>
    <row r="9" spans="2:10" x14ac:dyDescent="0.25">
      <c r="G9" t="s">
        <v>31</v>
      </c>
      <c r="H9" t="s">
        <v>43</v>
      </c>
      <c r="J9">
        <v>7</v>
      </c>
    </row>
    <row r="10" spans="2:10" x14ac:dyDescent="0.25">
      <c r="G10" t="s">
        <v>32</v>
      </c>
      <c r="J10">
        <v>8</v>
      </c>
    </row>
    <row r="11" spans="2:10" x14ac:dyDescent="0.25">
      <c r="G11" t="s">
        <v>33</v>
      </c>
      <c r="J11">
        <v>9</v>
      </c>
    </row>
    <row r="12" spans="2:10" x14ac:dyDescent="0.25">
      <c r="G12" t="s">
        <v>34</v>
      </c>
      <c r="J12">
        <v>10</v>
      </c>
    </row>
    <row r="13" spans="2:10" x14ac:dyDescent="0.25">
      <c r="G13" t="s">
        <v>35</v>
      </c>
    </row>
    <row r="14" spans="2:10" x14ac:dyDescent="0.25">
      <c r="G14"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2:L10"/>
  <sheetViews>
    <sheetView topLeftCell="B1" zoomScale="118" zoomScaleNormal="118" workbookViewId="0">
      <selection activeCell="I19" sqref="I19"/>
    </sheetView>
  </sheetViews>
  <sheetFormatPr defaultRowHeight="15" x14ac:dyDescent="0.25"/>
  <cols>
    <col min="4" max="4" width="11.140625" bestFit="1" customWidth="1"/>
    <col min="5" max="5" width="9.140625" customWidth="1"/>
    <col min="8" max="8" width="14.5703125" bestFit="1" customWidth="1"/>
    <col min="9" max="10" width="12" customWidth="1"/>
    <col min="11" max="11" width="10.7109375" customWidth="1"/>
    <col min="12" max="12" width="22.140625" bestFit="1" customWidth="1"/>
  </cols>
  <sheetData>
    <row r="2" spans="4:12" x14ac:dyDescent="0.25">
      <c r="D2" s="23" t="s">
        <v>75</v>
      </c>
      <c r="E2" s="17" t="s">
        <v>44</v>
      </c>
      <c r="F2" s="17" t="s">
        <v>45</v>
      </c>
      <c r="G2" s="17" t="s">
        <v>46</v>
      </c>
      <c r="H2" s="17" t="s">
        <v>47</v>
      </c>
      <c r="I2" s="17" t="s">
        <v>48</v>
      </c>
      <c r="J2" s="17" t="s">
        <v>49</v>
      </c>
      <c r="K2" s="17" t="s">
        <v>50</v>
      </c>
      <c r="L2" s="18" t="s">
        <v>51</v>
      </c>
    </row>
    <row r="3" spans="4:12" x14ac:dyDescent="0.25">
      <c r="D3" s="15" t="s">
        <v>72</v>
      </c>
      <c r="E3" s="14" t="s">
        <v>58</v>
      </c>
      <c r="F3" s="14">
        <v>17</v>
      </c>
      <c r="G3" s="14" t="s">
        <v>63</v>
      </c>
      <c r="H3" s="14" t="s">
        <v>73</v>
      </c>
      <c r="I3" s="14">
        <v>91</v>
      </c>
      <c r="J3" s="14">
        <v>93</v>
      </c>
      <c r="K3" s="14">
        <v>95</v>
      </c>
      <c r="L3" s="16" t="s">
        <v>74</v>
      </c>
    </row>
    <row r="4" spans="4:12" x14ac:dyDescent="0.25">
      <c r="D4" s="15" t="s">
        <v>62</v>
      </c>
      <c r="E4" s="14" t="s">
        <v>53</v>
      </c>
      <c r="F4" s="14">
        <v>17</v>
      </c>
      <c r="G4" s="14" t="s">
        <v>63</v>
      </c>
      <c r="H4" s="14" t="s">
        <v>64</v>
      </c>
      <c r="I4" s="14">
        <v>92</v>
      </c>
      <c r="J4" s="14">
        <v>90</v>
      </c>
      <c r="K4" s="14">
        <v>94</v>
      </c>
      <c r="L4" s="16" t="s">
        <v>65</v>
      </c>
    </row>
    <row r="5" spans="4:12" x14ac:dyDescent="0.25">
      <c r="D5" s="15" t="s">
        <v>52</v>
      </c>
      <c r="E5" s="14" t="s">
        <v>53</v>
      </c>
      <c r="F5" s="14">
        <v>16</v>
      </c>
      <c r="G5" s="14" t="s">
        <v>54</v>
      </c>
      <c r="H5" s="14" t="s">
        <v>55</v>
      </c>
      <c r="I5" s="14">
        <v>85</v>
      </c>
      <c r="J5" s="14">
        <v>88</v>
      </c>
      <c r="K5" s="14">
        <v>90</v>
      </c>
      <c r="L5" s="16" t="s">
        <v>56</v>
      </c>
    </row>
    <row r="6" spans="4:12" x14ac:dyDescent="0.25">
      <c r="D6" s="15" t="s">
        <v>66</v>
      </c>
      <c r="E6" s="14" t="s">
        <v>58</v>
      </c>
      <c r="F6" s="14">
        <v>16</v>
      </c>
      <c r="G6" s="14" t="s">
        <v>54</v>
      </c>
      <c r="H6" s="14" t="s">
        <v>67</v>
      </c>
      <c r="I6" s="14">
        <v>88</v>
      </c>
      <c r="J6" s="14">
        <v>85</v>
      </c>
      <c r="K6" s="14">
        <v>89</v>
      </c>
      <c r="L6" s="16" t="s">
        <v>68</v>
      </c>
    </row>
    <row r="7" spans="4:12" x14ac:dyDescent="0.25">
      <c r="D7" s="15" t="s">
        <v>57</v>
      </c>
      <c r="E7" s="14" t="s">
        <v>58</v>
      </c>
      <c r="F7" s="14">
        <v>15</v>
      </c>
      <c r="G7" s="14" t="s">
        <v>59</v>
      </c>
      <c r="H7" s="14" t="s">
        <v>60</v>
      </c>
      <c r="I7" s="14">
        <v>78</v>
      </c>
      <c r="J7" s="14">
        <v>82</v>
      </c>
      <c r="K7" s="14">
        <v>85</v>
      </c>
      <c r="L7" s="16" t="s">
        <v>61</v>
      </c>
    </row>
    <row r="8" spans="4:12" x14ac:dyDescent="0.25">
      <c r="D8" s="19" t="s">
        <v>69</v>
      </c>
      <c r="E8" s="20" t="s">
        <v>53</v>
      </c>
      <c r="F8" s="20">
        <v>15</v>
      </c>
      <c r="G8" s="20" t="s">
        <v>59</v>
      </c>
      <c r="H8" s="20" t="s">
        <v>70</v>
      </c>
      <c r="I8" s="20">
        <v>74</v>
      </c>
      <c r="J8" s="20">
        <v>77</v>
      </c>
      <c r="K8" s="20">
        <v>80</v>
      </c>
      <c r="L8" s="21" t="s">
        <v>71</v>
      </c>
    </row>
    <row r="9" spans="4:12" x14ac:dyDescent="0.25">
      <c r="D9" s="6"/>
      <c r="E9" s="6"/>
      <c r="F9" s="6"/>
      <c r="G9" s="6"/>
      <c r="H9" s="6"/>
      <c r="I9" s="6"/>
      <c r="J9" s="6"/>
      <c r="K9" s="6"/>
      <c r="L9" s="6"/>
    </row>
    <row r="10" spans="4:12" x14ac:dyDescent="0.25">
      <c r="D10" s="6"/>
      <c r="E10" s="6"/>
      <c r="F10" s="6"/>
      <c r="G10" s="6"/>
      <c r="H10" s="6"/>
      <c r="I10" s="6"/>
      <c r="J10" s="6"/>
      <c r="K10" s="6"/>
      <c r="L10" s="6"/>
    </row>
  </sheetData>
  <sortState ref="D3:L8">
    <sortCondition descending="1" ref="F3:F8"/>
    <sortCondition descending="1" ref="K3:K8"/>
  </sortState>
  <hyperlinks>
    <hyperlink ref="D2" location="Name!D5" display="name"/>
  </hyperlinks>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3:M13"/>
  <sheetViews>
    <sheetView workbookViewId="0">
      <selection activeCell="E8" sqref="E8"/>
    </sheetView>
  </sheetViews>
  <sheetFormatPr defaultRowHeight="15" x14ac:dyDescent="0.25"/>
  <cols>
    <col min="4" max="4" width="11.140625" bestFit="1" customWidth="1"/>
    <col min="13" max="13" width="22.140625" bestFit="1" customWidth="1"/>
  </cols>
  <sheetData>
    <row r="3" spans="4:13" x14ac:dyDescent="0.25">
      <c r="D3" s="8" t="s">
        <v>80</v>
      </c>
      <c r="E3" s="8"/>
      <c r="F3" s="8"/>
      <c r="G3" s="8"/>
    </row>
    <row r="4" spans="4:13" x14ac:dyDescent="0.25">
      <c r="D4" s="8"/>
      <c r="E4" s="8"/>
    </row>
    <row r="5" spans="4:13" x14ac:dyDescent="0.25">
      <c r="D5" s="13" t="s">
        <v>75</v>
      </c>
      <c r="E5" s="4" t="s">
        <v>76</v>
      </c>
      <c r="I5" s="25" t="s">
        <v>76</v>
      </c>
    </row>
    <row r="6" spans="4:13" x14ac:dyDescent="0.25">
      <c r="D6" s="14" t="s">
        <v>72</v>
      </c>
      <c r="I6" s="24" t="s">
        <v>77</v>
      </c>
    </row>
    <row r="7" spans="4:13" x14ac:dyDescent="0.25">
      <c r="D7" s="14" t="s">
        <v>62</v>
      </c>
      <c r="I7" s="24" t="s">
        <v>78</v>
      </c>
      <c r="M7" s="13" t="s">
        <v>87</v>
      </c>
    </row>
    <row r="8" spans="4:13" x14ac:dyDescent="0.25">
      <c r="D8" s="14" t="s">
        <v>52</v>
      </c>
      <c r="I8" s="22" t="s">
        <v>79</v>
      </c>
      <c r="M8" s="14" t="s">
        <v>81</v>
      </c>
    </row>
    <row r="9" spans="4:13" x14ac:dyDescent="0.25">
      <c r="D9" s="14" t="s">
        <v>66</v>
      </c>
      <c r="M9" s="14" t="s">
        <v>82</v>
      </c>
    </row>
    <row r="10" spans="4:13" x14ac:dyDescent="0.25">
      <c r="D10" s="14" t="s">
        <v>57</v>
      </c>
      <c r="M10" s="14" t="s">
        <v>83</v>
      </c>
    </row>
    <row r="11" spans="4:13" x14ac:dyDescent="0.25">
      <c r="D11" s="14" t="s">
        <v>69</v>
      </c>
      <c r="M11" s="14" t="s">
        <v>84</v>
      </c>
    </row>
    <row r="12" spans="4:13" x14ac:dyDescent="0.25">
      <c r="M12" s="14" t="s">
        <v>85</v>
      </c>
    </row>
    <row r="13" spans="4:13" x14ac:dyDescent="0.25">
      <c r="M13" s="14" t="s">
        <v>86</v>
      </c>
    </row>
  </sheetData>
  <dataConsolidate/>
  <dataValidations count="1">
    <dataValidation type="list" allowBlank="1" showInputMessage="1" showErrorMessage="1" sqref="E6:E11">
      <formula1>$I$6:$I$8</formula1>
    </dataValidation>
  </dataValidations>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9:H15"/>
  <sheetViews>
    <sheetView workbookViewId="0">
      <selection activeCell="I20" sqref="I20"/>
    </sheetView>
  </sheetViews>
  <sheetFormatPr defaultRowHeight="15" x14ac:dyDescent="0.25"/>
  <cols>
    <col min="7" max="7" width="11.140625" bestFit="1" customWidth="1"/>
    <col min="8" max="8" width="9.42578125" bestFit="1" customWidth="1"/>
  </cols>
  <sheetData>
    <row r="9" spans="7:8" x14ac:dyDescent="0.25">
      <c r="G9" s="26" t="s">
        <v>75</v>
      </c>
      <c r="H9" s="13" t="s">
        <v>50</v>
      </c>
    </row>
    <row r="10" spans="7:8" x14ac:dyDescent="0.25">
      <c r="G10" s="14" t="s">
        <v>72</v>
      </c>
      <c r="H10" s="14">
        <v>95</v>
      </c>
    </row>
    <row r="11" spans="7:8" x14ac:dyDescent="0.25">
      <c r="G11" s="14" t="s">
        <v>62</v>
      </c>
      <c r="H11" s="14">
        <v>94</v>
      </c>
    </row>
    <row r="12" spans="7:8" x14ac:dyDescent="0.25">
      <c r="G12" s="14" t="s">
        <v>52</v>
      </c>
      <c r="H12" s="14">
        <v>90</v>
      </c>
    </row>
    <row r="13" spans="7:8" x14ac:dyDescent="0.25">
      <c r="G13" s="14" t="s">
        <v>66</v>
      </c>
      <c r="H13" s="14">
        <v>89</v>
      </c>
    </row>
    <row r="14" spans="7:8" x14ac:dyDescent="0.25">
      <c r="G14" s="14" t="s">
        <v>57</v>
      </c>
      <c r="H14" s="14">
        <v>85</v>
      </c>
    </row>
    <row r="15" spans="7:8" x14ac:dyDescent="0.25">
      <c r="G15" s="14" t="s">
        <v>69</v>
      </c>
      <c r="H15" s="14">
        <v>80</v>
      </c>
    </row>
  </sheetData>
  <hyperlinks>
    <hyperlink ref="G9" location="Name!D5" display="name"/>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9"/>
  <sheetViews>
    <sheetView workbookViewId="0">
      <selection activeCell="D14" sqref="D14"/>
    </sheetView>
  </sheetViews>
  <sheetFormatPr defaultRowHeight="15" x14ac:dyDescent="0.25"/>
  <cols>
    <col min="2" max="2" width="11.140625" bestFit="1" customWidth="1"/>
    <col min="3" max="3" width="12.28515625" bestFit="1" customWidth="1"/>
    <col min="4" max="4" width="9" bestFit="1" customWidth="1"/>
    <col min="5" max="5" width="10" bestFit="1" customWidth="1"/>
    <col min="6" max="6" width="14.5703125" bestFit="1" customWidth="1"/>
    <col min="7" max="8" width="15" bestFit="1" customWidth="1"/>
    <col min="9" max="9" width="14" bestFit="1" customWidth="1"/>
    <col min="10" max="10" width="22.140625" bestFit="1" customWidth="1"/>
  </cols>
  <sheetData>
    <row r="3" spans="2:9" x14ac:dyDescent="0.25">
      <c r="B3" s="23" t="s">
        <v>75</v>
      </c>
      <c r="C3" s="17" t="s">
        <v>44</v>
      </c>
      <c r="D3" s="17" t="s">
        <v>45</v>
      </c>
      <c r="E3" s="17" t="s">
        <v>46</v>
      </c>
      <c r="F3" s="17" t="s">
        <v>47</v>
      </c>
      <c r="G3" s="17" t="s">
        <v>48</v>
      </c>
      <c r="H3" s="17" t="s">
        <v>49</v>
      </c>
      <c r="I3" s="17" t="s">
        <v>50</v>
      </c>
    </row>
    <row r="4" spans="2:9" x14ac:dyDescent="0.25">
      <c r="B4" s="15" t="s">
        <v>72</v>
      </c>
      <c r="C4" s="14" t="s">
        <v>58</v>
      </c>
      <c r="D4" s="14">
        <v>17</v>
      </c>
      <c r="E4" s="14" t="s">
        <v>63</v>
      </c>
      <c r="F4" s="14" t="s">
        <v>73</v>
      </c>
      <c r="G4" s="14">
        <v>91</v>
      </c>
      <c r="H4" s="14">
        <v>93</v>
      </c>
      <c r="I4" s="14">
        <v>95</v>
      </c>
    </row>
    <row r="5" spans="2:9" x14ac:dyDescent="0.25">
      <c r="B5" s="15" t="s">
        <v>62</v>
      </c>
      <c r="C5" s="14" t="s">
        <v>53</v>
      </c>
      <c r="D5" s="14">
        <v>17</v>
      </c>
      <c r="E5" s="14" t="s">
        <v>63</v>
      </c>
      <c r="F5" s="14" t="s">
        <v>64</v>
      </c>
      <c r="G5" s="14">
        <v>92</v>
      </c>
      <c r="H5" s="14">
        <v>90</v>
      </c>
      <c r="I5" s="14">
        <v>94</v>
      </c>
    </row>
    <row r="6" spans="2:9" x14ac:dyDescent="0.25">
      <c r="B6" s="15" t="s">
        <v>52</v>
      </c>
      <c r="C6" s="14" t="s">
        <v>53</v>
      </c>
      <c r="D6" s="14">
        <v>16</v>
      </c>
      <c r="E6" s="14" t="s">
        <v>54</v>
      </c>
      <c r="F6" s="14" t="s">
        <v>55</v>
      </c>
      <c r="G6" s="14">
        <v>85</v>
      </c>
      <c r="H6" s="14">
        <v>88</v>
      </c>
      <c r="I6" s="14">
        <v>90</v>
      </c>
    </row>
    <row r="7" spans="2:9" x14ac:dyDescent="0.25">
      <c r="B7" s="15" t="s">
        <v>66</v>
      </c>
      <c r="C7" s="14" t="s">
        <v>58</v>
      </c>
      <c r="D7" s="14">
        <v>16</v>
      </c>
      <c r="E7" s="14" t="s">
        <v>54</v>
      </c>
      <c r="F7" s="14" t="s">
        <v>67</v>
      </c>
      <c r="G7" s="14">
        <v>88</v>
      </c>
      <c r="H7" s="14">
        <v>85</v>
      </c>
      <c r="I7" s="14">
        <v>89</v>
      </c>
    </row>
    <row r="8" spans="2:9" x14ac:dyDescent="0.25">
      <c r="B8" s="15" t="s">
        <v>57</v>
      </c>
      <c r="C8" s="14" t="s">
        <v>58</v>
      </c>
      <c r="D8" s="14">
        <v>15</v>
      </c>
      <c r="E8" s="14" t="s">
        <v>59</v>
      </c>
      <c r="F8" s="14" t="s">
        <v>60</v>
      </c>
      <c r="G8" s="14">
        <v>78</v>
      </c>
      <c r="H8" s="14">
        <v>82</v>
      </c>
      <c r="I8" s="14">
        <v>100</v>
      </c>
    </row>
    <row r="9" spans="2:9" x14ac:dyDescent="0.25">
      <c r="B9" s="19" t="s">
        <v>69</v>
      </c>
      <c r="C9" s="20" t="s">
        <v>53</v>
      </c>
      <c r="D9" s="20">
        <v>15</v>
      </c>
      <c r="E9" s="20" t="s">
        <v>59</v>
      </c>
      <c r="F9" s="20" t="s">
        <v>70</v>
      </c>
      <c r="G9" s="20">
        <v>74</v>
      </c>
      <c r="H9" s="20">
        <v>77</v>
      </c>
      <c r="I9" s="20">
        <v>80</v>
      </c>
    </row>
    <row r="10" spans="2:9" x14ac:dyDescent="0.25">
      <c r="B10" s="19" t="s">
        <v>66</v>
      </c>
      <c r="C10" s="20" t="s">
        <v>58</v>
      </c>
      <c r="D10" s="20">
        <v>16</v>
      </c>
      <c r="E10" s="20" t="s">
        <v>54</v>
      </c>
      <c r="F10" s="20" t="s">
        <v>67</v>
      </c>
      <c r="G10" s="20">
        <v>88</v>
      </c>
      <c r="H10" s="20">
        <v>85</v>
      </c>
      <c r="I10" s="20">
        <v>89</v>
      </c>
    </row>
    <row r="13" spans="2:9" x14ac:dyDescent="0.25">
      <c r="C13" s="26" t="s">
        <v>75</v>
      </c>
      <c r="D13" s="27" t="s">
        <v>88</v>
      </c>
    </row>
    <row r="14" spans="2:9" x14ac:dyDescent="0.25">
      <c r="C14" s="14" t="s">
        <v>72</v>
      </c>
      <c r="D14" s="4">
        <f>VLOOKUP(C14,Table14[#All],8,0)</f>
        <v>95</v>
      </c>
    </row>
    <row r="15" spans="2:9" x14ac:dyDescent="0.25">
      <c r="C15" s="14" t="s">
        <v>62</v>
      </c>
      <c r="D15" s="4">
        <f>VLOOKUP(C15,Table14[#All],8,0)</f>
        <v>94</v>
      </c>
    </row>
    <row r="16" spans="2:9" x14ac:dyDescent="0.25">
      <c r="C16" s="14" t="s">
        <v>52</v>
      </c>
      <c r="D16" s="4">
        <f>VLOOKUP(C16,Table14[#All],8,0)</f>
        <v>90</v>
      </c>
    </row>
    <row r="17" spans="3:4" x14ac:dyDescent="0.25">
      <c r="C17" s="14" t="s">
        <v>66</v>
      </c>
      <c r="D17" s="4">
        <f>VLOOKUP(C17,Table14[#All],8,0)</f>
        <v>89</v>
      </c>
    </row>
    <row r="18" spans="3:4" x14ac:dyDescent="0.25">
      <c r="C18" s="14" t="s">
        <v>57</v>
      </c>
      <c r="D18" s="4">
        <f>VLOOKUP(C18,Table14[#All],8,0)</f>
        <v>100</v>
      </c>
    </row>
    <row r="19" spans="3:4" x14ac:dyDescent="0.25">
      <c r="C19" s="14" t="s">
        <v>69</v>
      </c>
      <c r="D19" s="4">
        <f>VLOOKUP(C19,Table14[#All],8,0)</f>
        <v>80</v>
      </c>
    </row>
  </sheetData>
  <conditionalFormatting sqref="B3:B10">
    <cfRule type="duplicateValues" dxfId="13" priority="1"/>
  </conditionalFormatting>
  <hyperlinks>
    <hyperlink ref="B3" location="Name!D5" display="name"/>
    <hyperlink ref="C13" location="Name!D5" display="name"/>
  </hyperlink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13" sqref="H13"/>
    </sheetView>
  </sheetViews>
  <sheetFormatPr defaultRowHeight="15" x14ac:dyDescent="0.25"/>
  <cols>
    <col min="2" max="2" width="9.85546875" customWidth="1"/>
    <col min="6" max="7" width="12.5703125" customWidth="1"/>
    <col min="8" max="8" width="11.5703125" customWidth="1"/>
  </cols>
  <sheetData>
    <row r="1" spans="1:8" x14ac:dyDescent="0.25">
      <c r="A1" t="s">
        <v>90</v>
      </c>
      <c r="B1" t="s">
        <v>44</v>
      </c>
      <c r="C1" t="s">
        <v>45</v>
      </c>
      <c r="D1" t="s">
        <v>46</v>
      </c>
      <c r="E1" t="s">
        <v>91</v>
      </c>
      <c r="F1" t="s">
        <v>48</v>
      </c>
      <c r="G1" t="s">
        <v>49</v>
      </c>
      <c r="H1" t="s">
        <v>50</v>
      </c>
    </row>
    <row r="2" spans="1:8" x14ac:dyDescent="0.25">
      <c r="A2" t="s">
        <v>107</v>
      </c>
      <c r="B2" t="s">
        <v>93</v>
      </c>
      <c r="C2">
        <v>15</v>
      </c>
      <c r="D2">
        <v>9</v>
      </c>
      <c r="E2" t="s">
        <v>101</v>
      </c>
      <c r="F2">
        <v>87</v>
      </c>
      <c r="G2">
        <v>89</v>
      </c>
      <c r="H2">
        <v>95</v>
      </c>
    </row>
    <row r="3" spans="1:8" x14ac:dyDescent="0.25">
      <c r="A3" t="s">
        <v>10</v>
      </c>
      <c r="B3" t="s">
        <v>93</v>
      </c>
      <c r="C3">
        <v>16</v>
      </c>
      <c r="D3">
        <v>10</v>
      </c>
      <c r="E3" t="s">
        <v>101</v>
      </c>
      <c r="F3">
        <v>86</v>
      </c>
      <c r="G3">
        <v>81</v>
      </c>
      <c r="H3">
        <v>77</v>
      </c>
    </row>
    <row r="4" spans="1:8" x14ac:dyDescent="0.25">
      <c r="A4" t="s">
        <v>106</v>
      </c>
      <c r="B4" t="s">
        <v>93</v>
      </c>
      <c r="C4">
        <v>11</v>
      </c>
      <c r="D4">
        <v>6</v>
      </c>
      <c r="E4" t="s">
        <v>101</v>
      </c>
      <c r="F4">
        <v>91</v>
      </c>
      <c r="G4">
        <v>81</v>
      </c>
      <c r="H4">
        <v>94</v>
      </c>
    </row>
    <row r="5" spans="1:8" x14ac:dyDescent="0.25">
      <c r="A5" t="s">
        <v>103</v>
      </c>
      <c r="B5" t="s">
        <v>93</v>
      </c>
      <c r="C5">
        <v>15</v>
      </c>
      <c r="D5">
        <v>9</v>
      </c>
      <c r="E5" t="s">
        <v>101</v>
      </c>
      <c r="F5">
        <v>87</v>
      </c>
      <c r="G5">
        <v>89</v>
      </c>
      <c r="H5">
        <v>96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tabSelected="1" workbookViewId="0">
      <selection activeCell="J6" sqref="J6"/>
    </sheetView>
  </sheetViews>
  <sheetFormatPr defaultRowHeight="15" x14ac:dyDescent="0.25"/>
  <cols>
    <col min="1" max="1" width="13.140625" customWidth="1"/>
    <col min="2" max="2" width="10" customWidth="1"/>
    <col min="3" max="3" width="16.140625" customWidth="1"/>
    <col min="4" max="4" width="4" customWidth="1"/>
    <col min="5" max="5" width="5.42578125" bestFit="1" customWidth="1"/>
    <col min="6" max="6" width="11.28515625" bestFit="1" customWidth="1"/>
    <col min="7" max="7" width="5" bestFit="1" customWidth="1"/>
    <col min="8" max="8" width="7.85546875" customWidth="1"/>
    <col min="9" max="9" width="3.28515625" customWidth="1"/>
    <col min="10" max="10" width="5.42578125" customWidth="1"/>
    <col min="11" max="11" width="7.7109375" customWidth="1"/>
    <col min="12" max="12" width="11.28515625" bestFit="1" customWidth="1"/>
  </cols>
  <sheetData>
    <row r="3" spans="1:3" x14ac:dyDescent="0.25">
      <c r="A3" s="31" t="s">
        <v>91</v>
      </c>
      <c r="B3" s="31" t="s">
        <v>44</v>
      </c>
      <c r="C3" t="s">
        <v>117</v>
      </c>
    </row>
    <row r="4" spans="1:3" x14ac:dyDescent="0.25">
      <c r="A4" t="s">
        <v>96</v>
      </c>
      <c r="B4" t="s">
        <v>98</v>
      </c>
      <c r="C4" s="32">
        <v>460</v>
      </c>
    </row>
    <row r="5" spans="1:3" x14ac:dyDescent="0.25">
      <c r="B5" t="s">
        <v>93</v>
      </c>
      <c r="C5" s="32">
        <v>186</v>
      </c>
    </row>
    <row r="6" spans="1:3" x14ac:dyDescent="0.25">
      <c r="A6" t="s">
        <v>101</v>
      </c>
      <c r="B6" t="s">
        <v>98</v>
      </c>
      <c r="C6" s="32">
        <v>194</v>
      </c>
    </row>
    <row r="7" spans="1:3" x14ac:dyDescent="0.25">
      <c r="B7" t="s">
        <v>93</v>
      </c>
      <c r="C7" s="32">
        <v>362</v>
      </c>
    </row>
    <row r="8" spans="1:3" x14ac:dyDescent="0.25">
      <c r="A8" t="s">
        <v>99</v>
      </c>
      <c r="B8" t="s">
        <v>98</v>
      </c>
      <c r="C8" s="32">
        <v>351</v>
      </c>
    </row>
    <row r="9" spans="1:3" x14ac:dyDescent="0.25">
      <c r="B9" t="s">
        <v>93</v>
      </c>
      <c r="C9" s="32">
        <v>89</v>
      </c>
    </row>
    <row r="10" spans="1:3" x14ac:dyDescent="0.25">
      <c r="A10" t="s">
        <v>94</v>
      </c>
      <c r="B10" t="s">
        <v>98</v>
      </c>
      <c r="C10" s="32">
        <v>85</v>
      </c>
    </row>
    <row r="11" spans="1:3" x14ac:dyDescent="0.25">
      <c r="B11" t="s">
        <v>93</v>
      </c>
      <c r="C11" s="32">
        <v>250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86" zoomScaleNormal="86" workbookViewId="0">
      <selection activeCell="I4" sqref="I4"/>
    </sheetView>
  </sheetViews>
  <sheetFormatPr defaultRowHeight="15" x14ac:dyDescent="0.25"/>
  <cols>
    <col min="1" max="1" width="11.42578125" bestFit="1" customWidth="1"/>
    <col min="2" max="2" width="7.5703125" bestFit="1" customWidth="1"/>
    <col min="3" max="3" width="5.7109375" customWidth="1"/>
    <col min="4" max="4" width="9.140625" customWidth="1"/>
    <col min="5" max="5" width="11.42578125" customWidth="1"/>
    <col min="6" max="7" width="10.7109375" bestFit="1" customWidth="1"/>
    <col min="8" max="8" width="10" bestFit="1" customWidth="1"/>
  </cols>
  <sheetData>
    <row r="1" spans="1:9" x14ac:dyDescent="0.25">
      <c r="A1" t="s">
        <v>89</v>
      </c>
    </row>
    <row r="3" spans="1:9" x14ac:dyDescent="0.25">
      <c r="A3" s="30" t="s">
        <v>90</v>
      </c>
      <c r="B3" s="30" t="s">
        <v>44</v>
      </c>
      <c r="C3" s="30" t="s">
        <v>45</v>
      </c>
      <c r="D3" s="30" t="s">
        <v>46</v>
      </c>
      <c r="E3" s="30" t="s">
        <v>91</v>
      </c>
      <c r="F3" s="30" t="s">
        <v>48</v>
      </c>
      <c r="G3" s="30" t="s">
        <v>49</v>
      </c>
      <c r="H3" s="30" t="s">
        <v>50</v>
      </c>
      <c r="I3" s="33" t="s">
        <v>118</v>
      </c>
    </row>
    <row r="4" spans="1:9" x14ac:dyDescent="0.25">
      <c r="A4" s="3" t="s">
        <v>92</v>
      </c>
      <c r="B4" s="3" t="s">
        <v>93</v>
      </c>
      <c r="C4" s="3">
        <v>16</v>
      </c>
      <c r="D4" s="3">
        <v>10</v>
      </c>
      <c r="E4" s="3" t="s">
        <v>94</v>
      </c>
      <c r="F4" s="3">
        <v>84</v>
      </c>
      <c r="G4" s="3">
        <v>79</v>
      </c>
      <c r="H4" s="3">
        <v>91</v>
      </c>
    </row>
    <row r="5" spans="1:9" x14ac:dyDescent="0.25">
      <c r="A5" s="3" t="s">
        <v>95</v>
      </c>
      <c r="B5" s="3" t="s">
        <v>93</v>
      </c>
      <c r="C5" s="3">
        <v>11</v>
      </c>
      <c r="D5" s="3">
        <v>5</v>
      </c>
      <c r="E5" s="3" t="s">
        <v>96</v>
      </c>
      <c r="F5" s="3">
        <v>82</v>
      </c>
      <c r="G5" s="3">
        <v>83</v>
      </c>
      <c r="H5" s="3">
        <v>91</v>
      </c>
    </row>
    <row r="6" spans="1:9" x14ac:dyDescent="0.25">
      <c r="A6" s="3" t="s">
        <v>97</v>
      </c>
      <c r="B6" s="3" t="s">
        <v>98</v>
      </c>
      <c r="C6" s="3">
        <v>15</v>
      </c>
      <c r="D6" s="3">
        <v>8</v>
      </c>
      <c r="E6" s="3" t="s">
        <v>99</v>
      </c>
      <c r="F6" s="3">
        <v>81</v>
      </c>
      <c r="G6" s="3">
        <v>78</v>
      </c>
      <c r="H6" s="3">
        <v>88</v>
      </c>
    </row>
    <row r="7" spans="1:9" x14ac:dyDescent="0.25">
      <c r="A7" s="3" t="s">
        <v>11</v>
      </c>
      <c r="B7" s="3" t="s">
        <v>93</v>
      </c>
      <c r="C7" s="3">
        <v>14</v>
      </c>
      <c r="D7" s="3">
        <v>8</v>
      </c>
      <c r="E7" s="3" t="s">
        <v>94</v>
      </c>
      <c r="F7" s="3">
        <v>70</v>
      </c>
      <c r="G7" s="3">
        <v>75</v>
      </c>
      <c r="H7" s="3">
        <v>79</v>
      </c>
    </row>
    <row r="8" spans="1:9" x14ac:dyDescent="0.25">
      <c r="A8" s="3" t="s">
        <v>100</v>
      </c>
      <c r="B8" s="3" t="s">
        <v>98</v>
      </c>
      <c r="C8" s="3">
        <v>16</v>
      </c>
      <c r="D8" s="3">
        <v>10</v>
      </c>
      <c r="E8" s="3" t="s">
        <v>101</v>
      </c>
      <c r="F8" s="3">
        <v>88</v>
      </c>
      <c r="G8" s="3">
        <v>92</v>
      </c>
      <c r="H8" s="3">
        <v>96</v>
      </c>
    </row>
    <row r="9" spans="1:9" x14ac:dyDescent="0.25">
      <c r="A9" s="3" t="s">
        <v>13</v>
      </c>
      <c r="B9" s="3" t="s">
        <v>93</v>
      </c>
      <c r="C9" s="3">
        <v>16</v>
      </c>
      <c r="D9" s="3">
        <v>10</v>
      </c>
      <c r="E9" s="3" t="s">
        <v>94</v>
      </c>
      <c r="F9" s="3">
        <v>82</v>
      </c>
      <c r="G9" s="3">
        <v>81</v>
      </c>
      <c r="H9" s="3">
        <v>80</v>
      </c>
    </row>
    <row r="10" spans="1:9" x14ac:dyDescent="0.25">
      <c r="A10" s="3" t="s">
        <v>102</v>
      </c>
      <c r="B10" s="3" t="s">
        <v>98</v>
      </c>
      <c r="C10" s="3">
        <v>14</v>
      </c>
      <c r="D10" s="3">
        <v>8</v>
      </c>
      <c r="E10" s="3" t="s">
        <v>96</v>
      </c>
      <c r="F10" s="3">
        <v>90</v>
      </c>
      <c r="G10" s="3">
        <v>86</v>
      </c>
      <c r="H10" s="3">
        <v>89</v>
      </c>
    </row>
    <row r="11" spans="1:9" x14ac:dyDescent="0.25">
      <c r="A11" s="3" t="s">
        <v>103</v>
      </c>
      <c r="B11" s="3" t="s">
        <v>93</v>
      </c>
      <c r="C11" s="3">
        <v>15</v>
      </c>
      <c r="D11" s="3">
        <v>9</v>
      </c>
      <c r="E11" s="3" t="s">
        <v>101</v>
      </c>
      <c r="F11" s="3">
        <v>87</v>
      </c>
      <c r="G11" s="3">
        <v>89</v>
      </c>
      <c r="H11" s="3">
        <v>96</v>
      </c>
    </row>
    <row r="12" spans="1:9" x14ac:dyDescent="0.25">
      <c r="A12" s="3" t="s">
        <v>104</v>
      </c>
      <c r="B12" s="3" t="s">
        <v>98</v>
      </c>
      <c r="C12" s="3">
        <v>17</v>
      </c>
      <c r="D12" s="3">
        <v>10</v>
      </c>
      <c r="E12" s="3" t="s">
        <v>96</v>
      </c>
      <c r="F12" s="3">
        <v>70</v>
      </c>
      <c r="G12" s="3">
        <v>90</v>
      </c>
      <c r="H12" s="3">
        <v>92</v>
      </c>
    </row>
    <row r="13" spans="1:9" x14ac:dyDescent="0.25">
      <c r="A13" s="3" t="s">
        <v>105</v>
      </c>
      <c r="B13" s="3" t="s">
        <v>93</v>
      </c>
      <c r="C13" s="3">
        <v>12</v>
      </c>
      <c r="D13" s="3">
        <v>7</v>
      </c>
      <c r="E13" s="3" t="s">
        <v>99</v>
      </c>
      <c r="F13" s="3">
        <v>86</v>
      </c>
      <c r="G13" s="3">
        <v>92</v>
      </c>
      <c r="H13" s="3">
        <v>89</v>
      </c>
    </row>
    <row r="14" spans="1:9" x14ac:dyDescent="0.25">
      <c r="A14" s="3" t="s">
        <v>106</v>
      </c>
      <c r="B14" s="3" t="s">
        <v>93</v>
      </c>
      <c r="C14" s="3">
        <v>11</v>
      </c>
      <c r="D14" s="3">
        <v>6</v>
      </c>
      <c r="E14" s="3" t="s">
        <v>101</v>
      </c>
      <c r="F14" s="3">
        <v>91</v>
      </c>
      <c r="G14" s="3">
        <v>81</v>
      </c>
      <c r="H14" s="3">
        <v>94</v>
      </c>
    </row>
    <row r="15" spans="1:9" x14ac:dyDescent="0.25">
      <c r="A15" s="3" t="s">
        <v>10</v>
      </c>
      <c r="B15" s="3" t="s">
        <v>93</v>
      </c>
      <c r="C15" s="3">
        <v>16</v>
      </c>
      <c r="D15" s="3">
        <v>10</v>
      </c>
      <c r="E15" s="3" t="s">
        <v>101</v>
      </c>
      <c r="F15" s="3">
        <v>86</v>
      </c>
      <c r="G15" s="3">
        <v>81</v>
      </c>
      <c r="H15" s="3">
        <v>77</v>
      </c>
    </row>
    <row r="16" spans="1:9" x14ac:dyDescent="0.25">
      <c r="A16" s="3" t="s">
        <v>107</v>
      </c>
      <c r="B16" s="3" t="s">
        <v>93</v>
      </c>
      <c r="C16" s="3">
        <v>15</v>
      </c>
      <c r="D16" s="3">
        <v>9</v>
      </c>
      <c r="E16" s="3" t="s">
        <v>101</v>
      </c>
      <c r="F16" s="3">
        <v>87</v>
      </c>
      <c r="G16" s="3">
        <v>89</v>
      </c>
      <c r="H16" s="3">
        <v>95</v>
      </c>
    </row>
    <row r="17" spans="1:8" x14ac:dyDescent="0.25">
      <c r="A17" s="3" t="s">
        <v>108</v>
      </c>
      <c r="B17" s="3" t="s">
        <v>98</v>
      </c>
      <c r="C17" s="3">
        <v>15</v>
      </c>
      <c r="D17" s="3">
        <v>8</v>
      </c>
      <c r="E17" s="3" t="s">
        <v>96</v>
      </c>
      <c r="F17" s="3">
        <v>81</v>
      </c>
      <c r="G17" s="3">
        <v>90</v>
      </c>
      <c r="H17" s="3">
        <v>95</v>
      </c>
    </row>
    <row r="18" spans="1:8" x14ac:dyDescent="0.25">
      <c r="A18" s="3" t="s">
        <v>109</v>
      </c>
      <c r="B18" s="3" t="s">
        <v>98</v>
      </c>
      <c r="C18" s="3">
        <v>17</v>
      </c>
      <c r="D18" s="3">
        <v>10</v>
      </c>
      <c r="E18" s="3" t="s">
        <v>96</v>
      </c>
      <c r="F18" s="3">
        <v>70</v>
      </c>
      <c r="G18" s="3">
        <v>90</v>
      </c>
      <c r="H18" s="3">
        <v>92</v>
      </c>
    </row>
    <row r="19" spans="1:8" x14ac:dyDescent="0.25">
      <c r="A19" s="3" t="s">
        <v>110</v>
      </c>
      <c r="B19" s="3" t="s">
        <v>98</v>
      </c>
      <c r="C19" s="3">
        <v>12</v>
      </c>
      <c r="D19" s="3">
        <v>7</v>
      </c>
      <c r="E19" s="3" t="s">
        <v>99</v>
      </c>
      <c r="F19" s="3">
        <v>86</v>
      </c>
      <c r="G19" s="3">
        <v>92</v>
      </c>
      <c r="H19" s="3">
        <v>89</v>
      </c>
    </row>
    <row r="20" spans="1:8" x14ac:dyDescent="0.25">
      <c r="A20" s="3" t="s">
        <v>111</v>
      </c>
      <c r="B20" s="3" t="s">
        <v>98</v>
      </c>
      <c r="C20" s="3">
        <v>16</v>
      </c>
      <c r="D20" s="3">
        <v>10</v>
      </c>
      <c r="E20" s="3" t="s">
        <v>99</v>
      </c>
      <c r="F20" s="3">
        <v>81</v>
      </c>
      <c r="G20" s="3">
        <v>80</v>
      </c>
      <c r="H20" s="3">
        <v>87</v>
      </c>
    </row>
    <row r="21" spans="1:8" x14ac:dyDescent="0.25">
      <c r="A21" s="3" t="s">
        <v>112</v>
      </c>
      <c r="B21" s="3" t="s">
        <v>98</v>
      </c>
      <c r="C21" s="3">
        <v>16</v>
      </c>
      <c r="D21" s="3">
        <v>10</v>
      </c>
      <c r="E21" s="3" t="s">
        <v>99</v>
      </c>
      <c r="F21" s="3">
        <v>81</v>
      </c>
      <c r="G21" s="3">
        <v>80</v>
      </c>
      <c r="H21" s="3">
        <v>87</v>
      </c>
    </row>
    <row r="22" spans="1:8" x14ac:dyDescent="0.25">
      <c r="A22" s="3" t="s">
        <v>113</v>
      </c>
      <c r="B22" s="3" t="s">
        <v>93</v>
      </c>
      <c r="C22" s="3">
        <v>15</v>
      </c>
      <c r="D22" s="3">
        <v>9</v>
      </c>
      <c r="E22" s="3" t="s">
        <v>96</v>
      </c>
      <c r="F22" s="3">
        <v>87</v>
      </c>
      <c r="G22" s="3">
        <v>89</v>
      </c>
      <c r="H22" s="3">
        <v>95</v>
      </c>
    </row>
    <row r="23" spans="1:8" x14ac:dyDescent="0.25">
      <c r="A23" s="3" t="s">
        <v>114</v>
      </c>
      <c r="B23" s="3" t="s">
        <v>98</v>
      </c>
      <c r="C23" s="3">
        <v>11</v>
      </c>
      <c r="D23" s="3">
        <v>6</v>
      </c>
      <c r="E23" s="3" t="s">
        <v>96</v>
      </c>
      <c r="F23" s="3">
        <v>88</v>
      </c>
      <c r="G23" s="3">
        <v>90</v>
      </c>
      <c r="H23" s="3">
        <v>92</v>
      </c>
    </row>
    <row r="24" spans="1:8" x14ac:dyDescent="0.25">
      <c r="A24" s="3" t="s">
        <v>115</v>
      </c>
      <c r="B24" s="3" t="s">
        <v>98</v>
      </c>
      <c r="C24" s="3">
        <v>16</v>
      </c>
      <c r="D24" s="3">
        <v>10</v>
      </c>
      <c r="E24" s="3" t="s">
        <v>94</v>
      </c>
      <c r="F24" s="3">
        <v>70</v>
      </c>
      <c r="G24" s="3">
        <v>87</v>
      </c>
      <c r="H24" s="3">
        <v>85</v>
      </c>
    </row>
    <row r="25" spans="1:8" x14ac:dyDescent="0.25">
      <c r="A25" s="3" t="s">
        <v>116</v>
      </c>
      <c r="B25" s="3" t="s">
        <v>98</v>
      </c>
      <c r="C25" s="3">
        <v>14</v>
      </c>
      <c r="D25" s="3">
        <v>8</v>
      </c>
      <c r="E25" s="3" t="s">
        <v>101</v>
      </c>
      <c r="F25" s="3">
        <v>91</v>
      </c>
      <c r="G25" s="3">
        <v>96</v>
      </c>
      <c r="H25" s="3">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project</vt:lpstr>
      <vt:lpstr>project2</vt:lpstr>
      <vt:lpstr>project3</vt:lpstr>
      <vt:lpstr>Name</vt:lpstr>
      <vt:lpstr>diagram</vt:lpstr>
      <vt:lpstr>vlookup</vt:lpstr>
      <vt:lpstr>Sheet2</vt:lpstr>
      <vt:lpstr>Sheet1</vt:lpstr>
      <vt:lpstr>pivot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sushank lamsal</dc:creator>
  <cp:lastModifiedBy>sushank lamsal</cp:lastModifiedBy>
  <cp:lastPrinted>2024-08-12T12:21:03Z</cp:lastPrinted>
  <dcterms:created xsi:type="dcterms:W3CDTF">2024-08-12T10:50:14Z</dcterms:created>
  <dcterms:modified xsi:type="dcterms:W3CDTF">2024-08-17T15:20:54Z</dcterms:modified>
</cp:coreProperties>
</file>