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072"/>
  </bookViews>
  <sheets>
    <sheet name="Bharti Airtel" sheetId="1" r:id="rId1"/>
    <sheet name="ITC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21" i="3"/>
  <c r="G22" i="3" s="1"/>
  <c r="G17" i="3"/>
  <c r="G18" i="3"/>
  <c r="G19" i="3" s="1"/>
  <c r="G20" i="3" s="1"/>
  <c r="G14" i="3"/>
  <c r="G15" i="3"/>
  <c r="G16" i="3" s="1"/>
  <c r="G9" i="3"/>
  <c r="G10" i="3"/>
  <c r="G11" i="3" s="1"/>
  <c r="G12" i="3" s="1"/>
  <c r="G13" i="3" s="1"/>
  <c r="G6" i="3"/>
  <c r="G7" i="3"/>
  <c r="G8" i="3" s="1"/>
  <c r="G5" i="3"/>
  <c r="H4" i="3"/>
  <c r="G4" i="3"/>
  <c r="H3" i="3"/>
  <c r="G3" i="3"/>
  <c r="H2" i="3"/>
  <c r="D6" i="3"/>
  <c r="D7" i="3"/>
  <c r="K4" i="1"/>
  <c r="M4" i="2"/>
  <c r="L4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4" i="2"/>
  <c r="I3" i="2"/>
  <c r="M4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4" i="1"/>
  <c r="I3" i="1"/>
</calcChain>
</file>

<file path=xl/sharedStrings.xml><?xml version="1.0" encoding="utf-8"?>
<sst xmlns="http://schemas.openxmlformats.org/spreadsheetml/2006/main" count="31" uniqueCount="17">
  <si>
    <t>Date</t>
  </si>
  <si>
    <t>Open</t>
  </si>
  <si>
    <t>High</t>
  </si>
  <si>
    <t>Low</t>
  </si>
  <si>
    <t>Close</t>
  </si>
  <si>
    <t>Adj Close</t>
  </si>
  <si>
    <t>Volume</t>
  </si>
  <si>
    <t>Return</t>
  </si>
  <si>
    <t>Mean Return</t>
  </si>
  <si>
    <t>Varience</t>
  </si>
  <si>
    <t>SD</t>
  </si>
  <si>
    <t xml:space="preserve">Mean Return </t>
  </si>
  <si>
    <t>Bharti Airtel</t>
  </si>
  <si>
    <t>ITC</t>
  </si>
  <si>
    <t>A</t>
  </si>
  <si>
    <t>B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</si>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</sst>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Sheet3!$J$2:$J$22</c:f>
              <c:numCache>
                <c:formatCode>General</c:formatCode>
                <c:ptCount val="21"/>
                <c:pt idx="0">
                  <c:v>4.1653000000000003E-2</c:v>
                </c:pt>
                <c:pt idx="1">
                  <c:v>3.7862640547899992E-2</c:v>
                </c:pt>
                <c:pt idx="2">
                  <c:v>3.4472776827600006E-2</c:v>
                </c:pt>
                <c:pt idx="3">
                  <c:v>3.1483408839099995E-2</c:v>
                </c:pt>
                <c:pt idx="4">
                  <c:v>2.8894536582400005E-2</c:v>
                </c:pt>
                <c:pt idx="5">
                  <c:v>2.6706160057500001E-2</c:v>
                </c:pt>
                <c:pt idx="6">
                  <c:v>2.49182792644E-2</c:v>
                </c:pt>
                <c:pt idx="7">
                  <c:v>2.3530894203100006E-2</c:v>
                </c:pt>
                <c:pt idx="8">
                  <c:v>2.2544004873600004E-2</c:v>
                </c:pt>
                <c:pt idx="9">
                  <c:v>2.1957611275899999E-2</c:v>
                </c:pt>
                <c:pt idx="10">
                  <c:v>2.1771713410000001E-2</c:v>
                </c:pt>
                <c:pt idx="11">
                  <c:v>2.1986311275899999E-2</c:v>
                </c:pt>
                <c:pt idx="12">
                  <c:v>2.26014048736E-2</c:v>
                </c:pt>
                <c:pt idx="13">
                  <c:v>2.3616994203100001E-2</c:v>
                </c:pt>
                <c:pt idx="14">
                  <c:v>2.5033079264400002E-2</c:v>
                </c:pt>
                <c:pt idx="15">
                  <c:v>2.6849660057500006E-2</c:v>
                </c:pt>
                <c:pt idx="16">
                  <c:v>2.9066736582400002E-2</c:v>
                </c:pt>
                <c:pt idx="17">
                  <c:v>3.1684308839100006E-2</c:v>
                </c:pt>
                <c:pt idx="18">
                  <c:v>3.4702376827600009E-2</c:v>
                </c:pt>
                <c:pt idx="19">
                  <c:v>3.8120940547900016E-2</c:v>
                </c:pt>
                <c:pt idx="20">
                  <c:v>4.1940000000000019E-2</c:v>
                </c:pt>
              </c:numCache>
            </c:numRef>
          </c:xVal>
          <c:yVal>
            <c:numRef>
              <c:f>Sheet3!$I$2:$I$22</c:f>
              <c:numCache>
                <c:formatCode>General</c:formatCode>
                <c:ptCount val="21"/>
                <c:pt idx="0">
                  <c:v>1.2337599999999999E-4</c:v>
                </c:pt>
                <c:pt idx="1">
                  <c:v>3.674261E-4</c:v>
                </c:pt>
                <c:pt idx="2">
                  <c:v>6.1147619999999997E-4</c:v>
                </c:pt>
                <c:pt idx="3">
                  <c:v>8.5552630000000022E-4</c:v>
                </c:pt>
                <c:pt idx="4">
                  <c:v>1.0995764E-3</c:v>
                </c:pt>
                <c:pt idx="5">
                  <c:v>1.3436265000000001E-3</c:v>
                </c:pt>
                <c:pt idx="6">
                  <c:v>1.5876766000000001E-3</c:v>
                </c:pt>
                <c:pt idx="7">
                  <c:v>1.8317266999999999E-3</c:v>
                </c:pt>
                <c:pt idx="8">
                  <c:v>2.0757767999999999E-3</c:v>
                </c:pt>
                <c:pt idx="9">
                  <c:v>2.3198269E-3</c:v>
                </c:pt>
                <c:pt idx="10">
                  <c:v>2.5638769999999996E-3</c:v>
                </c:pt>
                <c:pt idx="11">
                  <c:v>2.8079271E-3</c:v>
                </c:pt>
                <c:pt idx="12">
                  <c:v>3.0519772000000001E-3</c:v>
                </c:pt>
                <c:pt idx="13">
                  <c:v>3.2960273000000001E-3</c:v>
                </c:pt>
                <c:pt idx="14">
                  <c:v>3.5400774000000006E-3</c:v>
                </c:pt>
                <c:pt idx="15">
                  <c:v>3.7841275000000006E-3</c:v>
                </c:pt>
                <c:pt idx="16">
                  <c:v>4.028177600000001E-3</c:v>
                </c:pt>
                <c:pt idx="17">
                  <c:v>4.2722277000000015E-3</c:v>
                </c:pt>
                <c:pt idx="18">
                  <c:v>4.5162778000000011E-3</c:v>
                </c:pt>
                <c:pt idx="19">
                  <c:v>4.7603279000000016E-3</c:v>
                </c:pt>
                <c:pt idx="20">
                  <c:v>5.0043780000000012E-3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7-4FA1-A369-7BCD4829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09280"/>
        <c:axId val="638204704"/>
      </c:scatterChart>
      <c:valAx>
        <c:axId val="6382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4704"/>
        <c:crosses val="autoZero"/>
        <c:crossBetween val="midCat"/>
      </c:valAx>
      <c:valAx>
        <c:axId val="6382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6</xdr:row>
      <xdr:rowOff>133350</xdr:rowOff>
    </xdr:from>
    <xdr:to>
      <xdr:col>18</xdr:col>
      <xdr:colOff>106680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selection activeCell="K18" sqref="K18"/>
    </sheetView>
  </sheetViews>
  <sheetFormatPr defaultRowHeight="14.4" x14ac:dyDescent="0.3"/>
  <cols>
    <col min="1" max="1" width="16.77734375" customWidth="1"/>
    <col min="11" max="11" width="16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3" x14ac:dyDescent="0.3">
      <c r="A2" s="1">
        <v>43831</v>
      </c>
      <c r="B2">
        <v>456.04998799999998</v>
      </c>
      <c r="C2">
        <v>460.5</v>
      </c>
      <c r="D2">
        <v>443.10000600000001</v>
      </c>
      <c r="E2">
        <v>445.10000600000001</v>
      </c>
      <c r="F2">
        <v>443.53671300000002</v>
      </c>
      <c r="G2">
        <v>26635358</v>
      </c>
    </row>
    <row r="3" spans="1:13" x14ac:dyDescent="0.3">
      <c r="A3" s="1">
        <v>43838</v>
      </c>
      <c r="B3">
        <v>442.60000600000001</v>
      </c>
      <c r="C3">
        <v>474.95001200000002</v>
      </c>
      <c r="D3">
        <v>440.35000600000001</v>
      </c>
      <c r="E3">
        <v>469.35000600000001</v>
      </c>
      <c r="F3">
        <v>467.70153800000003</v>
      </c>
      <c r="G3">
        <v>91746816</v>
      </c>
      <c r="I3">
        <f>(E3-E2)/E2</f>
        <v>5.4482138110777741E-2</v>
      </c>
      <c r="K3" t="s">
        <v>8</v>
      </c>
      <c r="L3" t="s">
        <v>9</v>
      </c>
      <c r="M3" t="s">
        <v>10</v>
      </c>
    </row>
    <row r="4" spans="1:13" x14ac:dyDescent="0.3">
      <c r="A4" s="1">
        <v>43845</v>
      </c>
      <c r="B4">
        <v>469.5</v>
      </c>
      <c r="C4">
        <v>515</v>
      </c>
      <c r="D4">
        <v>465</v>
      </c>
      <c r="E4">
        <v>511.75</v>
      </c>
      <c r="F4">
        <v>509.95263699999998</v>
      </c>
      <c r="G4">
        <v>195905198</v>
      </c>
      <c r="I4">
        <f>(E4-E3)/E3</f>
        <v>9.0337687137474948E-2</v>
      </c>
      <c r="K4">
        <f>AVERAGE(I3:I106)</f>
        <v>5.0043781923928788E-3</v>
      </c>
      <c r="L4">
        <f>VAR(I3:I106)</f>
        <v>1.759466611178118E-3</v>
      </c>
      <c r="M4">
        <f>SQRT(L4)</f>
        <v>4.1945996366496263E-2</v>
      </c>
    </row>
    <row r="5" spans="1:13" x14ac:dyDescent="0.3">
      <c r="A5" s="1">
        <v>43852</v>
      </c>
      <c r="B5">
        <v>514.75</v>
      </c>
      <c r="C5">
        <v>527.34997599999997</v>
      </c>
      <c r="D5">
        <v>486.10000600000001</v>
      </c>
      <c r="E5">
        <v>491.25</v>
      </c>
      <c r="F5">
        <v>489.52462800000001</v>
      </c>
      <c r="G5">
        <v>101509007</v>
      </c>
      <c r="I5">
        <f t="shared" ref="I5:I68" si="0">(E5-E4)/E4</f>
        <v>-4.0058622374206154E-2</v>
      </c>
    </row>
    <row r="6" spans="1:13" x14ac:dyDescent="0.3">
      <c r="A6" s="1">
        <v>43859</v>
      </c>
      <c r="B6">
        <v>493.10000600000001</v>
      </c>
      <c r="C6">
        <v>522.59997599999997</v>
      </c>
      <c r="D6">
        <v>480.10000600000001</v>
      </c>
      <c r="E6">
        <v>518.90002400000003</v>
      </c>
      <c r="F6">
        <v>517.07751499999995</v>
      </c>
      <c r="G6">
        <v>87803696</v>
      </c>
      <c r="I6">
        <f t="shared" si="0"/>
        <v>5.6285036132315586E-2</v>
      </c>
    </row>
    <row r="7" spans="1:13" x14ac:dyDescent="0.3">
      <c r="A7" s="1">
        <v>43866</v>
      </c>
      <c r="B7">
        <v>518</v>
      </c>
      <c r="C7">
        <v>552.79998799999998</v>
      </c>
      <c r="D7">
        <v>515.79998799999998</v>
      </c>
      <c r="E7">
        <v>534.29998799999998</v>
      </c>
      <c r="F7">
        <v>532.42340100000001</v>
      </c>
      <c r="G7">
        <v>70662433</v>
      </c>
      <c r="I7">
        <f t="shared" si="0"/>
        <v>2.9678094599586979E-2</v>
      </c>
    </row>
    <row r="8" spans="1:13" x14ac:dyDescent="0.3">
      <c r="A8" s="1">
        <v>43873</v>
      </c>
      <c r="B8">
        <v>536</v>
      </c>
      <c r="C8">
        <v>568.84997599999997</v>
      </c>
      <c r="D8">
        <v>531.75</v>
      </c>
      <c r="E8">
        <v>548.25</v>
      </c>
      <c r="F8">
        <v>546.32446300000004</v>
      </c>
      <c r="G8">
        <v>91902397</v>
      </c>
      <c r="I8">
        <f t="shared" si="0"/>
        <v>2.6108950614462705E-2</v>
      </c>
    </row>
    <row r="9" spans="1:13" x14ac:dyDescent="0.3">
      <c r="A9" s="1">
        <v>43880</v>
      </c>
      <c r="B9">
        <v>549.09997599999997</v>
      </c>
      <c r="C9">
        <v>553.59997599999997</v>
      </c>
      <c r="D9">
        <v>527.09997599999997</v>
      </c>
      <c r="E9">
        <v>535.25</v>
      </c>
      <c r="F9">
        <v>533.37011700000005</v>
      </c>
      <c r="G9">
        <v>56672804</v>
      </c>
      <c r="I9">
        <f t="shared" si="0"/>
        <v>-2.3711810305517556E-2</v>
      </c>
    </row>
    <row r="10" spans="1:13" x14ac:dyDescent="0.3">
      <c r="A10" s="1">
        <v>43887</v>
      </c>
      <c r="B10">
        <v>532.70001200000002</v>
      </c>
      <c r="C10">
        <v>539.40002400000003</v>
      </c>
      <c r="D10">
        <v>511.85000600000001</v>
      </c>
      <c r="E10">
        <v>520.79998799999998</v>
      </c>
      <c r="F10">
        <v>518.97082499999999</v>
      </c>
      <c r="G10">
        <v>66688242</v>
      </c>
      <c r="I10">
        <f t="shared" si="0"/>
        <v>-2.6996752919196666E-2</v>
      </c>
    </row>
    <row r="11" spans="1:13" x14ac:dyDescent="0.3">
      <c r="A11" s="1">
        <v>43894</v>
      </c>
      <c r="B11">
        <v>525</v>
      </c>
      <c r="C11">
        <v>532.79998799999998</v>
      </c>
      <c r="D11">
        <v>491.04998799999998</v>
      </c>
      <c r="E11">
        <v>496.25</v>
      </c>
      <c r="F11">
        <v>494.50707999999997</v>
      </c>
      <c r="G11">
        <v>56518310</v>
      </c>
      <c r="I11">
        <f t="shared" si="0"/>
        <v>-4.7138994941758688E-2</v>
      </c>
    </row>
    <row r="12" spans="1:13" x14ac:dyDescent="0.3">
      <c r="A12" s="1">
        <v>43901</v>
      </c>
      <c r="B12">
        <v>487</v>
      </c>
      <c r="C12">
        <v>509.04998799999998</v>
      </c>
      <c r="D12">
        <v>420</v>
      </c>
      <c r="E12">
        <v>454.70001200000002</v>
      </c>
      <c r="F12">
        <v>453.103027</v>
      </c>
      <c r="G12">
        <v>86077278</v>
      </c>
      <c r="I12">
        <f t="shared" si="0"/>
        <v>-8.3727935516372767E-2</v>
      </c>
    </row>
    <row r="13" spans="1:13" x14ac:dyDescent="0.3">
      <c r="A13" s="1">
        <v>43908</v>
      </c>
      <c r="B13">
        <v>460</v>
      </c>
      <c r="C13">
        <v>478.79998799999998</v>
      </c>
      <c r="D13">
        <v>361.75</v>
      </c>
      <c r="E13">
        <v>404.04998799999998</v>
      </c>
      <c r="F13">
        <v>402.63089000000002</v>
      </c>
      <c r="G13">
        <v>99113282</v>
      </c>
      <c r="I13">
        <f t="shared" si="0"/>
        <v>-0.11139217651923007</v>
      </c>
    </row>
    <row r="14" spans="1:13" x14ac:dyDescent="0.3">
      <c r="A14" s="1">
        <v>43915</v>
      </c>
      <c r="B14">
        <v>406.54998799999998</v>
      </c>
      <c r="C14">
        <v>493.45001200000002</v>
      </c>
      <c r="D14">
        <v>405.60000600000001</v>
      </c>
      <c r="E14">
        <v>440.89999399999999</v>
      </c>
      <c r="F14">
        <v>439.351471</v>
      </c>
      <c r="G14">
        <v>78569219</v>
      </c>
      <c r="I14">
        <f t="shared" si="0"/>
        <v>9.1201601520651474E-2</v>
      </c>
    </row>
    <row r="15" spans="1:13" x14ac:dyDescent="0.3">
      <c r="A15" s="1">
        <v>43922</v>
      </c>
      <c r="B15">
        <v>440</v>
      </c>
      <c r="C15">
        <v>485.75</v>
      </c>
      <c r="D15">
        <v>412.39999399999999</v>
      </c>
      <c r="E15">
        <v>470.20001200000002</v>
      </c>
      <c r="F15">
        <v>468.54858400000001</v>
      </c>
      <c r="G15">
        <v>38889736</v>
      </c>
      <c r="I15">
        <f t="shared" si="0"/>
        <v>6.6455020183103078E-2</v>
      </c>
    </row>
    <row r="16" spans="1:13" x14ac:dyDescent="0.3">
      <c r="A16" s="1">
        <v>43929</v>
      </c>
      <c r="B16">
        <v>474.35000600000001</v>
      </c>
      <c r="C16">
        <v>520.90002400000003</v>
      </c>
      <c r="D16">
        <v>453</v>
      </c>
      <c r="E16">
        <v>512.20001200000002</v>
      </c>
      <c r="F16">
        <v>510.40106200000002</v>
      </c>
      <c r="G16">
        <v>49096919</v>
      </c>
      <c r="I16">
        <f t="shared" si="0"/>
        <v>8.9323689766303102E-2</v>
      </c>
    </row>
    <row r="17" spans="1:9" x14ac:dyDescent="0.3">
      <c r="A17" s="1">
        <v>43936</v>
      </c>
      <c r="B17">
        <v>533.95001200000002</v>
      </c>
      <c r="C17">
        <v>535.95001200000002</v>
      </c>
      <c r="D17">
        <v>479.14999399999999</v>
      </c>
      <c r="E17">
        <v>500.5</v>
      </c>
      <c r="F17">
        <v>498.74215700000002</v>
      </c>
      <c r="G17">
        <v>85964769</v>
      </c>
      <c r="I17">
        <f t="shared" si="0"/>
        <v>-2.2842662487091107E-2</v>
      </c>
    </row>
    <row r="18" spans="1:9" x14ac:dyDescent="0.3">
      <c r="A18" s="1">
        <v>43943</v>
      </c>
      <c r="B18">
        <v>516</v>
      </c>
      <c r="C18">
        <v>517.04998799999998</v>
      </c>
      <c r="D18">
        <v>484.10000600000001</v>
      </c>
      <c r="E18">
        <v>485.64999399999999</v>
      </c>
      <c r="F18">
        <v>483.94430499999999</v>
      </c>
      <c r="G18">
        <v>63979045</v>
      </c>
      <c r="I18">
        <f t="shared" si="0"/>
        <v>-2.9670341658341672E-2</v>
      </c>
    </row>
    <row r="19" spans="1:9" x14ac:dyDescent="0.3">
      <c r="A19" s="1">
        <v>43950</v>
      </c>
      <c r="B19">
        <v>490.95001200000002</v>
      </c>
      <c r="C19">
        <v>553.70001200000002</v>
      </c>
      <c r="D19">
        <v>487.04998799999998</v>
      </c>
      <c r="E19">
        <v>528.04998799999998</v>
      </c>
      <c r="F19">
        <v>526.19537400000002</v>
      </c>
      <c r="G19">
        <v>91972942</v>
      </c>
      <c r="I19">
        <f t="shared" si="0"/>
        <v>8.7305661533684673E-2</v>
      </c>
    </row>
    <row r="20" spans="1:9" x14ac:dyDescent="0.3">
      <c r="A20" s="1">
        <v>43957</v>
      </c>
      <c r="B20">
        <v>531.75</v>
      </c>
      <c r="C20">
        <v>564</v>
      </c>
      <c r="D20">
        <v>524.45001200000002</v>
      </c>
      <c r="E20">
        <v>559.84997599999997</v>
      </c>
      <c r="F20">
        <v>557.88366699999995</v>
      </c>
      <c r="G20">
        <v>91559021</v>
      </c>
      <c r="I20">
        <f t="shared" si="0"/>
        <v>6.0221548570511443E-2</v>
      </c>
    </row>
    <row r="21" spans="1:9" x14ac:dyDescent="0.3">
      <c r="A21" s="1">
        <v>43964</v>
      </c>
      <c r="B21">
        <v>568.40002400000003</v>
      </c>
      <c r="C21">
        <v>603.5</v>
      </c>
      <c r="D21">
        <v>535.09997599999997</v>
      </c>
      <c r="E21">
        <v>598.79998799999998</v>
      </c>
      <c r="F21">
        <v>596.69689900000003</v>
      </c>
      <c r="G21">
        <v>142275404</v>
      </c>
      <c r="I21">
        <f t="shared" si="0"/>
        <v>6.9572231257896883E-2</v>
      </c>
    </row>
    <row r="22" spans="1:9" x14ac:dyDescent="0.3">
      <c r="A22" s="1">
        <v>43971</v>
      </c>
      <c r="B22">
        <v>605</v>
      </c>
      <c r="C22">
        <v>612</v>
      </c>
      <c r="D22">
        <v>557.54998799999998</v>
      </c>
      <c r="E22">
        <v>559.25</v>
      </c>
      <c r="F22">
        <v>557.28582800000004</v>
      </c>
      <c r="G22">
        <v>143947697</v>
      </c>
      <c r="I22">
        <f t="shared" si="0"/>
        <v>-6.604874547859875E-2</v>
      </c>
    </row>
    <row r="23" spans="1:9" x14ac:dyDescent="0.3">
      <c r="A23" s="1">
        <v>43978</v>
      </c>
      <c r="B23">
        <v>561</v>
      </c>
      <c r="C23">
        <v>572.29998799999998</v>
      </c>
      <c r="D23">
        <v>543.79998799999998</v>
      </c>
      <c r="E23">
        <v>558.09997599999997</v>
      </c>
      <c r="F23">
        <v>556.13983199999996</v>
      </c>
      <c r="G23">
        <v>164243234</v>
      </c>
      <c r="I23">
        <f t="shared" si="0"/>
        <v>-2.0563683504694328E-3</v>
      </c>
    </row>
    <row r="24" spans="1:9" x14ac:dyDescent="0.3">
      <c r="A24" s="1">
        <v>43985</v>
      </c>
      <c r="B24">
        <v>568</v>
      </c>
      <c r="C24">
        <v>593.70001200000002</v>
      </c>
      <c r="D24">
        <v>549.25</v>
      </c>
      <c r="E24">
        <v>567.79998799999998</v>
      </c>
      <c r="F24">
        <v>565.80578600000001</v>
      </c>
      <c r="G24">
        <v>141931167</v>
      </c>
      <c r="I24">
        <f t="shared" si="0"/>
        <v>1.7380420027110009E-2</v>
      </c>
    </row>
    <row r="25" spans="1:9" x14ac:dyDescent="0.3">
      <c r="A25" s="1">
        <v>43992</v>
      </c>
      <c r="B25">
        <v>571</v>
      </c>
      <c r="C25">
        <v>576</v>
      </c>
      <c r="D25">
        <v>537</v>
      </c>
      <c r="E25">
        <v>544.90002400000003</v>
      </c>
      <c r="F25">
        <v>542.98620600000004</v>
      </c>
      <c r="G25">
        <v>97947498</v>
      </c>
      <c r="I25">
        <f t="shared" si="0"/>
        <v>-4.033103995063831E-2</v>
      </c>
    </row>
    <row r="26" spans="1:9" x14ac:dyDescent="0.3">
      <c r="A26" s="1">
        <v>43999</v>
      </c>
      <c r="B26">
        <v>546.84997599999997</v>
      </c>
      <c r="C26">
        <v>588</v>
      </c>
      <c r="D26">
        <v>541</v>
      </c>
      <c r="E26">
        <v>578.79998799999998</v>
      </c>
      <c r="F26">
        <v>576.76715100000001</v>
      </c>
      <c r="G26">
        <v>103490361</v>
      </c>
      <c r="I26">
        <f t="shared" si="0"/>
        <v>6.2213181330305747E-2</v>
      </c>
    </row>
    <row r="27" spans="1:9" x14ac:dyDescent="0.3">
      <c r="A27" s="1">
        <v>44006</v>
      </c>
      <c r="B27">
        <v>581</v>
      </c>
      <c r="C27">
        <v>582</v>
      </c>
      <c r="D27">
        <v>550</v>
      </c>
      <c r="E27">
        <v>559.84997599999997</v>
      </c>
      <c r="F27">
        <v>557.88366699999995</v>
      </c>
      <c r="G27">
        <v>64944382</v>
      </c>
      <c r="I27">
        <f t="shared" si="0"/>
        <v>-3.2740173450038178E-2</v>
      </c>
    </row>
    <row r="28" spans="1:9" x14ac:dyDescent="0.3">
      <c r="A28" s="1">
        <v>44013</v>
      </c>
      <c r="B28">
        <v>575</v>
      </c>
      <c r="C28">
        <v>589.29998799999998</v>
      </c>
      <c r="D28">
        <v>557.59997599999997</v>
      </c>
      <c r="E28">
        <v>567.15002400000003</v>
      </c>
      <c r="F28">
        <v>565.15808100000004</v>
      </c>
      <c r="G28">
        <v>76140765</v>
      </c>
      <c r="I28">
        <f t="shared" si="0"/>
        <v>1.303929322665553E-2</v>
      </c>
    </row>
    <row r="29" spans="1:9" x14ac:dyDescent="0.3">
      <c r="A29" s="1">
        <v>44020</v>
      </c>
      <c r="B29">
        <v>572</v>
      </c>
      <c r="C29">
        <v>596.79998799999998</v>
      </c>
      <c r="D29">
        <v>559</v>
      </c>
      <c r="E29">
        <v>589.34997599999997</v>
      </c>
      <c r="F29">
        <v>587.28002900000001</v>
      </c>
      <c r="G29">
        <v>79822583</v>
      </c>
      <c r="I29">
        <f t="shared" si="0"/>
        <v>3.914299755015075E-2</v>
      </c>
    </row>
    <row r="30" spans="1:9" x14ac:dyDescent="0.3">
      <c r="A30" s="1">
        <v>44027</v>
      </c>
      <c r="B30">
        <v>588.95001200000002</v>
      </c>
      <c r="C30">
        <v>588.95001200000002</v>
      </c>
      <c r="D30">
        <v>553.29998799999998</v>
      </c>
      <c r="E30">
        <v>567.75</v>
      </c>
      <c r="F30">
        <v>565.75591999999995</v>
      </c>
      <c r="G30">
        <v>64368355</v>
      </c>
      <c r="I30">
        <f t="shared" si="0"/>
        <v>-3.6650507982713437E-2</v>
      </c>
    </row>
    <row r="31" spans="1:9" x14ac:dyDescent="0.3">
      <c r="A31" s="1">
        <v>44034</v>
      </c>
      <c r="B31">
        <v>568</v>
      </c>
      <c r="C31">
        <v>575.75</v>
      </c>
      <c r="D31">
        <v>544.15002400000003</v>
      </c>
      <c r="E31">
        <v>564.59997599999997</v>
      </c>
      <c r="F31">
        <v>562.61700399999995</v>
      </c>
      <c r="G31">
        <v>54790825</v>
      </c>
      <c r="I31">
        <f t="shared" si="0"/>
        <v>-5.5482589167768041E-3</v>
      </c>
    </row>
    <row r="32" spans="1:9" x14ac:dyDescent="0.3">
      <c r="A32" s="1">
        <v>44041</v>
      </c>
      <c r="B32">
        <v>565.25</v>
      </c>
      <c r="C32">
        <v>580.45001200000002</v>
      </c>
      <c r="D32">
        <v>543.04998799999998</v>
      </c>
      <c r="E32">
        <v>549</v>
      </c>
      <c r="F32">
        <v>547.071777</v>
      </c>
      <c r="G32">
        <v>88980811</v>
      </c>
      <c r="I32">
        <f t="shared" si="0"/>
        <v>-2.7630139325404382E-2</v>
      </c>
    </row>
    <row r="33" spans="1:9" x14ac:dyDescent="0.3">
      <c r="A33" s="1">
        <v>44048</v>
      </c>
      <c r="B33">
        <v>552</v>
      </c>
      <c r="C33">
        <v>565</v>
      </c>
      <c r="D33">
        <v>546.54998799999998</v>
      </c>
      <c r="E33">
        <v>551.09997599999997</v>
      </c>
      <c r="F33">
        <v>549.16442900000004</v>
      </c>
      <c r="G33">
        <v>47873675</v>
      </c>
      <c r="I33">
        <f t="shared" si="0"/>
        <v>3.825092896174808E-3</v>
      </c>
    </row>
    <row r="34" spans="1:9" x14ac:dyDescent="0.3">
      <c r="A34" s="1">
        <v>44055</v>
      </c>
      <c r="B34">
        <v>550</v>
      </c>
      <c r="C34">
        <v>561.25</v>
      </c>
      <c r="D34">
        <v>518.09997599999997</v>
      </c>
      <c r="E34">
        <v>526.29998799999998</v>
      </c>
      <c r="F34">
        <v>526.29998799999998</v>
      </c>
      <c r="G34">
        <v>99894023</v>
      </c>
      <c r="I34">
        <f t="shared" si="0"/>
        <v>-4.5000887461479379E-2</v>
      </c>
    </row>
    <row r="35" spans="1:9" x14ac:dyDescent="0.3">
      <c r="A35" s="1">
        <v>44062</v>
      </c>
      <c r="B35">
        <v>529</v>
      </c>
      <c r="C35">
        <v>539.90002400000003</v>
      </c>
      <c r="D35">
        <v>508.20001200000002</v>
      </c>
      <c r="E35">
        <v>528.65002400000003</v>
      </c>
      <c r="F35">
        <v>528.65002400000003</v>
      </c>
      <c r="G35">
        <v>101030425</v>
      </c>
      <c r="I35">
        <f t="shared" si="0"/>
        <v>4.465202457880439E-3</v>
      </c>
    </row>
    <row r="36" spans="1:9" x14ac:dyDescent="0.3">
      <c r="A36" s="1">
        <v>44069</v>
      </c>
      <c r="B36">
        <v>528.40002400000003</v>
      </c>
      <c r="C36">
        <v>555.45001200000002</v>
      </c>
      <c r="D36">
        <v>508</v>
      </c>
      <c r="E36">
        <v>546.25</v>
      </c>
      <c r="F36">
        <v>546.25</v>
      </c>
      <c r="G36">
        <v>330725996</v>
      </c>
      <c r="I36">
        <f t="shared" si="0"/>
        <v>3.3292301524609345E-2</v>
      </c>
    </row>
    <row r="37" spans="1:9" x14ac:dyDescent="0.3">
      <c r="A37" s="1">
        <v>44076</v>
      </c>
      <c r="B37">
        <v>550</v>
      </c>
      <c r="C37">
        <v>559</v>
      </c>
      <c r="D37">
        <v>494</v>
      </c>
      <c r="E37">
        <v>498.10000600000001</v>
      </c>
      <c r="F37">
        <v>498.10000600000001</v>
      </c>
      <c r="G37">
        <v>136998717</v>
      </c>
      <c r="I37">
        <f t="shared" si="0"/>
        <v>-8.8146442105263151E-2</v>
      </c>
    </row>
    <row r="38" spans="1:9" x14ac:dyDescent="0.3">
      <c r="A38" s="1">
        <v>44083</v>
      </c>
      <c r="B38">
        <v>493.25</v>
      </c>
      <c r="C38">
        <v>508</v>
      </c>
      <c r="D38">
        <v>468.29998799999998</v>
      </c>
      <c r="E38">
        <v>485.54998799999998</v>
      </c>
      <c r="F38">
        <v>485.54998799999998</v>
      </c>
      <c r="G38">
        <v>150991163</v>
      </c>
      <c r="I38">
        <f t="shared" si="0"/>
        <v>-2.5195779660360056E-2</v>
      </c>
    </row>
    <row r="39" spans="1:9" x14ac:dyDescent="0.3">
      <c r="A39" s="1">
        <v>44090</v>
      </c>
      <c r="B39">
        <v>487</v>
      </c>
      <c r="C39">
        <v>497.64999399999999</v>
      </c>
      <c r="D39">
        <v>461</v>
      </c>
      <c r="E39">
        <v>470.95001200000002</v>
      </c>
      <c r="F39">
        <v>470.95001200000002</v>
      </c>
      <c r="G39">
        <v>122768152</v>
      </c>
      <c r="I39">
        <f t="shared" si="0"/>
        <v>-3.0068945239063564E-2</v>
      </c>
    </row>
    <row r="40" spans="1:9" x14ac:dyDescent="0.3">
      <c r="A40" s="1">
        <v>44097</v>
      </c>
      <c r="B40">
        <v>467</v>
      </c>
      <c r="C40">
        <v>467</v>
      </c>
      <c r="D40">
        <v>416.14999399999999</v>
      </c>
      <c r="E40">
        <v>435.60000600000001</v>
      </c>
      <c r="F40">
        <v>435.60000600000001</v>
      </c>
      <c r="G40">
        <v>193501400</v>
      </c>
      <c r="I40">
        <f t="shared" si="0"/>
        <v>-7.5061057647876239E-2</v>
      </c>
    </row>
    <row r="41" spans="1:9" x14ac:dyDescent="0.3">
      <c r="A41" s="1">
        <v>44104</v>
      </c>
      <c r="B41">
        <v>438</v>
      </c>
      <c r="C41">
        <v>440.39999399999999</v>
      </c>
      <c r="D41">
        <v>418.14999399999999</v>
      </c>
      <c r="E41">
        <v>426.75</v>
      </c>
      <c r="F41">
        <v>426.75</v>
      </c>
      <c r="G41">
        <v>66394202</v>
      </c>
      <c r="I41">
        <f t="shared" si="0"/>
        <v>-2.0316817901972224E-2</v>
      </c>
    </row>
    <row r="42" spans="1:9" x14ac:dyDescent="0.3">
      <c r="A42" s="1">
        <v>44111</v>
      </c>
      <c r="B42">
        <v>427.79998799999998</v>
      </c>
      <c r="C42">
        <v>435.5</v>
      </c>
      <c r="D42">
        <v>411.85000600000001</v>
      </c>
      <c r="E42">
        <v>415.29998799999998</v>
      </c>
      <c r="F42">
        <v>415.29998799999998</v>
      </c>
      <c r="G42">
        <v>89313840</v>
      </c>
      <c r="I42">
        <f t="shared" si="0"/>
        <v>-2.6830725248974844E-2</v>
      </c>
    </row>
    <row r="43" spans="1:9" x14ac:dyDescent="0.3">
      <c r="A43" s="1">
        <v>44118</v>
      </c>
      <c r="B43">
        <v>416.39999399999999</v>
      </c>
      <c r="C43">
        <v>419.5</v>
      </c>
      <c r="D43">
        <v>394</v>
      </c>
      <c r="E43">
        <v>405</v>
      </c>
      <c r="F43">
        <v>405</v>
      </c>
      <c r="G43">
        <v>108141375</v>
      </c>
      <c r="I43">
        <f t="shared" si="0"/>
        <v>-2.4801320244680541E-2</v>
      </c>
    </row>
    <row r="44" spans="1:9" x14ac:dyDescent="0.3">
      <c r="A44" s="1">
        <v>44125</v>
      </c>
      <c r="B44">
        <v>405.70001200000002</v>
      </c>
      <c r="C44">
        <v>439.45001200000002</v>
      </c>
      <c r="D44">
        <v>403.54998799999998</v>
      </c>
      <c r="E44">
        <v>433.35000600000001</v>
      </c>
      <c r="F44">
        <v>433.35000600000001</v>
      </c>
      <c r="G44">
        <v>92693821</v>
      </c>
      <c r="I44">
        <f t="shared" si="0"/>
        <v>7.000001481481484E-2</v>
      </c>
    </row>
    <row r="45" spans="1:9" x14ac:dyDescent="0.3">
      <c r="A45" s="1">
        <v>44132</v>
      </c>
      <c r="B45">
        <v>446</v>
      </c>
      <c r="C45">
        <v>488</v>
      </c>
      <c r="D45">
        <v>430.5</v>
      </c>
      <c r="E45">
        <v>454.60000600000001</v>
      </c>
      <c r="F45">
        <v>454.60000600000001</v>
      </c>
      <c r="G45">
        <v>215914630</v>
      </c>
      <c r="I45">
        <f t="shared" si="0"/>
        <v>4.9036574837384446E-2</v>
      </c>
    </row>
    <row r="46" spans="1:9" x14ac:dyDescent="0.3">
      <c r="A46" s="1">
        <v>44139</v>
      </c>
      <c r="B46">
        <v>453</v>
      </c>
      <c r="C46">
        <v>474.75</v>
      </c>
      <c r="D46">
        <v>447.14999399999999</v>
      </c>
      <c r="E46">
        <v>466.39999399999999</v>
      </c>
      <c r="F46">
        <v>466.39999399999999</v>
      </c>
      <c r="G46">
        <v>65322503</v>
      </c>
      <c r="I46">
        <f t="shared" si="0"/>
        <v>2.5956858434357313E-2</v>
      </c>
    </row>
    <row r="47" spans="1:9" x14ac:dyDescent="0.3">
      <c r="A47" s="1">
        <v>44146</v>
      </c>
      <c r="B47">
        <v>467.95001200000002</v>
      </c>
      <c r="C47">
        <v>494.95001200000002</v>
      </c>
      <c r="D47">
        <v>464.04998799999998</v>
      </c>
      <c r="E47">
        <v>484.54998799999998</v>
      </c>
      <c r="F47">
        <v>484.54998799999998</v>
      </c>
      <c r="G47">
        <v>61162869</v>
      </c>
      <c r="I47">
        <f t="shared" si="0"/>
        <v>3.891508197575147E-2</v>
      </c>
    </row>
    <row r="48" spans="1:9" x14ac:dyDescent="0.3">
      <c r="A48" s="1">
        <v>44153</v>
      </c>
      <c r="B48">
        <v>483.95001200000002</v>
      </c>
      <c r="C48">
        <v>486.75</v>
      </c>
      <c r="D48">
        <v>465.35000600000001</v>
      </c>
      <c r="E48">
        <v>474.25</v>
      </c>
      <c r="F48">
        <v>474.25</v>
      </c>
      <c r="G48">
        <v>52687524</v>
      </c>
      <c r="I48">
        <f t="shared" si="0"/>
        <v>-2.1256812000994177E-2</v>
      </c>
    </row>
    <row r="49" spans="1:9" x14ac:dyDescent="0.3">
      <c r="A49" s="1">
        <v>44160</v>
      </c>
      <c r="B49">
        <v>476.5</v>
      </c>
      <c r="C49">
        <v>482.5</v>
      </c>
      <c r="D49">
        <v>458.64999399999999</v>
      </c>
      <c r="E49">
        <v>479.45001200000002</v>
      </c>
      <c r="F49">
        <v>479.45001200000002</v>
      </c>
      <c r="G49">
        <v>61896933</v>
      </c>
      <c r="I49">
        <f t="shared" si="0"/>
        <v>1.0964706378492388E-2</v>
      </c>
    </row>
    <row r="50" spans="1:9" x14ac:dyDescent="0.3">
      <c r="A50" s="1">
        <v>44167</v>
      </c>
      <c r="B50">
        <v>481</v>
      </c>
      <c r="C50">
        <v>516.25</v>
      </c>
      <c r="D50">
        <v>474</v>
      </c>
      <c r="E50">
        <v>503.60000600000001</v>
      </c>
      <c r="F50">
        <v>503.60000600000001</v>
      </c>
      <c r="G50">
        <v>112750532</v>
      </c>
      <c r="I50">
        <f t="shared" si="0"/>
        <v>5.037020209731477E-2</v>
      </c>
    </row>
    <row r="51" spans="1:9" x14ac:dyDescent="0.3">
      <c r="A51" s="1">
        <v>44174</v>
      </c>
      <c r="B51">
        <v>504.89999399999999</v>
      </c>
      <c r="C51">
        <v>512</v>
      </c>
      <c r="D51">
        <v>494.10000600000001</v>
      </c>
      <c r="E51">
        <v>504.20001200000002</v>
      </c>
      <c r="F51">
        <v>504.20001200000002</v>
      </c>
      <c r="G51">
        <v>65525425</v>
      </c>
      <c r="I51">
        <f t="shared" si="0"/>
        <v>1.1914336633268578E-3</v>
      </c>
    </row>
    <row r="52" spans="1:9" x14ac:dyDescent="0.3">
      <c r="A52" s="1">
        <v>44181</v>
      </c>
      <c r="B52">
        <v>504.20001200000002</v>
      </c>
      <c r="C52">
        <v>522.5</v>
      </c>
      <c r="D52">
        <v>480.14999399999999</v>
      </c>
      <c r="E52">
        <v>500.29998799999998</v>
      </c>
      <c r="F52">
        <v>500.29998799999998</v>
      </c>
      <c r="G52">
        <v>84320855</v>
      </c>
      <c r="I52">
        <f t="shared" si="0"/>
        <v>-7.7350731994826494E-3</v>
      </c>
    </row>
    <row r="53" spans="1:9" x14ac:dyDescent="0.3">
      <c r="A53" s="1">
        <v>44188</v>
      </c>
      <c r="B53">
        <v>500.29998799999998</v>
      </c>
      <c r="C53">
        <v>527</v>
      </c>
      <c r="D53">
        <v>498.39999399999999</v>
      </c>
      <c r="E53">
        <v>520.25</v>
      </c>
      <c r="F53">
        <v>520.25</v>
      </c>
      <c r="G53">
        <v>58059822</v>
      </c>
      <c r="I53">
        <f t="shared" si="0"/>
        <v>3.9876099297447946E-2</v>
      </c>
    </row>
    <row r="54" spans="1:9" x14ac:dyDescent="0.3">
      <c r="A54" s="1">
        <v>44195</v>
      </c>
      <c r="B54">
        <v>523.40002400000003</v>
      </c>
      <c r="C54">
        <v>523.40002400000003</v>
      </c>
      <c r="D54">
        <v>506.29998799999998</v>
      </c>
      <c r="E54">
        <v>514</v>
      </c>
      <c r="F54">
        <v>514</v>
      </c>
      <c r="G54">
        <v>59938223</v>
      </c>
      <c r="I54">
        <f t="shared" si="0"/>
        <v>-1.2013455069678039E-2</v>
      </c>
    </row>
    <row r="55" spans="1:9" x14ac:dyDescent="0.3">
      <c r="A55" s="1">
        <v>44202</v>
      </c>
      <c r="B55">
        <v>515</v>
      </c>
      <c r="C55">
        <v>569</v>
      </c>
      <c r="D55">
        <v>513.09997599999997</v>
      </c>
      <c r="E55">
        <v>565.75</v>
      </c>
      <c r="F55">
        <v>565.75</v>
      </c>
      <c r="G55">
        <v>128163795</v>
      </c>
      <c r="I55">
        <f t="shared" si="0"/>
        <v>0.10068093385214008</v>
      </c>
    </row>
    <row r="56" spans="1:9" x14ac:dyDescent="0.3">
      <c r="A56" s="1">
        <v>44209</v>
      </c>
      <c r="B56">
        <v>588</v>
      </c>
      <c r="C56">
        <v>610.65002400000003</v>
      </c>
      <c r="D56">
        <v>567</v>
      </c>
      <c r="E56">
        <v>592.29998799999998</v>
      </c>
      <c r="F56">
        <v>592.29998799999998</v>
      </c>
      <c r="G56">
        <v>188519215</v>
      </c>
      <c r="I56">
        <f t="shared" si="0"/>
        <v>4.6928834290764443E-2</v>
      </c>
    </row>
    <row r="57" spans="1:9" x14ac:dyDescent="0.3">
      <c r="A57" s="1">
        <v>44216</v>
      </c>
      <c r="B57">
        <v>592.29998799999998</v>
      </c>
      <c r="C57">
        <v>604.04998799999998</v>
      </c>
      <c r="D57">
        <v>569.54998799999998</v>
      </c>
      <c r="E57">
        <v>580.75</v>
      </c>
      <c r="F57">
        <v>580.75</v>
      </c>
      <c r="G57">
        <v>54850712</v>
      </c>
      <c r="I57">
        <f t="shared" si="0"/>
        <v>-1.9500233385113599E-2</v>
      </c>
    </row>
    <row r="58" spans="1:9" x14ac:dyDescent="0.3">
      <c r="A58" s="1">
        <v>44223</v>
      </c>
      <c r="B58">
        <v>580</v>
      </c>
      <c r="C58">
        <v>605.65002400000003</v>
      </c>
      <c r="D58">
        <v>549.20001200000002</v>
      </c>
      <c r="E58">
        <v>599.34997599999997</v>
      </c>
      <c r="F58">
        <v>599.34997599999997</v>
      </c>
      <c r="G58">
        <v>90516717</v>
      </c>
      <c r="I58">
        <f t="shared" si="0"/>
        <v>3.2027509255273298E-2</v>
      </c>
    </row>
    <row r="59" spans="1:9" x14ac:dyDescent="0.3">
      <c r="A59" s="1">
        <v>44230</v>
      </c>
      <c r="B59">
        <v>609.40002400000003</v>
      </c>
      <c r="C59">
        <v>623</v>
      </c>
      <c r="D59">
        <v>576.25</v>
      </c>
      <c r="E59">
        <v>598.95001200000002</v>
      </c>
      <c r="F59">
        <v>598.95001200000002</v>
      </c>
      <c r="G59">
        <v>157695910</v>
      </c>
      <c r="I59">
        <f t="shared" si="0"/>
        <v>-6.6732963379638889E-4</v>
      </c>
    </row>
    <row r="60" spans="1:9" x14ac:dyDescent="0.3">
      <c r="A60" s="1">
        <v>44237</v>
      </c>
      <c r="B60">
        <v>604.95001200000002</v>
      </c>
      <c r="C60">
        <v>607.75</v>
      </c>
      <c r="D60">
        <v>580.25</v>
      </c>
      <c r="E60">
        <v>593.95001200000002</v>
      </c>
      <c r="F60">
        <v>593.95001200000002</v>
      </c>
      <c r="G60">
        <v>97998979</v>
      </c>
      <c r="I60">
        <f t="shared" si="0"/>
        <v>-8.347942064988222E-3</v>
      </c>
    </row>
    <row r="61" spans="1:9" x14ac:dyDescent="0.3">
      <c r="A61" s="1">
        <v>44244</v>
      </c>
      <c r="B61">
        <v>596.95001200000002</v>
      </c>
      <c r="C61">
        <v>598.79998799999998</v>
      </c>
      <c r="D61">
        <v>564</v>
      </c>
      <c r="E61">
        <v>565.54998799999998</v>
      </c>
      <c r="F61">
        <v>565.54998799999998</v>
      </c>
      <c r="G61">
        <v>100206052</v>
      </c>
      <c r="I61">
        <f t="shared" si="0"/>
        <v>-4.781551212427626E-2</v>
      </c>
    </row>
    <row r="62" spans="1:9" x14ac:dyDescent="0.3">
      <c r="A62" s="1">
        <v>44251</v>
      </c>
      <c r="B62">
        <v>568.09997599999997</v>
      </c>
      <c r="C62">
        <v>585.95001200000002</v>
      </c>
      <c r="D62">
        <v>521</v>
      </c>
      <c r="E62">
        <v>541.20001200000002</v>
      </c>
      <c r="F62">
        <v>541.20001200000002</v>
      </c>
      <c r="G62">
        <v>303678513</v>
      </c>
      <c r="I62">
        <f t="shared" si="0"/>
        <v>-4.3055391241560721E-2</v>
      </c>
    </row>
    <row r="63" spans="1:9" x14ac:dyDescent="0.3">
      <c r="A63" s="1">
        <v>44258</v>
      </c>
      <c r="B63">
        <v>548.75</v>
      </c>
      <c r="C63">
        <v>550.75</v>
      </c>
      <c r="D63">
        <v>514.29998799999998</v>
      </c>
      <c r="E63">
        <v>521.75</v>
      </c>
      <c r="F63">
        <v>521.75</v>
      </c>
      <c r="G63">
        <v>92739924</v>
      </c>
      <c r="I63">
        <f t="shared" si="0"/>
        <v>-3.593867621717646E-2</v>
      </c>
    </row>
    <row r="64" spans="1:9" x14ac:dyDescent="0.3">
      <c r="A64" s="1">
        <v>44265</v>
      </c>
      <c r="B64">
        <v>520.20001200000002</v>
      </c>
      <c r="C64">
        <v>533.75</v>
      </c>
      <c r="D64">
        <v>516.34997599999997</v>
      </c>
      <c r="E64">
        <v>529.29998799999998</v>
      </c>
      <c r="F64">
        <v>529.29998799999998</v>
      </c>
      <c r="G64">
        <v>53756934</v>
      </c>
      <c r="I64">
        <f t="shared" si="0"/>
        <v>1.4470508864398629E-2</v>
      </c>
    </row>
    <row r="65" spans="1:9" x14ac:dyDescent="0.3">
      <c r="A65" s="1">
        <v>44272</v>
      </c>
      <c r="B65">
        <v>528.79998799999998</v>
      </c>
      <c r="C65">
        <v>534.75</v>
      </c>
      <c r="D65">
        <v>515.34997599999997</v>
      </c>
      <c r="E65">
        <v>529.25</v>
      </c>
      <c r="F65">
        <v>529.25</v>
      </c>
      <c r="G65">
        <v>97535473</v>
      </c>
      <c r="I65">
        <f t="shared" si="0"/>
        <v>-9.444171761436886E-5</v>
      </c>
    </row>
    <row r="66" spans="1:9" x14ac:dyDescent="0.3">
      <c r="A66" s="1">
        <v>44279</v>
      </c>
      <c r="B66">
        <v>528</v>
      </c>
      <c r="C66">
        <v>533.45001200000002</v>
      </c>
      <c r="D66">
        <v>499.54998799999998</v>
      </c>
      <c r="E66">
        <v>521.5</v>
      </c>
      <c r="F66">
        <v>521.5</v>
      </c>
      <c r="G66">
        <v>49288054</v>
      </c>
      <c r="I66">
        <f t="shared" si="0"/>
        <v>-1.4643363249881908E-2</v>
      </c>
    </row>
    <row r="67" spans="1:9" x14ac:dyDescent="0.3">
      <c r="A67" s="1">
        <v>44286</v>
      </c>
      <c r="B67">
        <v>522.34997599999997</v>
      </c>
      <c r="C67">
        <v>537.84997599999997</v>
      </c>
      <c r="D67">
        <v>514.54998799999998</v>
      </c>
      <c r="E67">
        <v>532.20001200000002</v>
      </c>
      <c r="F67">
        <v>532.20001200000002</v>
      </c>
      <c r="G67">
        <v>36628135</v>
      </c>
      <c r="I67">
        <f t="shared" si="0"/>
        <v>2.0517760306807315E-2</v>
      </c>
    </row>
    <row r="68" spans="1:9" x14ac:dyDescent="0.3">
      <c r="A68" s="1">
        <v>44293</v>
      </c>
      <c r="B68">
        <v>537</v>
      </c>
      <c r="C68">
        <v>549.75</v>
      </c>
      <c r="D68">
        <v>518.5</v>
      </c>
      <c r="E68">
        <v>536.15002400000003</v>
      </c>
      <c r="F68">
        <v>536.15002400000003</v>
      </c>
      <c r="G68">
        <v>59805089</v>
      </c>
      <c r="I68">
        <f t="shared" si="0"/>
        <v>7.422044176879904E-3</v>
      </c>
    </row>
    <row r="69" spans="1:9" x14ac:dyDescent="0.3">
      <c r="A69" s="1">
        <v>44300</v>
      </c>
      <c r="B69">
        <v>536.15002400000003</v>
      </c>
      <c r="C69">
        <v>546.15002400000003</v>
      </c>
      <c r="D69">
        <v>523.25</v>
      </c>
      <c r="E69">
        <v>530.20001200000002</v>
      </c>
      <c r="F69">
        <v>530.20001200000002</v>
      </c>
      <c r="G69">
        <v>30429741</v>
      </c>
      <c r="I69">
        <f t="shared" ref="I69:I106" si="1">(E69-E68)/E68</f>
        <v>-1.1097662470681927E-2</v>
      </c>
    </row>
    <row r="70" spans="1:9" x14ac:dyDescent="0.3">
      <c r="A70" s="1">
        <v>44307</v>
      </c>
      <c r="B70">
        <v>530.20001200000002</v>
      </c>
      <c r="C70">
        <v>538.54998799999998</v>
      </c>
      <c r="D70">
        <v>519.09997599999997</v>
      </c>
      <c r="E70">
        <v>534.29998799999998</v>
      </c>
      <c r="F70">
        <v>534.29998799999998</v>
      </c>
      <c r="G70">
        <v>29057459</v>
      </c>
      <c r="I70">
        <f t="shared" si="1"/>
        <v>7.7328855284898969E-3</v>
      </c>
    </row>
    <row r="71" spans="1:9" x14ac:dyDescent="0.3">
      <c r="A71" s="1">
        <v>44314</v>
      </c>
      <c r="B71">
        <v>535.95001200000002</v>
      </c>
      <c r="C71">
        <v>565.95001200000002</v>
      </c>
      <c r="D71">
        <v>529.04998799999998</v>
      </c>
      <c r="E71">
        <v>552.45001200000002</v>
      </c>
      <c r="F71">
        <v>552.45001200000002</v>
      </c>
      <c r="G71">
        <v>57055396</v>
      </c>
      <c r="I71">
        <f t="shared" si="1"/>
        <v>3.3969725636602541E-2</v>
      </c>
    </row>
    <row r="72" spans="1:9" x14ac:dyDescent="0.3">
      <c r="A72" s="1">
        <v>44321</v>
      </c>
      <c r="B72">
        <v>556.90002400000003</v>
      </c>
      <c r="C72">
        <v>577</v>
      </c>
      <c r="D72">
        <v>552.59997599999997</v>
      </c>
      <c r="E72">
        <v>568.40002400000003</v>
      </c>
      <c r="F72">
        <v>568.40002400000003</v>
      </c>
      <c r="G72">
        <v>49627217</v>
      </c>
      <c r="I72">
        <f t="shared" si="1"/>
        <v>2.8871412170410116E-2</v>
      </c>
    </row>
    <row r="73" spans="1:9" x14ac:dyDescent="0.3">
      <c r="A73" s="1">
        <v>44328</v>
      </c>
      <c r="B73">
        <v>568</v>
      </c>
      <c r="C73">
        <v>569.34997599999997</v>
      </c>
      <c r="D73">
        <v>534.54998799999998</v>
      </c>
      <c r="E73">
        <v>536.34997599999997</v>
      </c>
      <c r="F73">
        <v>536.34997599999997</v>
      </c>
      <c r="G73">
        <v>61994747</v>
      </c>
      <c r="I73">
        <f t="shared" si="1"/>
        <v>-5.6386429709228969E-2</v>
      </c>
    </row>
    <row r="74" spans="1:9" x14ac:dyDescent="0.3">
      <c r="A74" s="1">
        <v>44335</v>
      </c>
      <c r="B74">
        <v>537.90002400000003</v>
      </c>
      <c r="C74">
        <v>540.54998799999998</v>
      </c>
      <c r="D74">
        <v>520</v>
      </c>
      <c r="E74">
        <v>526.09997599999997</v>
      </c>
      <c r="F74">
        <v>526.09997599999997</v>
      </c>
      <c r="G74">
        <v>58808153</v>
      </c>
      <c r="I74">
        <f t="shared" si="1"/>
        <v>-1.9110656210787266E-2</v>
      </c>
    </row>
    <row r="75" spans="1:9" x14ac:dyDescent="0.3">
      <c r="A75" s="1">
        <v>44342</v>
      </c>
      <c r="B75">
        <v>529</v>
      </c>
      <c r="C75">
        <v>538.40002400000003</v>
      </c>
      <c r="D75">
        <v>518.70001200000002</v>
      </c>
      <c r="E75">
        <v>532.90002400000003</v>
      </c>
      <c r="F75">
        <v>532.90002400000003</v>
      </c>
      <c r="G75">
        <v>60052933</v>
      </c>
      <c r="I75">
        <f t="shared" si="1"/>
        <v>1.2925391199789868E-2</v>
      </c>
    </row>
    <row r="76" spans="1:9" x14ac:dyDescent="0.3">
      <c r="A76" s="1">
        <v>44349</v>
      </c>
      <c r="B76">
        <v>529.90002400000003</v>
      </c>
      <c r="C76">
        <v>548</v>
      </c>
      <c r="D76">
        <v>528</v>
      </c>
      <c r="E76">
        <v>546.79998799999998</v>
      </c>
      <c r="F76">
        <v>546.79998799999998</v>
      </c>
      <c r="G76">
        <v>43418678</v>
      </c>
      <c r="I76">
        <f t="shared" si="1"/>
        <v>2.6083624270956972E-2</v>
      </c>
    </row>
    <row r="77" spans="1:9" x14ac:dyDescent="0.3">
      <c r="A77" s="1">
        <v>44356</v>
      </c>
      <c r="B77">
        <v>549.90002400000003</v>
      </c>
      <c r="C77">
        <v>551.5</v>
      </c>
      <c r="D77">
        <v>529.29998799999998</v>
      </c>
      <c r="E77">
        <v>542.5</v>
      </c>
      <c r="F77">
        <v>542.5</v>
      </c>
      <c r="G77">
        <v>39703683</v>
      </c>
      <c r="I77">
        <f t="shared" si="1"/>
        <v>-7.863913852170723E-3</v>
      </c>
    </row>
    <row r="78" spans="1:9" x14ac:dyDescent="0.3">
      <c r="A78" s="1">
        <v>44363</v>
      </c>
      <c r="B78">
        <v>543.79998799999998</v>
      </c>
      <c r="C78">
        <v>549</v>
      </c>
      <c r="D78">
        <v>519</v>
      </c>
      <c r="E78">
        <v>536.40002400000003</v>
      </c>
      <c r="F78">
        <v>536.40002400000003</v>
      </c>
      <c r="G78">
        <v>49194448</v>
      </c>
      <c r="I78">
        <f t="shared" si="1"/>
        <v>-1.1244195391705012E-2</v>
      </c>
    </row>
    <row r="79" spans="1:9" x14ac:dyDescent="0.3">
      <c r="A79" s="1">
        <v>44370</v>
      </c>
      <c r="B79">
        <v>538</v>
      </c>
      <c r="C79">
        <v>539.20001200000002</v>
      </c>
      <c r="D79">
        <v>524</v>
      </c>
      <c r="E79">
        <v>524.95001200000002</v>
      </c>
      <c r="F79">
        <v>524.95001200000002</v>
      </c>
      <c r="G79">
        <v>30106080</v>
      </c>
      <c r="I79">
        <f t="shared" si="1"/>
        <v>-2.1346031856255127E-2</v>
      </c>
    </row>
    <row r="80" spans="1:9" x14ac:dyDescent="0.3">
      <c r="A80" s="1">
        <v>44377</v>
      </c>
      <c r="B80">
        <v>527</v>
      </c>
      <c r="C80">
        <v>533</v>
      </c>
      <c r="D80">
        <v>520</v>
      </c>
      <c r="E80">
        <v>526.09997599999997</v>
      </c>
      <c r="F80">
        <v>526.09997599999997</v>
      </c>
      <c r="G80">
        <v>41729290</v>
      </c>
      <c r="I80">
        <f t="shared" si="1"/>
        <v>2.1906161990905039E-3</v>
      </c>
    </row>
    <row r="81" spans="1:9" x14ac:dyDescent="0.3">
      <c r="A81" s="1">
        <v>44384</v>
      </c>
      <c r="B81">
        <v>523.20001200000002</v>
      </c>
      <c r="C81">
        <v>538.95001200000002</v>
      </c>
      <c r="D81">
        <v>523</v>
      </c>
      <c r="E81">
        <v>530.04998799999998</v>
      </c>
      <c r="F81">
        <v>530.04998799999998</v>
      </c>
      <c r="G81">
        <v>35772973</v>
      </c>
      <c r="I81">
        <f t="shared" si="1"/>
        <v>7.5081014639696835E-3</v>
      </c>
    </row>
    <row r="82" spans="1:9" x14ac:dyDescent="0.3">
      <c r="A82" s="1">
        <v>44391</v>
      </c>
      <c r="B82">
        <v>529</v>
      </c>
      <c r="C82">
        <v>544.70001200000002</v>
      </c>
      <c r="D82">
        <v>523</v>
      </c>
      <c r="E82">
        <v>525.75</v>
      </c>
      <c r="F82">
        <v>525.75</v>
      </c>
      <c r="G82">
        <v>40815497</v>
      </c>
      <c r="I82">
        <f t="shared" si="1"/>
        <v>-8.1124197667182766E-3</v>
      </c>
    </row>
    <row r="83" spans="1:9" x14ac:dyDescent="0.3">
      <c r="A83" s="1">
        <v>44398</v>
      </c>
      <c r="B83">
        <v>525.75</v>
      </c>
      <c r="C83">
        <v>560.65002400000003</v>
      </c>
      <c r="D83">
        <v>523.65002400000003</v>
      </c>
      <c r="E83">
        <v>540.54998799999998</v>
      </c>
      <c r="F83">
        <v>540.54998799999998</v>
      </c>
      <c r="G83">
        <v>63282912</v>
      </c>
      <c r="I83">
        <f t="shared" si="1"/>
        <v>2.8150238706609577E-2</v>
      </c>
    </row>
    <row r="84" spans="1:9" x14ac:dyDescent="0.3">
      <c r="A84" s="1">
        <v>44405</v>
      </c>
      <c r="B84">
        <v>539.5</v>
      </c>
      <c r="C84">
        <v>582</v>
      </c>
      <c r="D84">
        <v>537.84997599999997</v>
      </c>
      <c r="E84">
        <v>580.20001200000002</v>
      </c>
      <c r="F84">
        <v>580.20001200000002</v>
      </c>
      <c r="G84">
        <v>84959327</v>
      </c>
      <c r="I84">
        <f t="shared" si="1"/>
        <v>7.3351262381306404E-2</v>
      </c>
    </row>
    <row r="85" spans="1:9" x14ac:dyDescent="0.3">
      <c r="A85" s="1">
        <v>44412</v>
      </c>
      <c r="B85">
        <v>575</v>
      </c>
      <c r="C85">
        <v>628</v>
      </c>
      <c r="D85">
        <v>570.29998799999998</v>
      </c>
      <c r="E85">
        <v>622.20001200000002</v>
      </c>
      <c r="F85">
        <v>622.20001200000002</v>
      </c>
      <c r="G85">
        <v>164794644</v>
      </c>
      <c r="I85">
        <f t="shared" si="1"/>
        <v>7.2388829940251712E-2</v>
      </c>
    </row>
    <row r="86" spans="1:9" x14ac:dyDescent="0.3">
      <c r="A86" s="1">
        <v>44419</v>
      </c>
      <c r="B86">
        <v>622.20001200000002</v>
      </c>
      <c r="C86">
        <v>644</v>
      </c>
      <c r="D86">
        <v>613.70001200000002</v>
      </c>
      <c r="E86">
        <v>626.34997599999997</v>
      </c>
      <c r="F86">
        <v>626.34997599999997</v>
      </c>
      <c r="G86">
        <v>68767103</v>
      </c>
      <c r="I86">
        <f t="shared" si="1"/>
        <v>6.6698230793347437E-3</v>
      </c>
    </row>
    <row r="87" spans="1:9" x14ac:dyDescent="0.3">
      <c r="A87" s="1">
        <v>44426</v>
      </c>
      <c r="B87">
        <v>625.90002400000003</v>
      </c>
      <c r="C87">
        <v>634</v>
      </c>
      <c r="D87">
        <v>607</v>
      </c>
      <c r="E87">
        <v>620.09997599999997</v>
      </c>
      <c r="F87">
        <v>620.09997599999997</v>
      </c>
      <c r="G87">
        <v>37871672</v>
      </c>
      <c r="I87">
        <f t="shared" si="1"/>
        <v>-9.9784469377867443E-3</v>
      </c>
    </row>
    <row r="88" spans="1:9" x14ac:dyDescent="0.3">
      <c r="A88" s="1">
        <v>44433</v>
      </c>
      <c r="B88">
        <v>622.34997599999997</v>
      </c>
      <c r="C88">
        <v>668.09997599999997</v>
      </c>
      <c r="D88">
        <v>584.29998799999998</v>
      </c>
      <c r="E88">
        <v>664.04998799999998</v>
      </c>
      <c r="F88">
        <v>664.04998799999998</v>
      </c>
      <c r="G88">
        <v>149372616</v>
      </c>
      <c r="I88">
        <f t="shared" si="1"/>
        <v>7.0875687310137908E-2</v>
      </c>
    </row>
    <row r="89" spans="1:9" x14ac:dyDescent="0.3">
      <c r="A89" s="1">
        <v>44440</v>
      </c>
      <c r="B89">
        <v>668</v>
      </c>
      <c r="C89">
        <v>680.5</v>
      </c>
      <c r="D89">
        <v>648</v>
      </c>
      <c r="E89">
        <v>670.54998799999998</v>
      </c>
      <c r="F89">
        <v>670.54998799999998</v>
      </c>
      <c r="G89">
        <v>94305766</v>
      </c>
      <c r="I89">
        <f t="shared" si="1"/>
        <v>9.7884197236067123E-3</v>
      </c>
    </row>
    <row r="90" spans="1:9" x14ac:dyDescent="0.3">
      <c r="A90" s="1">
        <v>44447</v>
      </c>
      <c r="B90">
        <v>678</v>
      </c>
      <c r="C90">
        <v>697</v>
      </c>
      <c r="D90">
        <v>665</v>
      </c>
      <c r="E90">
        <v>681.40661599999999</v>
      </c>
      <c r="F90">
        <v>681.40661599999999</v>
      </c>
      <c r="G90">
        <v>70948219</v>
      </c>
      <c r="I90">
        <f t="shared" si="1"/>
        <v>1.6190631860841971E-2</v>
      </c>
    </row>
    <row r="91" spans="1:9" x14ac:dyDescent="0.3">
      <c r="A91" s="1">
        <v>44454</v>
      </c>
      <c r="B91">
        <v>684.15496800000005</v>
      </c>
      <c r="C91">
        <v>727.09869400000002</v>
      </c>
      <c r="D91">
        <v>683.32067900000004</v>
      </c>
      <c r="E91">
        <v>713.25854500000003</v>
      </c>
      <c r="F91">
        <v>713.25854500000003</v>
      </c>
      <c r="G91">
        <v>156995884</v>
      </c>
      <c r="I91">
        <f t="shared" si="1"/>
        <v>4.6744378836497888E-2</v>
      </c>
    </row>
    <row r="92" spans="1:9" x14ac:dyDescent="0.3">
      <c r="A92" s="1">
        <v>44461</v>
      </c>
      <c r="B92">
        <v>713.60211200000003</v>
      </c>
      <c r="C92">
        <v>739.12298599999997</v>
      </c>
      <c r="D92">
        <v>686</v>
      </c>
      <c r="E92">
        <v>696.15002400000003</v>
      </c>
      <c r="F92">
        <v>696.15002400000003</v>
      </c>
      <c r="G92">
        <v>148247519</v>
      </c>
      <c r="I92">
        <f t="shared" si="1"/>
        <v>-2.398642276343145E-2</v>
      </c>
    </row>
    <row r="93" spans="1:9" x14ac:dyDescent="0.3">
      <c r="A93" s="1">
        <v>44468</v>
      </c>
      <c r="B93">
        <v>697</v>
      </c>
      <c r="C93">
        <v>709.79998799999998</v>
      </c>
      <c r="D93">
        <v>667.65002400000003</v>
      </c>
      <c r="E93">
        <v>699.25</v>
      </c>
      <c r="F93">
        <v>699.25</v>
      </c>
      <c r="G93">
        <v>80110338</v>
      </c>
      <c r="I93">
        <f t="shared" si="1"/>
        <v>4.4530286477444253E-3</v>
      </c>
    </row>
    <row r="94" spans="1:9" x14ac:dyDescent="0.3">
      <c r="A94" s="1">
        <v>44475</v>
      </c>
      <c r="B94">
        <v>705.75</v>
      </c>
      <c r="C94">
        <v>707.95001200000002</v>
      </c>
      <c r="D94">
        <v>684.20001200000002</v>
      </c>
      <c r="E94">
        <v>686.34997599999997</v>
      </c>
      <c r="F94">
        <v>686.34997599999997</v>
      </c>
      <c r="G94">
        <v>42197061</v>
      </c>
      <c r="I94">
        <f t="shared" si="1"/>
        <v>-1.8448371826957497E-2</v>
      </c>
    </row>
    <row r="95" spans="1:9" x14ac:dyDescent="0.3">
      <c r="A95" s="1">
        <v>44482</v>
      </c>
      <c r="B95">
        <v>689</v>
      </c>
      <c r="C95">
        <v>701.95001200000002</v>
      </c>
      <c r="D95">
        <v>675.45001200000002</v>
      </c>
      <c r="E95">
        <v>681.09997599999997</v>
      </c>
      <c r="F95">
        <v>681.09997599999997</v>
      </c>
      <c r="G95">
        <v>32786047</v>
      </c>
      <c r="I95">
        <f t="shared" si="1"/>
        <v>-7.6491588600274101E-3</v>
      </c>
    </row>
    <row r="96" spans="1:9" x14ac:dyDescent="0.3">
      <c r="A96" s="1">
        <v>44489</v>
      </c>
      <c r="B96">
        <v>683.40002400000003</v>
      </c>
      <c r="C96">
        <v>713.90002400000003</v>
      </c>
      <c r="D96">
        <v>675</v>
      </c>
      <c r="E96">
        <v>696.20001200000002</v>
      </c>
      <c r="F96">
        <v>696.20001200000002</v>
      </c>
      <c r="G96">
        <v>57207860</v>
      </c>
      <c r="I96">
        <f t="shared" si="1"/>
        <v>2.2170072723655544E-2</v>
      </c>
    </row>
    <row r="97" spans="1:9" x14ac:dyDescent="0.3">
      <c r="A97" s="1">
        <v>44496</v>
      </c>
      <c r="B97">
        <v>699.40002400000003</v>
      </c>
      <c r="C97">
        <v>723.09997599999997</v>
      </c>
      <c r="D97">
        <v>677.04998799999998</v>
      </c>
      <c r="E97">
        <v>713.95001200000002</v>
      </c>
      <c r="F97">
        <v>713.95001200000002</v>
      </c>
      <c r="G97">
        <v>54211877</v>
      </c>
      <c r="I97">
        <f t="shared" si="1"/>
        <v>2.5495546817083364E-2</v>
      </c>
    </row>
    <row r="98" spans="1:9" x14ac:dyDescent="0.3">
      <c r="A98" s="1">
        <v>44503</v>
      </c>
      <c r="B98">
        <v>725.75</v>
      </c>
      <c r="C98">
        <v>732.5</v>
      </c>
      <c r="D98">
        <v>696</v>
      </c>
      <c r="E98">
        <v>713.20001200000002</v>
      </c>
      <c r="F98">
        <v>713.20001200000002</v>
      </c>
      <c r="G98">
        <v>37169898</v>
      </c>
      <c r="I98">
        <f t="shared" si="1"/>
        <v>-1.0504937143974724E-3</v>
      </c>
    </row>
    <row r="99" spans="1:9" x14ac:dyDescent="0.3">
      <c r="A99" s="1">
        <v>44510</v>
      </c>
      <c r="B99">
        <v>717.5</v>
      </c>
      <c r="C99">
        <v>746</v>
      </c>
      <c r="D99">
        <v>707.34997599999997</v>
      </c>
      <c r="E99">
        <v>730.29998799999998</v>
      </c>
      <c r="F99">
        <v>730.29998799999998</v>
      </c>
      <c r="G99">
        <v>41903789</v>
      </c>
      <c r="I99">
        <f t="shared" si="1"/>
        <v>2.3976410140609992E-2</v>
      </c>
    </row>
    <row r="100" spans="1:9" x14ac:dyDescent="0.3">
      <c r="A100" s="1">
        <v>44517</v>
      </c>
      <c r="B100">
        <v>724.54998799999998</v>
      </c>
      <c r="C100">
        <v>761</v>
      </c>
      <c r="D100">
        <v>708</v>
      </c>
      <c r="E100">
        <v>758.90002400000003</v>
      </c>
      <c r="F100">
        <v>758.90002400000003</v>
      </c>
      <c r="G100">
        <v>67597286</v>
      </c>
      <c r="I100">
        <f t="shared" si="1"/>
        <v>3.9162038162323026E-2</v>
      </c>
    </row>
    <row r="101" spans="1:9" x14ac:dyDescent="0.3">
      <c r="A101" s="1">
        <v>44524</v>
      </c>
      <c r="B101">
        <v>764</v>
      </c>
      <c r="C101">
        <v>781.79998799999998</v>
      </c>
      <c r="D101">
        <v>722.65002400000003</v>
      </c>
      <c r="E101">
        <v>728.25</v>
      </c>
      <c r="F101">
        <v>728.25</v>
      </c>
      <c r="G101">
        <v>71438545</v>
      </c>
      <c r="I101">
        <f t="shared" si="1"/>
        <v>-4.0387433167349628E-2</v>
      </c>
    </row>
    <row r="102" spans="1:9" x14ac:dyDescent="0.3">
      <c r="A102" s="1">
        <v>44531</v>
      </c>
      <c r="B102">
        <v>733</v>
      </c>
      <c r="C102">
        <v>737.40002400000003</v>
      </c>
      <c r="D102">
        <v>693.84997599999997</v>
      </c>
      <c r="E102">
        <v>698.84997599999997</v>
      </c>
      <c r="F102">
        <v>698.84997599999997</v>
      </c>
      <c r="G102">
        <v>52063261</v>
      </c>
      <c r="I102">
        <f t="shared" si="1"/>
        <v>-4.0370784757981504E-2</v>
      </c>
    </row>
    <row r="103" spans="1:9" x14ac:dyDescent="0.3">
      <c r="A103" s="1">
        <v>44538</v>
      </c>
      <c r="B103">
        <v>705</v>
      </c>
      <c r="C103">
        <v>723.95001200000002</v>
      </c>
      <c r="D103">
        <v>688.40002400000003</v>
      </c>
      <c r="E103">
        <v>691.59997599999997</v>
      </c>
      <c r="F103">
        <v>691.59997599999997</v>
      </c>
      <c r="G103">
        <v>40789777</v>
      </c>
      <c r="I103">
        <f t="shared" si="1"/>
        <v>-1.0374186519253741E-2</v>
      </c>
    </row>
    <row r="104" spans="1:9" x14ac:dyDescent="0.3">
      <c r="A104" s="1">
        <v>44545</v>
      </c>
      <c r="B104">
        <v>691.75</v>
      </c>
      <c r="C104">
        <v>694.90002400000003</v>
      </c>
      <c r="D104">
        <v>645.09997599999997</v>
      </c>
      <c r="E104">
        <v>667</v>
      </c>
      <c r="F104">
        <v>667</v>
      </c>
      <c r="G104">
        <v>51055223</v>
      </c>
      <c r="I104">
        <f t="shared" si="1"/>
        <v>-3.5569659996633619E-2</v>
      </c>
    </row>
    <row r="105" spans="1:9" x14ac:dyDescent="0.3">
      <c r="A105" s="1">
        <v>44552</v>
      </c>
      <c r="B105">
        <v>667</v>
      </c>
      <c r="C105">
        <v>689</v>
      </c>
      <c r="D105">
        <v>667</v>
      </c>
      <c r="E105">
        <v>680.04998799999998</v>
      </c>
      <c r="F105">
        <v>680.04998799999998</v>
      </c>
      <c r="G105">
        <v>25431874</v>
      </c>
      <c r="I105">
        <f t="shared" si="1"/>
        <v>1.9565199400299826E-2</v>
      </c>
    </row>
    <row r="106" spans="1:9" x14ac:dyDescent="0.3">
      <c r="A106" s="1">
        <v>44559</v>
      </c>
      <c r="B106">
        <v>679.95001200000002</v>
      </c>
      <c r="C106">
        <v>694.09997599999997</v>
      </c>
      <c r="D106">
        <v>674.20001200000002</v>
      </c>
      <c r="E106">
        <v>683.79998799999998</v>
      </c>
      <c r="F106">
        <v>683.79998799999998</v>
      </c>
      <c r="G106">
        <v>14147814</v>
      </c>
      <c r="I106">
        <f t="shared" si="1"/>
        <v>5.514300516390863E-3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activeCell="K6" sqref="K6"/>
    </sheetView>
  </sheetViews>
  <sheetFormatPr defaultRowHeight="14.4" x14ac:dyDescent="0.3"/>
  <cols>
    <col min="1" max="1" width="21.44140625" customWidth="1"/>
    <col min="11" max="11" width="13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3" x14ac:dyDescent="0.3">
      <c r="A2" s="1">
        <v>43831</v>
      </c>
      <c r="B2">
        <v>238.60000600000001</v>
      </c>
      <c r="C2">
        <v>241</v>
      </c>
      <c r="D2">
        <v>234.60000600000001</v>
      </c>
      <c r="E2">
        <v>235.35000600000001</v>
      </c>
      <c r="F2">
        <v>207.93630999999999</v>
      </c>
      <c r="G2">
        <v>37949652</v>
      </c>
    </row>
    <row r="3" spans="1:13" x14ac:dyDescent="0.3">
      <c r="A3" s="1">
        <v>43838</v>
      </c>
      <c r="B3">
        <v>234</v>
      </c>
      <c r="C3">
        <v>243.800003</v>
      </c>
      <c r="D3">
        <v>233.25</v>
      </c>
      <c r="E3">
        <v>243.25</v>
      </c>
      <c r="F3">
        <v>214.91609199999999</v>
      </c>
      <c r="G3">
        <v>50556693</v>
      </c>
      <c r="I3">
        <f>(E3-E2)/E2</f>
        <v>3.356700148118965E-2</v>
      </c>
      <c r="K3" t="s">
        <v>11</v>
      </c>
      <c r="L3" t="s">
        <v>9</v>
      </c>
      <c r="M3" t="s">
        <v>10</v>
      </c>
    </row>
    <row r="4" spans="1:13" x14ac:dyDescent="0.3">
      <c r="A4" s="1">
        <v>43845</v>
      </c>
      <c r="B4">
        <v>242.550003</v>
      </c>
      <c r="C4">
        <v>243.89999399999999</v>
      </c>
      <c r="D4">
        <v>238</v>
      </c>
      <c r="E4">
        <v>238.449997</v>
      </c>
      <c r="F4">
        <v>210.67520099999999</v>
      </c>
      <c r="G4">
        <v>39830686</v>
      </c>
      <c r="I4">
        <f>(E4-E3)/E3</f>
        <v>-1.9732797533401864E-2</v>
      </c>
      <c r="K4">
        <f>AVERAGE(I3:I106)</f>
        <v>1.2337631783324656E-4</v>
      </c>
      <c r="L4">
        <f>VAR(I3:I106)</f>
        <v>1.7354328741930544E-3</v>
      </c>
      <c r="M4">
        <f>SQRT(L4)</f>
        <v>4.1658527028605494E-2</v>
      </c>
    </row>
    <row r="5" spans="1:13" x14ac:dyDescent="0.3">
      <c r="A5" s="1">
        <v>43852</v>
      </c>
      <c r="B5">
        <v>239.60000600000001</v>
      </c>
      <c r="C5">
        <v>239.60000600000001</v>
      </c>
      <c r="D5">
        <v>230.5</v>
      </c>
      <c r="E5">
        <v>230.75</v>
      </c>
      <c r="F5">
        <v>203.872086</v>
      </c>
      <c r="G5">
        <v>41997746</v>
      </c>
      <c r="I5">
        <f t="shared" ref="I5:I68" si="0">(E5-E4)/E4</f>
        <v>-3.2291872916232395E-2</v>
      </c>
    </row>
    <row r="6" spans="1:13" x14ac:dyDescent="0.3">
      <c r="A6" s="1">
        <v>43859</v>
      </c>
      <c r="B6">
        <v>231.5</v>
      </c>
      <c r="C6">
        <v>239.25</v>
      </c>
      <c r="D6">
        <v>205</v>
      </c>
      <c r="E6">
        <v>215.64999399999999</v>
      </c>
      <c r="F6">
        <v>190.530945</v>
      </c>
      <c r="G6">
        <v>207108943</v>
      </c>
      <c r="I6">
        <f t="shared" si="0"/>
        <v>-6.5438812567714014E-2</v>
      </c>
    </row>
    <row r="7" spans="1:13" x14ac:dyDescent="0.3">
      <c r="A7" s="1">
        <v>43866</v>
      </c>
      <c r="B7">
        <v>216.300003</v>
      </c>
      <c r="C7">
        <v>219.89999399999999</v>
      </c>
      <c r="D7">
        <v>210.050003</v>
      </c>
      <c r="E7">
        <v>212.60000600000001</v>
      </c>
      <c r="F7">
        <v>187.83622700000001</v>
      </c>
      <c r="G7">
        <v>105196767</v>
      </c>
      <c r="I7">
        <f t="shared" si="0"/>
        <v>-1.4143232482538279E-2</v>
      </c>
    </row>
    <row r="8" spans="1:13" x14ac:dyDescent="0.3">
      <c r="A8" s="1">
        <v>43873</v>
      </c>
      <c r="B8">
        <v>213.39999399999999</v>
      </c>
      <c r="C8">
        <v>214.800003</v>
      </c>
      <c r="D8">
        <v>200.5</v>
      </c>
      <c r="E8">
        <v>203.85000600000001</v>
      </c>
      <c r="F8">
        <v>180.10543799999999</v>
      </c>
      <c r="G8">
        <v>69310056</v>
      </c>
      <c r="I8">
        <f t="shared" si="0"/>
        <v>-4.115710137844493E-2</v>
      </c>
    </row>
    <row r="9" spans="1:13" x14ac:dyDescent="0.3">
      <c r="A9" s="1">
        <v>43880</v>
      </c>
      <c r="B9">
        <v>205.25</v>
      </c>
      <c r="C9">
        <v>208.550003</v>
      </c>
      <c r="D9">
        <v>201.5</v>
      </c>
      <c r="E9">
        <v>201.800003</v>
      </c>
      <c r="F9">
        <v>178.29422</v>
      </c>
      <c r="G9">
        <v>56554968</v>
      </c>
      <c r="I9">
        <f t="shared" si="0"/>
        <v>-1.0056428450632489E-2</v>
      </c>
    </row>
    <row r="10" spans="1:13" x14ac:dyDescent="0.3">
      <c r="A10" s="1">
        <v>43887</v>
      </c>
      <c r="B10">
        <v>200.64999399999999</v>
      </c>
      <c r="C10">
        <v>203.449997</v>
      </c>
      <c r="D10">
        <v>192.050003</v>
      </c>
      <c r="E10">
        <v>193.85000600000001</v>
      </c>
      <c r="F10">
        <v>171.27024800000001</v>
      </c>
      <c r="G10">
        <v>104276215</v>
      </c>
      <c r="I10">
        <f t="shared" si="0"/>
        <v>-3.9395425578858868E-2</v>
      </c>
    </row>
    <row r="11" spans="1:13" x14ac:dyDescent="0.3">
      <c r="A11" s="1">
        <v>43894</v>
      </c>
      <c r="B11">
        <v>194.949997</v>
      </c>
      <c r="C11">
        <v>195.550003</v>
      </c>
      <c r="D11">
        <v>174.5</v>
      </c>
      <c r="E11">
        <v>177.199997</v>
      </c>
      <c r="F11">
        <v>156.559631</v>
      </c>
      <c r="G11">
        <v>96248803</v>
      </c>
      <c r="I11">
        <f t="shared" si="0"/>
        <v>-8.5891196722480426E-2</v>
      </c>
    </row>
    <row r="12" spans="1:13" x14ac:dyDescent="0.3">
      <c r="A12" s="1">
        <v>43901</v>
      </c>
      <c r="B12">
        <v>174</v>
      </c>
      <c r="C12">
        <v>176.75</v>
      </c>
      <c r="D12">
        <v>134.60000600000001</v>
      </c>
      <c r="E12">
        <v>149.14999399999999</v>
      </c>
      <c r="F12">
        <v>131.776917</v>
      </c>
      <c r="G12">
        <v>222498849</v>
      </c>
      <c r="I12">
        <f t="shared" si="0"/>
        <v>-0.15829573067092098</v>
      </c>
    </row>
    <row r="13" spans="1:13" x14ac:dyDescent="0.3">
      <c r="A13" s="1">
        <v>43908</v>
      </c>
      <c r="B13">
        <v>152.10000600000001</v>
      </c>
      <c r="C13">
        <v>176.5</v>
      </c>
      <c r="D13">
        <v>144.75</v>
      </c>
      <c r="E13">
        <v>149.699997</v>
      </c>
      <c r="F13">
        <v>132.26286300000001</v>
      </c>
      <c r="G13">
        <v>305894131</v>
      </c>
      <c r="I13">
        <f t="shared" si="0"/>
        <v>3.6875831185082301E-3</v>
      </c>
    </row>
    <row r="14" spans="1:13" x14ac:dyDescent="0.3">
      <c r="A14" s="1">
        <v>43915</v>
      </c>
      <c r="B14">
        <v>151</v>
      </c>
      <c r="C14">
        <v>173.85000600000001</v>
      </c>
      <c r="D14">
        <v>139</v>
      </c>
      <c r="E14">
        <v>171.699997</v>
      </c>
      <c r="F14">
        <v>151.700287</v>
      </c>
      <c r="G14">
        <v>224336919</v>
      </c>
      <c r="I14">
        <f t="shared" si="0"/>
        <v>0.14696059078745338</v>
      </c>
    </row>
    <row r="15" spans="1:13" x14ac:dyDescent="0.3">
      <c r="A15" s="1">
        <v>43922</v>
      </c>
      <c r="B15">
        <v>171.699997</v>
      </c>
      <c r="C15">
        <v>185.699997</v>
      </c>
      <c r="D15">
        <v>164.550003</v>
      </c>
      <c r="E15">
        <v>181.550003</v>
      </c>
      <c r="F15">
        <v>160.40295399999999</v>
      </c>
      <c r="G15">
        <v>117127997</v>
      </c>
      <c r="I15">
        <f t="shared" si="0"/>
        <v>5.7367537403043796E-2</v>
      </c>
    </row>
    <row r="16" spans="1:13" x14ac:dyDescent="0.3">
      <c r="A16" s="1">
        <v>43929</v>
      </c>
      <c r="B16">
        <v>180.85000600000001</v>
      </c>
      <c r="C16">
        <v>186.64999399999999</v>
      </c>
      <c r="D16">
        <v>176.64999399999999</v>
      </c>
      <c r="E16">
        <v>181.60000600000001</v>
      </c>
      <c r="F16">
        <v>160.44712799999999</v>
      </c>
      <c r="G16">
        <v>97932211</v>
      </c>
      <c r="I16">
        <f t="shared" si="0"/>
        <v>2.7542274400294995E-4</v>
      </c>
    </row>
    <row r="17" spans="1:9" x14ac:dyDescent="0.3">
      <c r="A17" s="1">
        <v>43936</v>
      </c>
      <c r="B17">
        <v>184.050003</v>
      </c>
      <c r="C17">
        <v>193.75</v>
      </c>
      <c r="D17">
        <v>176.050003</v>
      </c>
      <c r="E17">
        <v>179.60000600000001</v>
      </c>
      <c r="F17">
        <v>158.68008399999999</v>
      </c>
      <c r="G17">
        <v>161938100</v>
      </c>
      <c r="I17">
        <f t="shared" si="0"/>
        <v>-1.1013215495158078E-2</v>
      </c>
    </row>
    <row r="18" spans="1:9" x14ac:dyDescent="0.3">
      <c r="A18" s="1">
        <v>43943</v>
      </c>
      <c r="B18">
        <v>179</v>
      </c>
      <c r="C18">
        <v>184</v>
      </c>
      <c r="D18">
        <v>176</v>
      </c>
      <c r="E18">
        <v>179.449997</v>
      </c>
      <c r="F18">
        <v>158.54754600000001</v>
      </c>
      <c r="G18">
        <v>107069466</v>
      </c>
      <c r="I18">
        <f t="shared" si="0"/>
        <v>-8.3523939303215488E-4</v>
      </c>
    </row>
    <row r="19" spans="1:9" x14ac:dyDescent="0.3">
      <c r="A19" s="1">
        <v>43950</v>
      </c>
      <c r="B19">
        <v>180.5</v>
      </c>
      <c r="C19">
        <v>184.89999399999999</v>
      </c>
      <c r="D19">
        <v>170.64999399999999</v>
      </c>
      <c r="E19">
        <v>173.89999399999999</v>
      </c>
      <c r="F19">
        <v>153.64402799999999</v>
      </c>
      <c r="G19">
        <v>99627674</v>
      </c>
      <c r="I19">
        <f t="shared" si="0"/>
        <v>-3.0927852286339153E-2</v>
      </c>
    </row>
    <row r="20" spans="1:9" x14ac:dyDescent="0.3">
      <c r="A20" s="1">
        <v>43957</v>
      </c>
      <c r="B20">
        <v>171.39999399999999</v>
      </c>
      <c r="C20">
        <v>171.39999399999999</v>
      </c>
      <c r="D20">
        <v>157.10000600000001</v>
      </c>
      <c r="E20">
        <v>165.050003</v>
      </c>
      <c r="F20">
        <v>145.82489000000001</v>
      </c>
      <c r="G20">
        <v>154626334</v>
      </c>
      <c r="I20">
        <f t="shared" si="0"/>
        <v>-5.0891266850762451E-2</v>
      </c>
    </row>
    <row r="21" spans="1:9" x14ac:dyDescent="0.3">
      <c r="A21" s="1">
        <v>43964</v>
      </c>
      <c r="B21">
        <v>173.39999399999999</v>
      </c>
      <c r="C21">
        <v>173.60000600000001</v>
      </c>
      <c r="D21">
        <v>161.14999399999999</v>
      </c>
      <c r="E21">
        <v>170.75</v>
      </c>
      <c r="F21">
        <v>150.86093099999999</v>
      </c>
      <c r="G21">
        <v>90858830</v>
      </c>
      <c r="I21">
        <f t="shared" si="0"/>
        <v>3.4534970593123805E-2</v>
      </c>
    </row>
    <row r="22" spans="1:9" x14ac:dyDescent="0.3">
      <c r="A22" s="1">
        <v>43971</v>
      </c>
      <c r="B22">
        <v>171.949997</v>
      </c>
      <c r="C22">
        <v>194.949997</v>
      </c>
      <c r="D22">
        <v>171</v>
      </c>
      <c r="E22">
        <v>191.699997</v>
      </c>
      <c r="F22">
        <v>169.37065100000001</v>
      </c>
      <c r="G22">
        <v>175950105</v>
      </c>
      <c r="I22">
        <f t="shared" si="0"/>
        <v>0.12269397950219617</v>
      </c>
    </row>
    <row r="23" spans="1:9" x14ac:dyDescent="0.3">
      <c r="A23" s="1">
        <v>43978</v>
      </c>
      <c r="B23">
        <v>192.5</v>
      </c>
      <c r="C23">
        <v>205.25</v>
      </c>
      <c r="D23">
        <v>186.89999399999999</v>
      </c>
      <c r="E23">
        <v>197.25</v>
      </c>
      <c r="F23">
        <v>174.274216</v>
      </c>
      <c r="G23">
        <v>136098590</v>
      </c>
      <c r="I23">
        <f t="shared" si="0"/>
        <v>2.8951502800493023E-2</v>
      </c>
    </row>
    <row r="24" spans="1:9" x14ac:dyDescent="0.3">
      <c r="A24" s="1">
        <v>43985</v>
      </c>
      <c r="B24">
        <v>200</v>
      </c>
      <c r="C24">
        <v>206.199997</v>
      </c>
      <c r="D24">
        <v>195</v>
      </c>
      <c r="E24">
        <v>198.5</v>
      </c>
      <c r="F24">
        <v>175.378601</v>
      </c>
      <c r="G24">
        <v>115070472</v>
      </c>
      <c r="I24">
        <f t="shared" si="0"/>
        <v>6.3371356147021544E-3</v>
      </c>
    </row>
    <row r="25" spans="1:9" x14ac:dyDescent="0.3">
      <c r="A25" s="1">
        <v>43992</v>
      </c>
      <c r="B25">
        <v>199.449997</v>
      </c>
      <c r="C25">
        <v>203.14999399999999</v>
      </c>
      <c r="D25">
        <v>181.89999399999999</v>
      </c>
      <c r="E25">
        <v>185</v>
      </c>
      <c r="F25">
        <v>163.45109600000001</v>
      </c>
      <c r="G25">
        <v>121708207</v>
      </c>
      <c r="I25">
        <f t="shared" si="0"/>
        <v>-6.8010075566750636E-2</v>
      </c>
    </row>
    <row r="26" spans="1:9" x14ac:dyDescent="0.3">
      <c r="A26" s="1">
        <v>43999</v>
      </c>
      <c r="B26">
        <v>184</v>
      </c>
      <c r="C26">
        <v>187.949997</v>
      </c>
      <c r="D26">
        <v>180.699997</v>
      </c>
      <c r="E26">
        <v>185.85000600000001</v>
      </c>
      <c r="F26">
        <v>164.20208700000001</v>
      </c>
      <c r="G26">
        <v>141389017</v>
      </c>
      <c r="I26">
        <f t="shared" si="0"/>
        <v>4.5946270270270676E-3</v>
      </c>
    </row>
    <row r="27" spans="1:9" x14ac:dyDescent="0.3">
      <c r="A27" s="1">
        <v>44006</v>
      </c>
      <c r="B27">
        <v>187.39999399999999</v>
      </c>
      <c r="C27">
        <v>209.39999399999999</v>
      </c>
      <c r="D27">
        <v>186.14999399999999</v>
      </c>
      <c r="E27">
        <v>194.64999399999999</v>
      </c>
      <c r="F27">
        <v>171.97706600000001</v>
      </c>
      <c r="G27">
        <v>334897065</v>
      </c>
      <c r="I27">
        <f t="shared" si="0"/>
        <v>4.7349947354857681E-2</v>
      </c>
    </row>
    <row r="28" spans="1:9" x14ac:dyDescent="0.3">
      <c r="A28" s="1">
        <v>44013</v>
      </c>
      <c r="B28">
        <v>194.64999399999999</v>
      </c>
      <c r="C28">
        <v>208.5</v>
      </c>
      <c r="D28">
        <v>194</v>
      </c>
      <c r="E28">
        <v>194.25</v>
      </c>
      <c r="F28">
        <v>171.62365700000001</v>
      </c>
      <c r="G28">
        <v>187485449</v>
      </c>
      <c r="I28">
        <f t="shared" si="0"/>
        <v>-2.0549396985853102E-3</v>
      </c>
    </row>
    <row r="29" spans="1:9" x14ac:dyDescent="0.3">
      <c r="A29" s="1">
        <v>44020</v>
      </c>
      <c r="B29">
        <v>194.25</v>
      </c>
      <c r="C29">
        <v>199.5</v>
      </c>
      <c r="D29">
        <v>192.75</v>
      </c>
      <c r="E29">
        <v>195.89999399999999</v>
      </c>
      <c r="F29">
        <v>181.981033</v>
      </c>
      <c r="G29">
        <v>95007291</v>
      </c>
      <c r="I29">
        <f t="shared" si="0"/>
        <v>8.4941776061775668E-3</v>
      </c>
    </row>
    <row r="30" spans="1:9" x14ac:dyDescent="0.3">
      <c r="A30" s="1">
        <v>44027</v>
      </c>
      <c r="B30">
        <v>196.35000600000001</v>
      </c>
      <c r="C30">
        <v>200</v>
      </c>
      <c r="D30">
        <v>191.5</v>
      </c>
      <c r="E30">
        <v>192.25</v>
      </c>
      <c r="F30">
        <v>178.590363</v>
      </c>
      <c r="G30">
        <v>107729049</v>
      </c>
      <c r="I30">
        <f t="shared" si="0"/>
        <v>-1.8631925021906803E-2</v>
      </c>
    </row>
    <row r="31" spans="1:9" x14ac:dyDescent="0.3">
      <c r="A31" s="1">
        <v>44034</v>
      </c>
      <c r="B31">
        <v>193</v>
      </c>
      <c r="C31">
        <v>201.699997</v>
      </c>
      <c r="D31">
        <v>192.5</v>
      </c>
      <c r="E31">
        <v>195.39999399999999</v>
      </c>
      <c r="F31">
        <v>181.51654099999999</v>
      </c>
      <c r="G31">
        <v>166176172</v>
      </c>
      <c r="I31">
        <f t="shared" si="0"/>
        <v>1.6384884265279544E-2</v>
      </c>
    </row>
    <row r="32" spans="1:9" x14ac:dyDescent="0.3">
      <c r="A32" s="1">
        <v>44041</v>
      </c>
      <c r="B32">
        <v>193.449997</v>
      </c>
      <c r="C32">
        <v>198.39999399999999</v>
      </c>
      <c r="D32">
        <v>191.89999399999999</v>
      </c>
      <c r="E32">
        <v>193.64999399999999</v>
      </c>
      <c r="F32">
        <v>179.890884</v>
      </c>
      <c r="G32">
        <v>78252747</v>
      </c>
      <c r="I32">
        <f t="shared" si="0"/>
        <v>-8.9559879925073076E-3</v>
      </c>
    </row>
    <row r="33" spans="1:9" x14ac:dyDescent="0.3">
      <c r="A33" s="1">
        <v>44048</v>
      </c>
      <c r="B33">
        <v>194.5</v>
      </c>
      <c r="C33">
        <v>207.699997</v>
      </c>
      <c r="D33">
        <v>191.699997</v>
      </c>
      <c r="E33">
        <v>203.050003</v>
      </c>
      <c r="F33">
        <v>188.62301600000001</v>
      </c>
      <c r="G33">
        <v>159183716</v>
      </c>
      <c r="I33">
        <f t="shared" si="0"/>
        <v>4.8541230525419025E-2</v>
      </c>
    </row>
    <row r="34" spans="1:9" x14ac:dyDescent="0.3">
      <c r="A34" s="1">
        <v>44055</v>
      </c>
      <c r="B34">
        <v>202.5</v>
      </c>
      <c r="C34">
        <v>204.89999399999999</v>
      </c>
      <c r="D34">
        <v>195.5</v>
      </c>
      <c r="E34">
        <v>198.550003</v>
      </c>
      <c r="F34">
        <v>184.44274899999999</v>
      </c>
      <c r="G34">
        <v>96966121</v>
      </c>
      <c r="I34">
        <f t="shared" si="0"/>
        <v>-2.2162028729445525E-2</v>
      </c>
    </row>
    <row r="35" spans="1:9" x14ac:dyDescent="0.3">
      <c r="A35" s="1">
        <v>44062</v>
      </c>
      <c r="B35">
        <v>198.60000600000001</v>
      </c>
      <c r="C35">
        <v>201.699997</v>
      </c>
      <c r="D35">
        <v>194.550003</v>
      </c>
      <c r="E35">
        <v>195.39999399999999</v>
      </c>
      <c r="F35">
        <v>181.51654099999999</v>
      </c>
      <c r="G35">
        <v>79555196</v>
      </c>
      <c r="I35">
        <f t="shared" si="0"/>
        <v>-1.5865066494106329E-2</v>
      </c>
    </row>
    <row r="36" spans="1:9" x14ac:dyDescent="0.3">
      <c r="A36" s="1">
        <v>44069</v>
      </c>
      <c r="B36">
        <v>196.5</v>
      </c>
      <c r="C36">
        <v>199</v>
      </c>
      <c r="D36">
        <v>188.25</v>
      </c>
      <c r="E36">
        <v>190.199997</v>
      </c>
      <c r="F36">
        <v>176.68602000000001</v>
      </c>
      <c r="G36">
        <v>241262940</v>
      </c>
      <c r="I36">
        <f t="shared" si="0"/>
        <v>-2.6612063253185138E-2</v>
      </c>
    </row>
    <row r="37" spans="1:9" x14ac:dyDescent="0.3">
      <c r="A37" s="1">
        <v>44076</v>
      </c>
      <c r="B37">
        <v>191.300003</v>
      </c>
      <c r="C37">
        <v>193.25</v>
      </c>
      <c r="D37">
        <v>180.800003</v>
      </c>
      <c r="E37">
        <v>188.14999399999999</v>
      </c>
      <c r="F37">
        <v>174.781677</v>
      </c>
      <c r="G37">
        <v>135915450</v>
      </c>
      <c r="I37">
        <f t="shared" si="0"/>
        <v>-1.077814422888768E-2</v>
      </c>
    </row>
    <row r="38" spans="1:9" x14ac:dyDescent="0.3">
      <c r="A38" s="1">
        <v>44083</v>
      </c>
      <c r="B38">
        <v>185.5</v>
      </c>
      <c r="C38">
        <v>186.5</v>
      </c>
      <c r="D38">
        <v>180.800003</v>
      </c>
      <c r="E38">
        <v>181.800003</v>
      </c>
      <c r="F38">
        <v>168.882858</v>
      </c>
      <c r="G38">
        <v>126633637</v>
      </c>
      <c r="I38">
        <f t="shared" si="0"/>
        <v>-3.3749621060312068E-2</v>
      </c>
    </row>
    <row r="39" spans="1:9" x14ac:dyDescent="0.3">
      <c r="A39" s="1">
        <v>44090</v>
      </c>
      <c r="B39">
        <v>181.85000600000001</v>
      </c>
      <c r="C39">
        <v>183.5</v>
      </c>
      <c r="D39">
        <v>173.75</v>
      </c>
      <c r="E39">
        <v>174.199997</v>
      </c>
      <c r="F39">
        <v>161.82283000000001</v>
      </c>
      <c r="G39">
        <v>156777882</v>
      </c>
      <c r="I39">
        <f t="shared" si="0"/>
        <v>-4.1804212731503684E-2</v>
      </c>
    </row>
    <row r="40" spans="1:9" x14ac:dyDescent="0.3">
      <c r="A40" s="1">
        <v>44097</v>
      </c>
      <c r="B40">
        <v>174.949997</v>
      </c>
      <c r="C40">
        <v>177.550003</v>
      </c>
      <c r="D40">
        <v>166.14999399999999</v>
      </c>
      <c r="E40">
        <v>169.39999399999999</v>
      </c>
      <c r="F40">
        <v>157.36389199999999</v>
      </c>
      <c r="G40">
        <v>168707097</v>
      </c>
      <c r="I40">
        <f t="shared" si="0"/>
        <v>-2.7554552713339047E-2</v>
      </c>
    </row>
    <row r="41" spans="1:9" x14ac:dyDescent="0.3">
      <c r="A41" s="1">
        <v>44104</v>
      </c>
      <c r="B41">
        <v>170</v>
      </c>
      <c r="C41">
        <v>174.60000600000001</v>
      </c>
      <c r="D41">
        <v>168.10000600000001</v>
      </c>
      <c r="E41">
        <v>169.89999399999999</v>
      </c>
      <c r="F41">
        <v>157.82836900000001</v>
      </c>
      <c r="G41">
        <v>84422139</v>
      </c>
      <c r="I41">
        <f t="shared" si="0"/>
        <v>2.9515939652276493E-3</v>
      </c>
    </row>
    <row r="42" spans="1:9" x14ac:dyDescent="0.3">
      <c r="A42" s="1">
        <v>44111</v>
      </c>
      <c r="B42">
        <v>170</v>
      </c>
      <c r="C42">
        <v>175.199997</v>
      </c>
      <c r="D42">
        <v>166.35000600000001</v>
      </c>
      <c r="E42">
        <v>170.14999399999999</v>
      </c>
      <c r="F42">
        <v>158.06059300000001</v>
      </c>
      <c r="G42">
        <v>166096760</v>
      </c>
      <c r="I42">
        <f t="shared" si="0"/>
        <v>1.4714538483150271E-3</v>
      </c>
    </row>
    <row r="43" spans="1:9" x14ac:dyDescent="0.3">
      <c r="A43" s="1">
        <v>44118</v>
      </c>
      <c r="B43">
        <v>170.550003</v>
      </c>
      <c r="C43">
        <v>171</v>
      </c>
      <c r="D43">
        <v>163.800003</v>
      </c>
      <c r="E43">
        <v>167.449997</v>
      </c>
      <c r="F43">
        <v>155.55244400000001</v>
      </c>
      <c r="G43">
        <v>120725346</v>
      </c>
      <c r="I43">
        <f t="shared" si="0"/>
        <v>-1.5868334382662372E-2</v>
      </c>
    </row>
    <row r="44" spans="1:9" x14ac:dyDescent="0.3">
      <c r="A44" s="1">
        <v>44125</v>
      </c>
      <c r="B44">
        <v>168.14999399999999</v>
      </c>
      <c r="C44">
        <v>171.60000600000001</v>
      </c>
      <c r="D44">
        <v>166.60000600000001</v>
      </c>
      <c r="E44">
        <v>167.199997</v>
      </c>
      <c r="F44">
        <v>155.32020600000001</v>
      </c>
      <c r="G44">
        <v>120634191</v>
      </c>
      <c r="I44">
        <f t="shared" si="0"/>
        <v>-1.4929830067420067E-3</v>
      </c>
    </row>
    <row r="45" spans="1:9" x14ac:dyDescent="0.3">
      <c r="A45" s="1">
        <v>44132</v>
      </c>
      <c r="B45">
        <v>168.5</v>
      </c>
      <c r="C45">
        <v>170.75</v>
      </c>
      <c r="D45">
        <v>163.35000600000001</v>
      </c>
      <c r="E45">
        <v>170.10000600000001</v>
      </c>
      <c r="F45">
        <v>158.01417499999999</v>
      </c>
      <c r="G45">
        <v>91148790</v>
      </c>
      <c r="I45">
        <f t="shared" si="0"/>
        <v>1.7344551746612841E-2</v>
      </c>
    </row>
    <row r="46" spans="1:9" x14ac:dyDescent="0.3">
      <c r="A46" s="1">
        <v>44139</v>
      </c>
      <c r="B46">
        <v>170.050003</v>
      </c>
      <c r="C46">
        <v>179.550003</v>
      </c>
      <c r="D46">
        <v>168.199997</v>
      </c>
      <c r="E46">
        <v>178.35000600000001</v>
      </c>
      <c r="F46">
        <v>165.67799400000001</v>
      </c>
      <c r="G46">
        <v>172804385</v>
      </c>
      <c r="I46">
        <f t="shared" si="0"/>
        <v>4.8500880123425745E-2</v>
      </c>
    </row>
    <row r="47" spans="1:9" x14ac:dyDescent="0.3">
      <c r="A47" s="1">
        <v>44146</v>
      </c>
      <c r="B47">
        <v>179.60000600000001</v>
      </c>
      <c r="C47">
        <v>190</v>
      </c>
      <c r="D47">
        <v>178.60000600000001</v>
      </c>
      <c r="E47">
        <v>187.35000600000001</v>
      </c>
      <c r="F47">
        <v>174.03852800000001</v>
      </c>
      <c r="G47">
        <v>166602894</v>
      </c>
      <c r="I47">
        <f t="shared" si="0"/>
        <v>5.0462571893605652E-2</v>
      </c>
    </row>
    <row r="48" spans="1:9" x14ac:dyDescent="0.3">
      <c r="A48" s="1">
        <v>44153</v>
      </c>
      <c r="B48">
        <v>186.800003</v>
      </c>
      <c r="C48">
        <v>196.449997</v>
      </c>
      <c r="D48">
        <v>182.699997</v>
      </c>
      <c r="E48">
        <v>195.550003</v>
      </c>
      <c r="F48">
        <v>181.65589900000001</v>
      </c>
      <c r="G48">
        <v>189480185</v>
      </c>
      <c r="I48">
        <f t="shared" si="0"/>
        <v>4.3768330597224514E-2</v>
      </c>
    </row>
    <row r="49" spans="1:9" x14ac:dyDescent="0.3">
      <c r="A49" s="1">
        <v>44160</v>
      </c>
      <c r="B49">
        <v>196</v>
      </c>
      <c r="C49">
        <v>197.949997</v>
      </c>
      <c r="D49">
        <v>192.39999399999999</v>
      </c>
      <c r="E49">
        <v>194.39999399999999</v>
      </c>
      <c r="F49">
        <v>180.58760100000001</v>
      </c>
      <c r="G49">
        <v>113160877</v>
      </c>
      <c r="I49">
        <f t="shared" si="0"/>
        <v>-5.8808948215664887E-3</v>
      </c>
    </row>
    <row r="50" spans="1:9" x14ac:dyDescent="0.3">
      <c r="A50" s="1">
        <v>44167</v>
      </c>
      <c r="B50">
        <v>195</v>
      </c>
      <c r="C50">
        <v>204.699997</v>
      </c>
      <c r="D50">
        <v>193.550003</v>
      </c>
      <c r="E50">
        <v>202.449997</v>
      </c>
      <c r="F50">
        <v>188.06564299999999</v>
      </c>
      <c r="G50">
        <v>145134735</v>
      </c>
      <c r="I50">
        <f t="shared" si="0"/>
        <v>4.1409481730745344E-2</v>
      </c>
    </row>
    <row r="51" spans="1:9" x14ac:dyDescent="0.3">
      <c r="A51" s="1">
        <v>44174</v>
      </c>
      <c r="B51">
        <v>205</v>
      </c>
      <c r="C51">
        <v>218.60000600000001</v>
      </c>
      <c r="D51">
        <v>203.14999399999999</v>
      </c>
      <c r="E51">
        <v>213.550003</v>
      </c>
      <c r="F51">
        <v>198.37698399999999</v>
      </c>
      <c r="G51">
        <v>215480007</v>
      </c>
      <c r="I51">
        <f t="shared" si="0"/>
        <v>5.4828383129094382E-2</v>
      </c>
    </row>
    <row r="52" spans="1:9" x14ac:dyDescent="0.3">
      <c r="A52" s="1">
        <v>44181</v>
      </c>
      <c r="B52">
        <v>213.75</v>
      </c>
      <c r="C52">
        <v>215.949997</v>
      </c>
      <c r="D52">
        <v>196.89999399999999</v>
      </c>
      <c r="E52">
        <v>203.39999399999999</v>
      </c>
      <c r="F52">
        <v>188.94813500000001</v>
      </c>
      <c r="G52">
        <v>148534018</v>
      </c>
      <c r="I52">
        <f t="shared" si="0"/>
        <v>-4.7529893970547084E-2</v>
      </c>
    </row>
    <row r="53" spans="1:9" x14ac:dyDescent="0.3">
      <c r="A53" s="1">
        <v>44188</v>
      </c>
      <c r="B53">
        <v>203</v>
      </c>
      <c r="C53">
        <v>213.5</v>
      </c>
      <c r="D53">
        <v>202</v>
      </c>
      <c r="E53">
        <v>211.550003</v>
      </c>
      <c r="F53">
        <v>196.51907299999999</v>
      </c>
      <c r="G53">
        <v>88751420</v>
      </c>
      <c r="I53">
        <f t="shared" si="0"/>
        <v>4.0068875321599133E-2</v>
      </c>
    </row>
    <row r="54" spans="1:9" x14ac:dyDescent="0.3">
      <c r="A54" s="1">
        <v>44195</v>
      </c>
      <c r="B54">
        <v>212.699997</v>
      </c>
      <c r="C54">
        <v>216</v>
      </c>
      <c r="D54">
        <v>208.550003</v>
      </c>
      <c r="E54">
        <v>211.449997</v>
      </c>
      <c r="F54">
        <v>196.42617799999999</v>
      </c>
      <c r="G54">
        <v>101613747</v>
      </c>
      <c r="I54">
        <f t="shared" si="0"/>
        <v>-4.727298443952638E-4</v>
      </c>
    </row>
    <row r="55" spans="1:9" x14ac:dyDescent="0.3">
      <c r="A55" s="1">
        <v>44202</v>
      </c>
      <c r="B55">
        <v>211.449997</v>
      </c>
      <c r="C55">
        <v>211.5</v>
      </c>
      <c r="D55">
        <v>200.25</v>
      </c>
      <c r="E55">
        <v>206.449997</v>
      </c>
      <c r="F55">
        <v>191.78143299999999</v>
      </c>
      <c r="G55">
        <v>219035985</v>
      </c>
      <c r="I55">
        <f t="shared" si="0"/>
        <v>-2.3646252404534204E-2</v>
      </c>
    </row>
    <row r="56" spans="1:9" x14ac:dyDescent="0.3">
      <c r="A56" s="1">
        <v>44209</v>
      </c>
      <c r="B56">
        <v>207.449997</v>
      </c>
      <c r="C56">
        <v>222</v>
      </c>
      <c r="D56">
        <v>205.25</v>
      </c>
      <c r="E56">
        <v>218.85000600000001</v>
      </c>
      <c r="F56">
        <v>203.3004</v>
      </c>
      <c r="G56">
        <v>269944328</v>
      </c>
      <c r="I56">
        <f t="shared" si="0"/>
        <v>6.0063013708835322E-2</v>
      </c>
    </row>
    <row r="57" spans="1:9" x14ac:dyDescent="0.3">
      <c r="A57" s="1">
        <v>44216</v>
      </c>
      <c r="B57">
        <v>218.5</v>
      </c>
      <c r="C57">
        <v>219.5</v>
      </c>
      <c r="D57">
        <v>206.85000600000001</v>
      </c>
      <c r="E57">
        <v>207.800003</v>
      </c>
      <c r="F57">
        <v>193.035507</v>
      </c>
      <c r="G57">
        <v>123351692</v>
      </c>
      <c r="I57">
        <f t="shared" si="0"/>
        <v>-5.0491216344769045E-2</v>
      </c>
    </row>
    <row r="58" spans="1:9" x14ac:dyDescent="0.3">
      <c r="A58" s="1">
        <v>44223</v>
      </c>
      <c r="B58">
        <v>208</v>
      </c>
      <c r="C58">
        <v>223.5</v>
      </c>
      <c r="D58">
        <v>201.800003</v>
      </c>
      <c r="E58">
        <v>218.199997</v>
      </c>
      <c r="F58">
        <v>202.69657900000001</v>
      </c>
      <c r="G58">
        <v>200570189</v>
      </c>
      <c r="I58">
        <f t="shared" si="0"/>
        <v>5.0048093598920651E-2</v>
      </c>
    </row>
    <row r="59" spans="1:9" x14ac:dyDescent="0.3">
      <c r="A59" s="1">
        <v>44230</v>
      </c>
      <c r="B59">
        <v>221.5</v>
      </c>
      <c r="C59">
        <v>239.199997</v>
      </c>
      <c r="D59">
        <v>215.699997</v>
      </c>
      <c r="E59">
        <v>229</v>
      </c>
      <c r="F59">
        <v>212.729218</v>
      </c>
      <c r="G59">
        <v>397104256</v>
      </c>
      <c r="I59">
        <f t="shared" si="0"/>
        <v>4.9495889773087415E-2</v>
      </c>
    </row>
    <row r="60" spans="1:9" x14ac:dyDescent="0.3">
      <c r="A60" s="1">
        <v>44237</v>
      </c>
      <c r="B60">
        <v>229</v>
      </c>
      <c r="C60">
        <v>231.10000600000001</v>
      </c>
      <c r="D60">
        <v>215.800003</v>
      </c>
      <c r="E60">
        <v>218.25</v>
      </c>
      <c r="F60">
        <v>202.74302700000001</v>
      </c>
      <c r="G60">
        <v>262408055</v>
      </c>
      <c r="I60">
        <f t="shared" si="0"/>
        <v>-4.6943231441048033E-2</v>
      </c>
    </row>
    <row r="61" spans="1:9" x14ac:dyDescent="0.3">
      <c r="A61" s="1">
        <v>44244</v>
      </c>
      <c r="B61">
        <v>217.60000600000001</v>
      </c>
      <c r="C61">
        <v>220.60000600000001</v>
      </c>
      <c r="D61">
        <v>206</v>
      </c>
      <c r="E61">
        <v>208.5</v>
      </c>
      <c r="F61">
        <v>193.685776</v>
      </c>
      <c r="G61">
        <v>150268523</v>
      </c>
      <c r="I61">
        <f t="shared" si="0"/>
        <v>-4.4673539518900345E-2</v>
      </c>
    </row>
    <row r="62" spans="1:9" x14ac:dyDescent="0.3">
      <c r="A62" s="1">
        <v>44251</v>
      </c>
      <c r="B62">
        <v>209.10000600000001</v>
      </c>
      <c r="C62">
        <v>211.199997</v>
      </c>
      <c r="D62">
        <v>203</v>
      </c>
      <c r="E62">
        <v>209.89999399999999</v>
      </c>
      <c r="F62">
        <v>199.60792499999999</v>
      </c>
      <c r="G62">
        <v>124373757</v>
      </c>
      <c r="I62">
        <f t="shared" si="0"/>
        <v>6.7145995203836562E-3</v>
      </c>
    </row>
    <row r="63" spans="1:9" x14ac:dyDescent="0.3">
      <c r="A63" s="1">
        <v>44258</v>
      </c>
      <c r="B63">
        <v>212</v>
      </c>
      <c r="C63">
        <v>212</v>
      </c>
      <c r="D63">
        <v>204.75</v>
      </c>
      <c r="E63">
        <v>207.800003</v>
      </c>
      <c r="F63">
        <v>197.61090100000001</v>
      </c>
      <c r="G63">
        <v>108650745</v>
      </c>
      <c r="I63">
        <f t="shared" si="0"/>
        <v>-1.0004721581840487E-2</v>
      </c>
    </row>
    <row r="64" spans="1:9" x14ac:dyDescent="0.3">
      <c r="A64" s="1">
        <v>44265</v>
      </c>
      <c r="B64">
        <v>209.10000600000001</v>
      </c>
      <c r="C64">
        <v>209.199997</v>
      </c>
      <c r="D64">
        <v>201.60000600000001</v>
      </c>
      <c r="E64">
        <v>207.85000600000001</v>
      </c>
      <c r="F64">
        <v>197.658447</v>
      </c>
      <c r="G64">
        <v>140270166</v>
      </c>
      <c r="I64">
        <f t="shared" si="0"/>
        <v>2.4063041038552724E-4</v>
      </c>
    </row>
    <row r="65" spans="1:9" x14ac:dyDescent="0.3">
      <c r="A65" s="1">
        <v>44272</v>
      </c>
      <c r="B65">
        <v>212.199997</v>
      </c>
      <c r="C65">
        <v>228.10000600000001</v>
      </c>
      <c r="D65">
        <v>208.550003</v>
      </c>
      <c r="E65">
        <v>222.199997</v>
      </c>
      <c r="F65">
        <v>211.30482499999999</v>
      </c>
      <c r="G65">
        <v>392371724</v>
      </c>
      <c r="I65">
        <f t="shared" si="0"/>
        <v>6.904012790839173E-2</v>
      </c>
    </row>
    <row r="66" spans="1:9" x14ac:dyDescent="0.3">
      <c r="A66" s="1">
        <v>44279</v>
      </c>
      <c r="B66">
        <v>221</v>
      </c>
      <c r="C66">
        <v>222.800003</v>
      </c>
      <c r="D66">
        <v>209.050003</v>
      </c>
      <c r="E66">
        <v>214.550003</v>
      </c>
      <c r="F66">
        <v>204.029922</v>
      </c>
      <c r="G66">
        <v>122161993</v>
      </c>
      <c r="I66">
        <f t="shared" si="0"/>
        <v>-3.4428416306414231E-2</v>
      </c>
    </row>
    <row r="67" spans="1:9" x14ac:dyDescent="0.3">
      <c r="A67" s="1">
        <v>44286</v>
      </c>
      <c r="B67">
        <v>214.050003</v>
      </c>
      <c r="C67">
        <v>220.60000600000001</v>
      </c>
      <c r="D67">
        <v>210.14999399999999</v>
      </c>
      <c r="E67">
        <v>212.64999399999999</v>
      </c>
      <c r="F67">
        <v>202.223083</v>
      </c>
      <c r="G67">
        <v>122600356</v>
      </c>
      <c r="I67">
        <f t="shared" si="0"/>
        <v>-8.8557864061181643E-3</v>
      </c>
    </row>
    <row r="68" spans="1:9" x14ac:dyDescent="0.3">
      <c r="A68" s="1">
        <v>44293</v>
      </c>
      <c r="B68">
        <v>212.699997</v>
      </c>
      <c r="C68">
        <v>216.10000600000001</v>
      </c>
      <c r="D68">
        <v>205</v>
      </c>
      <c r="E68">
        <v>208.699997</v>
      </c>
      <c r="F68">
        <v>198.46676600000001</v>
      </c>
      <c r="G68">
        <v>100445313</v>
      </c>
      <c r="I68">
        <f t="shared" si="0"/>
        <v>-1.8575109858691069E-2</v>
      </c>
    </row>
    <row r="69" spans="1:9" x14ac:dyDescent="0.3">
      <c r="A69" s="1">
        <v>44300</v>
      </c>
      <c r="B69">
        <v>208.699997</v>
      </c>
      <c r="C69">
        <v>210.449997</v>
      </c>
      <c r="D69">
        <v>202.5</v>
      </c>
      <c r="E69">
        <v>203.550003</v>
      </c>
      <c r="F69">
        <v>193.56930500000001</v>
      </c>
      <c r="G69">
        <v>67999849</v>
      </c>
      <c r="I69">
        <f t="shared" ref="I69:I106" si="1">(E69-E68)/E68</f>
        <v>-2.4676540843457665E-2</v>
      </c>
    </row>
    <row r="70" spans="1:9" x14ac:dyDescent="0.3">
      <c r="A70" s="1">
        <v>44307</v>
      </c>
      <c r="B70">
        <v>203.550003</v>
      </c>
      <c r="C70">
        <v>207</v>
      </c>
      <c r="D70">
        <v>200.550003</v>
      </c>
      <c r="E70">
        <v>205.39999399999999</v>
      </c>
      <c r="F70">
        <v>195.32856799999999</v>
      </c>
      <c r="G70">
        <v>74096144</v>
      </c>
      <c r="I70">
        <f t="shared" si="1"/>
        <v>9.0886316518501292E-3</v>
      </c>
    </row>
    <row r="71" spans="1:9" x14ac:dyDescent="0.3">
      <c r="A71" s="1">
        <v>44314</v>
      </c>
      <c r="B71">
        <v>206</v>
      </c>
      <c r="C71">
        <v>207.550003</v>
      </c>
      <c r="D71">
        <v>199.10000600000001</v>
      </c>
      <c r="E71">
        <v>199.60000600000001</v>
      </c>
      <c r="F71">
        <v>189.812973</v>
      </c>
      <c r="G71">
        <v>81171341</v>
      </c>
      <c r="I71">
        <f t="shared" si="1"/>
        <v>-2.8237527601875125E-2</v>
      </c>
    </row>
    <row r="72" spans="1:9" x14ac:dyDescent="0.3">
      <c r="A72" s="1">
        <v>44321</v>
      </c>
      <c r="B72">
        <v>201.449997</v>
      </c>
      <c r="C72">
        <v>207.449997</v>
      </c>
      <c r="D72">
        <v>199.5</v>
      </c>
      <c r="E72">
        <v>204</v>
      </c>
      <c r="F72">
        <v>193.99723800000001</v>
      </c>
      <c r="G72">
        <v>77689948</v>
      </c>
      <c r="I72">
        <f t="shared" si="1"/>
        <v>2.2044057453585408E-2</v>
      </c>
    </row>
    <row r="73" spans="1:9" x14ac:dyDescent="0.3">
      <c r="A73" s="1">
        <v>44328</v>
      </c>
      <c r="B73">
        <v>203.89999399999999</v>
      </c>
      <c r="C73">
        <v>217</v>
      </c>
      <c r="D73">
        <v>202.85000600000001</v>
      </c>
      <c r="E73">
        <v>210.050003</v>
      </c>
      <c r="F73">
        <v>199.75058000000001</v>
      </c>
      <c r="G73">
        <v>146666111</v>
      </c>
      <c r="I73">
        <f t="shared" si="1"/>
        <v>2.9656877450980411E-2</v>
      </c>
    </row>
    <row r="74" spans="1:9" x14ac:dyDescent="0.3">
      <c r="A74" s="1">
        <v>44335</v>
      </c>
      <c r="B74">
        <v>210.050003</v>
      </c>
      <c r="C74">
        <v>213.39999399999999</v>
      </c>
      <c r="D74">
        <v>206.800003</v>
      </c>
      <c r="E74">
        <v>210.89999399999999</v>
      </c>
      <c r="F74">
        <v>200.55888400000001</v>
      </c>
      <c r="G74">
        <v>122128382</v>
      </c>
      <c r="I74">
        <f t="shared" si="1"/>
        <v>4.0466126534641784E-3</v>
      </c>
    </row>
    <row r="75" spans="1:9" x14ac:dyDescent="0.3">
      <c r="A75" s="1">
        <v>44342</v>
      </c>
      <c r="B75">
        <v>211.800003</v>
      </c>
      <c r="C75">
        <v>219.39999399999999</v>
      </c>
      <c r="D75">
        <v>210.300003</v>
      </c>
      <c r="E75">
        <v>215.25</v>
      </c>
      <c r="F75">
        <v>204.69560200000001</v>
      </c>
      <c r="G75">
        <v>202522548</v>
      </c>
      <c r="I75">
        <f t="shared" si="1"/>
        <v>2.0625918083240949E-2</v>
      </c>
    </row>
    <row r="76" spans="1:9" x14ac:dyDescent="0.3">
      <c r="A76" s="1">
        <v>44349</v>
      </c>
      <c r="B76">
        <v>210.5</v>
      </c>
      <c r="C76">
        <v>214.25</v>
      </c>
      <c r="D76">
        <v>208</v>
      </c>
      <c r="E76">
        <v>213.64999399999999</v>
      </c>
      <c r="F76">
        <v>203.17404199999999</v>
      </c>
      <c r="G76">
        <v>226133173</v>
      </c>
      <c r="I76">
        <f t="shared" si="1"/>
        <v>-7.4332450638792454E-3</v>
      </c>
    </row>
    <row r="77" spans="1:9" x14ac:dyDescent="0.3">
      <c r="A77" s="1">
        <v>44356</v>
      </c>
      <c r="B77">
        <v>214</v>
      </c>
      <c r="C77">
        <v>214.75</v>
      </c>
      <c r="D77">
        <v>205.199997</v>
      </c>
      <c r="E77">
        <v>207.050003</v>
      </c>
      <c r="F77">
        <v>196.89767499999999</v>
      </c>
      <c r="G77">
        <v>109563985</v>
      </c>
      <c r="I77">
        <f t="shared" si="1"/>
        <v>-3.0891603956703078E-2</v>
      </c>
    </row>
    <row r="78" spans="1:9" x14ac:dyDescent="0.3">
      <c r="A78" s="1">
        <v>44363</v>
      </c>
      <c r="B78">
        <v>207.050003</v>
      </c>
      <c r="C78">
        <v>209.35000600000001</v>
      </c>
      <c r="D78">
        <v>202.39999399999999</v>
      </c>
      <c r="E78">
        <v>205.10000600000001</v>
      </c>
      <c r="F78">
        <v>200.46771200000001</v>
      </c>
      <c r="G78">
        <v>102266046</v>
      </c>
      <c r="I78">
        <f t="shared" si="1"/>
        <v>-9.4180003465153105E-3</v>
      </c>
    </row>
    <row r="79" spans="1:9" x14ac:dyDescent="0.3">
      <c r="A79" s="1">
        <v>44370</v>
      </c>
      <c r="B79">
        <v>205.64999399999999</v>
      </c>
      <c r="C79">
        <v>205.89999399999999</v>
      </c>
      <c r="D79">
        <v>202.550003</v>
      </c>
      <c r="E79">
        <v>203.300003</v>
      </c>
      <c r="F79">
        <v>198.70837399999999</v>
      </c>
      <c r="G79">
        <v>76840911</v>
      </c>
      <c r="I79">
        <f t="shared" si="1"/>
        <v>-8.776221098696621E-3</v>
      </c>
    </row>
    <row r="80" spans="1:9" x14ac:dyDescent="0.3">
      <c r="A80" s="1">
        <v>44377</v>
      </c>
      <c r="B80">
        <v>204.300003</v>
      </c>
      <c r="C80">
        <v>204.39999399999999</v>
      </c>
      <c r="D80">
        <v>202.14999399999999</v>
      </c>
      <c r="E80">
        <v>202.5</v>
      </c>
      <c r="F80">
        <v>197.92643699999999</v>
      </c>
      <c r="G80">
        <v>60169391</v>
      </c>
      <c r="I80">
        <f t="shared" si="1"/>
        <v>-3.9350860216170475E-3</v>
      </c>
    </row>
    <row r="81" spans="1:9" x14ac:dyDescent="0.3">
      <c r="A81" s="1">
        <v>44384</v>
      </c>
      <c r="B81">
        <v>202.5</v>
      </c>
      <c r="C81">
        <v>205.199997</v>
      </c>
      <c r="D81">
        <v>200.89999399999999</v>
      </c>
      <c r="E81">
        <v>201.85000600000001</v>
      </c>
      <c r="F81">
        <v>197.291122</v>
      </c>
      <c r="G81">
        <v>74554230</v>
      </c>
      <c r="I81">
        <f t="shared" si="1"/>
        <v>-3.2098469135802095E-3</v>
      </c>
    </row>
    <row r="82" spans="1:9" x14ac:dyDescent="0.3">
      <c r="A82" s="1">
        <v>44391</v>
      </c>
      <c r="B82">
        <v>201.85000600000001</v>
      </c>
      <c r="C82">
        <v>209.64999399999999</v>
      </c>
      <c r="D82">
        <v>201.699997</v>
      </c>
      <c r="E82">
        <v>206.800003</v>
      </c>
      <c r="F82">
        <v>202.12931800000001</v>
      </c>
      <c r="G82">
        <v>118474273</v>
      </c>
      <c r="I82">
        <f t="shared" si="1"/>
        <v>2.4523145171469533E-2</v>
      </c>
    </row>
    <row r="83" spans="1:9" x14ac:dyDescent="0.3">
      <c r="A83" s="1">
        <v>44398</v>
      </c>
      <c r="B83">
        <v>206.800003</v>
      </c>
      <c r="C83">
        <v>215.35000600000001</v>
      </c>
      <c r="D83">
        <v>205.85000600000001</v>
      </c>
      <c r="E83">
        <v>208.64999399999999</v>
      </c>
      <c r="F83">
        <v>203.93753100000001</v>
      </c>
      <c r="G83">
        <v>134539038</v>
      </c>
      <c r="I83">
        <f t="shared" si="1"/>
        <v>8.9457977425657417E-3</v>
      </c>
    </row>
    <row r="84" spans="1:9" x14ac:dyDescent="0.3">
      <c r="A84" s="1">
        <v>44405</v>
      </c>
      <c r="B84">
        <v>208.300003</v>
      </c>
      <c r="C84">
        <v>210.89999399999999</v>
      </c>
      <c r="D84">
        <v>204.60000600000001</v>
      </c>
      <c r="E84">
        <v>209.89999399999999</v>
      </c>
      <c r="F84">
        <v>205.159302</v>
      </c>
      <c r="G84">
        <v>73423564</v>
      </c>
      <c r="I84">
        <f t="shared" si="1"/>
        <v>5.9908940136370195E-3</v>
      </c>
    </row>
    <row r="85" spans="1:9" x14ac:dyDescent="0.3">
      <c r="A85" s="1">
        <v>44412</v>
      </c>
      <c r="B85">
        <v>210.89999399999999</v>
      </c>
      <c r="C85">
        <v>217.14999399999999</v>
      </c>
      <c r="D85">
        <v>206.89999399999999</v>
      </c>
      <c r="E85">
        <v>209.85000600000001</v>
      </c>
      <c r="F85">
        <v>205.110443</v>
      </c>
      <c r="G85">
        <v>120272435</v>
      </c>
      <c r="I85">
        <f t="shared" si="1"/>
        <v>-2.3815150752212421E-4</v>
      </c>
    </row>
    <row r="86" spans="1:9" x14ac:dyDescent="0.3">
      <c r="A86" s="1">
        <v>44419</v>
      </c>
      <c r="B86">
        <v>209.85000600000001</v>
      </c>
      <c r="C86">
        <v>214.199997</v>
      </c>
      <c r="D86">
        <v>207.449997</v>
      </c>
      <c r="E86">
        <v>209.199997</v>
      </c>
      <c r="F86">
        <v>204.47511299999999</v>
      </c>
      <c r="G86">
        <v>81010342</v>
      </c>
      <c r="I86">
        <f t="shared" si="1"/>
        <v>-3.0974933591377232E-3</v>
      </c>
    </row>
    <row r="87" spans="1:9" x14ac:dyDescent="0.3">
      <c r="A87" s="1">
        <v>44426</v>
      </c>
      <c r="B87">
        <v>209.60000600000001</v>
      </c>
      <c r="C87">
        <v>211.5</v>
      </c>
      <c r="D87">
        <v>204.699997</v>
      </c>
      <c r="E87">
        <v>205.75</v>
      </c>
      <c r="F87">
        <v>201.103027</v>
      </c>
      <c r="G87">
        <v>52583121</v>
      </c>
      <c r="I87">
        <f t="shared" si="1"/>
        <v>-1.6491381689646947E-2</v>
      </c>
    </row>
    <row r="88" spans="1:9" x14ac:dyDescent="0.3">
      <c r="A88" s="1">
        <v>44433</v>
      </c>
      <c r="B88">
        <v>206.39999399999999</v>
      </c>
      <c r="C88">
        <v>211.60000600000001</v>
      </c>
      <c r="D88">
        <v>204.35000600000001</v>
      </c>
      <c r="E88">
        <v>211.300003</v>
      </c>
      <c r="F88">
        <v>206.52767900000001</v>
      </c>
      <c r="G88">
        <v>73792725</v>
      </c>
      <c r="I88">
        <f t="shared" si="1"/>
        <v>2.6974498177399775E-2</v>
      </c>
    </row>
    <row r="89" spans="1:9" x14ac:dyDescent="0.3">
      <c r="A89" s="1">
        <v>44440</v>
      </c>
      <c r="B89">
        <v>211</v>
      </c>
      <c r="C89">
        <v>214.35000600000001</v>
      </c>
      <c r="D89">
        <v>209</v>
      </c>
      <c r="E89">
        <v>211.75</v>
      </c>
      <c r="F89">
        <v>206.96751399999999</v>
      </c>
      <c r="G89">
        <v>88913677</v>
      </c>
      <c r="I89">
        <f t="shared" si="1"/>
        <v>2.129659222011446E-3</v>
      </c>
    </row>
    <row r="90" spans="1:9" x14ac:dyDescent="0.3">
      <c r="A90" s="1">
        <v>44447</v>
      </c>
      <c r="B90">
        <v>212.25</v>
      </c>
      <c r="C90">
        <v>217.25</v>
      </c>
      <c r="D90">
        <v>209.699997</v>
      </c>
      <c r="E90">
        <v>216.10000600000001</v>
      </c>
      <c r="F90">
        <v>211.21928399999999</v>
      </c>
      <c r="G90">
        <v>71950312</v>
      </c>
      <c r="I90">
        <f t="shared" si="1"/>
        <v>2.0543121605667097E-2</v>
      </c>
    </row>
    <row r="91" spans="1:9" x14ac:dyDescent="0.3">
      <c r="A91" s="1">
        <v>44454</v>
      </c>
      <c r="B91">
        <v>217.10000600000001</v>
      </c>
      <c r="C91">
        <v>242.449997</v>
      </c>
      <c r="D91">
        <v>215.300003</v>
      </c>
      <c r="E91">
        <v>241.5</v>
      </c>
      <c r="F91">
        <v>236.045593</v>
      </c>
      <c r="G91">
        <v>376052265</v>
      </c>
      <c r="I91">
        <f t="shared" si="1"/>
        <v>0.11753814574165256</v>
      </c>
    </row>
    <row r="92" spans="1:9" x14ac:dyDescent="0.3">
      <c r="A92" s="1">
        <v>44461</v>
      </c>
      <c r="B92">
        <v>243.5</v>
      </c>
      <c r="C92">
        <v>245.800003</v>
      </c>
      <c r="D92">
        <v>235.5</v>
      </c>
      <c r="E92">
        <v>237.75</v>
      </c>
      <c r="F92">
        <v>232.38029499999999</v>
      </c>
      <c r="G92">
        <v>137840736</v>
      </c>
      <c r="I92">
        <f t="shared" si="1"/>
        <v>-1.5527950310559006E-2</v>
      </c>
    </row>
    <row r="93" spans="1:9" x14ac:dyDescent="0.3">
      <c r="A93" s="1">
        <v>44468</v>
      </c>
      <c r="B93">
        <v>236</v>
      </c>
      <c r="C93">
        <v>241.39999399999999</v>
      </c>
      <c r="D93">
        <v>232.89999399999999</v>
      </c>
      <c r="E93">
        <v>234.699997</v>
      </c>
      <c r="F93">
        <v>229.39917</v>
      </c>
      <c r="G93">
        <v>67674240</v>
      </c>
      <c r="I93">
        <f t="shared" si="1"/>
        <v>-1.282861409043114E-2</v>
      </c>
    </row>
    <row r="94" spans="1:9" x14ac:dyDescent="0.3">
      <c r="A94" s="1">
        <v>44475</v>
      </c>
      <c r="B94">
        <v>234.800003</v>
      </c>
      <c r="C94">
        <v>243</v>
      </c>
      <c r="D94">
        <v>230.60000600000001</v>
      </c>
      <c r="E94">
        <v>241.300003</v>
      </c>
      <c r="F94">
        <v>235.85011299999999</v>
      </c>
      <c r="G94">
        <v>88022391</v>
      </c>
      <c r="I94">
        <f t="shared" si="1"/>
        <v>2.8121031462987226E-2</v>
      </c>
    </row>
    <row r="95" spans="1:9" x14ac:dyDescent="0.3">
      <c r="A95" s="1">
        <v>44482</v>
      </c>
      <c r="B95">
        <v>242.550003</v>
      </c>
      <c r="C95">
        <v>265.29998799999998</v>
      </c>
      <c r="D95">
        <v>240.14999399999999</v>
      </c>
      <c r="E95">
        <v>245.949997</v>
      </c>
      <c r="F95">
        <v>240.395096</v>
      </c>
      <c r="G95">
        <v>254921194</v>
      </c>
      <c r="I95">
        <f t="shared" si="1"/>
        <v>1.9270592383705824E-2</v>
      </c>
    </row>
    <row r="96" spans="1:9" x14ac:dyDescent="0.3">
      <c r="A96" s="1">
        <v>44489</v>
      </c>
      <c r="B96">
        <v>245.949997</v>
      </c>
      <c r="C96">
        <v>248.5</v>
      </c>
      <c r="D96">
        <v>230.5</v>
      </c>
      <c r="E96">
        <v>236.699997</v>
      </c>
      <c r="F96">
        <v>231.354004</v>
      </c>
      <c r="G96">
        <v>147146132</v>
      </c>
      <c r="I96">
        <f t="shared" si="1"/>
        <v>-3.7609270635608101E-2</v>
      </c>
    </row>
    <row r="97" spans="1:9" x14ac:dyDescent="0.3">
      <c r="A97" s="1">
        <v>44496</v>
      </c>
      <c r="B97">
        <v>240.25</v>
      </c>
      <c r="C97">
        <v>241.300003</v>
      </c>
      <c r="D97">
        <v>222.300003</v>
      </c>
      <c r="E97">
        <v>225.60000600000001</v>
      </c>
      <c r="F97">
        <v>220.504715</v>
      </c>
      <c r="G97">
        <v>136377470</v>
      </c>
      <c r="I97">
        <f t="shared" si="1"/>
        <v>-4.6894766120339194E-2</v>
      </c>
    </row>
    <row r="98" spans="1:9" x14ac:dyDescent="0.3">
      <c r="A98" s="1">
        <v>44503</v>
      </c>
      <c r="B98">
        <v>226</v>
      </c>
      <c r="C98">
        <v>230.89999399999999</v>
      </c>
      <c r="D98">
        <v>221.699997</v>
      </c>
      <c r="E98">
        <v>228.75</v>
      </c>
      <c r="F98">
        <v>223.58355700000001</v>
      </c>
      <c r="G98">
        <v>56659498</v>
      </c>
      <c r="I98">
        <f t="shared" si="1"/>
        <v>1.3962738990352653E-2</v>
      </c>
    </row>
    <row r="99" spans="1:9" x14ac:dyDescent="0.3">
      <c r="A99" s="1">
        <v>44510</v>
      </c>
      <c r="B99">
        <v>227.449997</v>
      </c>
      <c r="C99">
        <v>239.64999399999999</v>
      </c>
      <c r="D99">
        <v>227.199997</v>
      </c>
      <c r="E99">
        <v>235.449997</v>
      </c>
      <c r="F99">
        <v>230.13223300000001</v>
      </c>
      <c r="G99">
        <v>86852837</v>
      </c>
      <c r="I99">
        <f t="shared" si="1"/>
        <v>2.9289604371584683E-2</v>
      </c>
    </row>
    <row r="100" spans="1:9" x14ac:dyDescent="0.3">
      <c r="A100" s="1">
        <v>44517</v>
      </c>
      <c r="B100">
        <v>236</v>
      </c>
      <c r="C100">
        <v>245.25</v>
      </c>
      <c r="D100">
        <v>229.14999399999999</v>
      </c>
      <c r="E100">
        <v>231.60000600000001</v>
      </c>
      <c r="F100">
        <v>226.369202</v>
      </c>
      <c r="G100">
        <v>102931505</v>
      </c>
      <c r="I100">
        <f t="shared" si="1"/>
        <v>-1.6351629004267895E-2</v>
      </c>
    </row>
    <row r="101" spans="1:9" x14ac:dyDescent="0.3">
      <c r="A101" s="1">
        <v>44524</v>
      </c>
      <c r="B101">
        <v>232.449997</v>
      </c>
      <c r="C101">
        <v>232.699997</v>
      </c>
      <c r="D101">
        <v>220</v>
      </c>
      <c r="E101">
        <v>221.14999399999999</v>
      </c>
      <c r="F101">
        <v>216.15521200000001</v>
      </c>
      <c r="G101">
        <v>110708127</v>
      </c>
      <c r="I101">
        <f t="shared" si="1"/>
        <v>-4.5120948744707783E-2</v>
      </c>
    </row>
    <row r="102" spans="1:9" x14ac:dyDescent="0.3">
      <c r="A102" s="1">
        <v>44531</v>
      </c>
      <c r="B102">
        <v>222</v>
      </c>
      <c r="C102">
        <v>226.199997</v>
      </c>
      <c r="D102">
        <v>217.5</v>
      </c>
      <c r="E102">
        <v>220.64999399999999</v>
      </c>
      <c r="F102">
        <v>215.666504</v>
      </c>
      <c r="G102">
        <v>64737490</v>
      </c>
      <c r="I102">
        <f t="shared" si="1"/>
        <v>-2.2609089467124292E-3</v>
      </c>
    </row>
    <row r="103" spans="1:9" x14ac:dyDescent="0.3">
      <c r="A103" s="1">
        <v>44538</v>
      </c>
      <c r="B103">
        <v>221</v>
      </c>
      <c r="C103">
        <v>238.949997</v>
      </c>
      <c r="D103">
        <v>221</v>
      </c>
      <c r="E103">
        <v>228.60000600000001</v>
      </c>
      <c r="F103">
        <v>223.43695099999999</v>
      </c>
      <c r="G103">
        <v>142829387</v>
      </c>
      <c r="I103">
        <f t="shared" si="1"/>
        <v>3.6029966989258179E-2</v>
      </c>
    </row>
    <row r="104" spans="1:9" x14ac:dyDescent="0.3">
      <c r="A104" s="1">
        <v>44545</v>
      </c>
      <c r="B104">
        <v>230</v>
      </c>
      <c r="C104">
        <v>232.199997</v>
      </c>
      <c r="D104">
        <v>209.800003</v>
      </c>
      <c r="E104">
        <v>212.5</v>
      </c>
      <c r="F104">
        <v>207.70057700000001</v>
      </c>
      <c r="G104">
        <v>145272623</v>
      </c>
      <c r="I104">
        <f t="shared" si="1"/>
        <v>-7.0428720811144721E-2</v>
      </c>
    </row>
    <row r="105" spans="1:9" x14ac:dyDescent="0.3">
      <c r="A105" s="1">
        <v>44552</v>
      </c>
      <c r="B105">
        <v>214</v>
      </c>
      <c r="C105">
        <v>220.60000600000001</v>
      </c>
      <c r="D105">
        <v>211.10000600000001</v>
      </c>
      <c r="E105">
        <v>220.050003</v>
      </c>
      <c r="F105">
        <v>215.080063</v>
      </c>
      <c r="G105">
        <v>75752698</v>
      </c>
      <c r="I105">
        <f t="shared" si="1"/>
        <v>3.5529425882352958E-2</v>
      </c>
    </row>
    <row r="106" spans="1:9" x14ac:dyDescent="0.3">
      <c r="A106" s="1">
        <v>44559</v>
      </c>
      <c r="B106">
        <v>220</v>
      </c>
      <c r="C106">
        <v>220.300003</v>
      </c>
      <c r="D106">
        <v>215.5</v>
      </c>
      <c r="E106">
        <v>218.050003</v>
      </c>
      <c r="F106">
        <v>213.12522899999999</v>
      </c>
      <c r="G106">
        <v>28805967</v>
      </c>
      <c r="I106">
        <f t="shared" si="1"/>
        <v>-9.0888433207610541E-3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7" sqref="E17"/>
    </sheetView>
  </sheetViews>
  <sheetFormatPr defaultRowHeight="14.4" x14ac:dyDescent="0.3"/>
  <cols>
    <col min="1" max="1" width="15.109375" customWidth="1"/>
    <col min="2" max="2" width="13.88671875" customWidth="1"/>
  </cols>
  <sheetData>
    <row r="1" spans="1:10" x14ac:dyDescent="0.3">
      <c r="G1" t="s">
        <v>14</v>
      </c>
      <c r="H1" t="s">
        <v>15</v>
      </c>
      <c r="I1" t="s">
        <v>7</v>
      </c>
      <c r="J1" t="s">
        <v>16</v>
      </c>
    </row>
    <row r="2" spans="1:10" x14ac:dyDescent="0.3">
      <c r="G2">
        <v>0</v>
      </c>
      <c r="H2">
        <f>1-G2</f>
        <v>1</v>
      </c>
      <c r="I2">
        <f>G2*B6+H2*B7</f>
        <v>1.2337599999999999E-4</v>
      </c>
      <c r="J2">
        <f>G2^2*0.04194+H2^2*0.041653+2*G2*H2*0.041653*0.04194</f>
        <v>4.1653000000000003E-2</v>
      </c>
    </row>
    <row r="3" spans="1:10" x14ac:dyDescent="0.3">
      <c r="G3">
        <f t="shared" ref="G3:G13" si="0">G2+0.05</f>
        <v>0.05</v>
      </c>
      <c r="H3">
        <f>1-G3</f>
        <v>0.95</v>
      </c>
      <c r="I3">
        <f>G3*B6+H3*B7</f>
        <v>3.674261E-4</v>
      </c>
      <c r="J3">
        <f t="shared" ref="J3:J22" si="1">G3^2*0.04194+H3^2*0.041653+2*G3*H3*0.041653*0.04194</f>
        <v>3.7862640547899992E-2</v>
      </c>
    </row>
    <row r="4" spans="1:10" x14ac:dyDescent="0.3">
      <c r="G4">
        <f t="shared" si="0"/>
        <v>0.1</v>
      </c>
      <c r="H4">
        <f>1-G4</f>
        <v>0.9</v>
      </c>
      <c r="I4">
        <f>G4*B6+H4*B7</f>
        <v>6.1147619999999997E-4</v>
      </c>
      <c r="J4">
        <f t="shared" si="1"/>
        <v>3.4472776827600006E-2</v>
      </c>
    </row>
    <row r="5" spans="1:10" x14ac:dyDescent="0.3">
      <c r="B5" t="s">
        <v>8</v>
      </c>
      <c r="C5" t="s">
        <v>9</v>
      </c>
      <c r="D5" t="s">
        <v>10</v>
      </c>
      <c r="G5">
        <f t="shared" si="0"/>
        <v>0.15000000000000002</v>
      </c>
      <c r="H5">
        <f t="shared" ref="H5:H22" si="2">1-G5</f>
        <v>0.85</v>
      </c>
      <c r="I5">
        <f>G5*B6+H5*B7</f>
        <v>8.5552630000000022E-4</v>
      </c>
      <c r="J5">
        <f t="shared" si="1"/>
        <v>3.1483408839099995E-2</v>
      </c>
    </row>
    <row r="6" spans="1:10" x14ac:dyDescent="0.3">
      <c r="A6" t="s">
        <v>12</v>
      </c>
      <c r="B6" s="2">
        <v>5.0043780000000003E-3</v>
      </c>
      <c r="C6">
        <v>1.7589999999999999E-3</v>
      </c>
      <c r="D6">
        <f>SQRT(C6)</f>
        <v>4.1940433951021538E-2</v>
      </c>
      <c r="G6">
        <f t="shared" si="0"/>
        <v>0.2</v>
      </c>
      <c r="H6">
        <f t="shared" si="2"/>
        <v>0.8</v>
      </c>
      <c r="I6">
        <f>G6*B6+H6*B7</f>
        <v>1.0995764E-3</v>
      </c>
      <c r="J6">
        <f t="shared" si="1"/>
        <v>2.8894536582400005E-2</v>
      </c>
    </row>
    <row r="7" spans="1:10" x14ac:dyDescent="0.3">
      <c r="A7" t="s">
        <v>13</v>
      </c>
      <c r="B7">
        <v>1.2337599999999999E-4</v>
      </c>
      <c r="C7">
        <v>1.735E-3</v>
      </c>
      <c r="D7">
        <f>SQRT(C7)</f>
        <v>4.1653331199317058E-2</v>
      </c>
      <c r="G7">
        <f t="shared" si="0"/>
        <v>0.25</v>
      </c>
      <c r="H7">
        <f t="shared" si="2"/>
        <v>0.75</v>
      </c>
      <c r="I7">
        <f>G7*B6+H7*B7</f>
        <v>1.3436265000000001E-3</v>
      </c>
      <c r="J7">
        <f t="shared" si="1"/>
        <v>2.6706160057500001E-2</v>
      </c>
    </row>
    <row r="8" spans="1:10" x14ac:dyDescent="0.3">
      <c r="G8">
        <f t="shared" si="0"/>
        <v>0.3</v>
      </c>
      <c r="H8">
        <f t="shared" si="2"/>
        <v>0.7</v>
      </c>
      <c r="I8">
        <f>G8*B6+H8*B7</f>
        <v>1.5876766000000001E-3</v>
      </c>
      <c r="J8">
        <f t="shared" si="1"/>
        <v>2.49182792644E-2</v>
      </c>
    </row>
    <row r="9" spans="1:10" x14ac:dyDescent="0.3">
      <c r="G9">
        <f t="shared" si="0"/>
        <v>0.35</v>
      </c>
      <c r="H9">
        <f t="shared" si="2"/>
        <v>0.65</v>
      </c>
      <c r="I9">
        <f>G9*B6+H9*B7</f>
        <v>1.8317266999999999E-3</v>
      </c>
      <c r="J9">
        <f t="shared" si="1"/>
        <v>2.3530894203100006E-2</v>
      </c>
    </row>
    <row r="10" spans="1:10" x14ac:dyDescent="0.3">
      <c r="G10">
        <f t="shared" si="0"/>
        <v>0.39999999999999997</v>
      </c>
      <c r="H10">
        <f t="shared" si="2"/>
        <v>0.60000000000000009</v>
      </c>
      <c r="I10">
        <f>G10*B6+H10*B7</f>
        <v>2.0757767999999999E-3</v>
      </c>
      <c r="J10">
        <f t="shared" si="1"/>
        <v>2.2544004873600004E-2</v>
      </c>
    </row>
    <row r="11" spans="1:10" x14ac:dyDescent="0.3">
      <c r="G11">
        <f t="shared" si="0"/>
        <v>0.44999999999999996</v>
      </c>
      <c r="H11">
        <f t="shared" si="2"/>
        <v>0.55000000000000004</v>
      </c>
      <c r="I11">
        <f>G11*B6+H11*B7</f>
        <v>2.3198269E-3</v>
      </c>
      <c r="J11">
        <f t="shared" si="1"/>
        <v>2.1957611275899999E-2</v>
      </c>
    </row>
    <row r="12" spans="1:10" x14ac:dyDescent="0.3">
      <c r="G12">
        <f t="shared" si="0"/>
        <v>0.49999999999999994</v>
      </c>
      <c r="H12">
        <f t="shared" si="2"/>
        <v>0.5</v>
      </c>
      <c r="I12">
        <f>G12*B6+H12*B7</f>
        <v>2.5638769999999996E-3</v>
      </c>
      <c r="J12">
        <f t="shared" si="1"/>
        <v>2.1771713410000001E-2</v>
      </c>
    </row>
    <row r="13" spans="1:10" x14ac:dyDescent="0.3">
      <c r="G13">
        <f t="shared" si="0"/>
        <v>0.54999999999999993</v>
      </c>
      <c r="H13">
        <f t="shared" si="2"/>
        <v>0.45000000000000007</v>
      </c>
      <c r="I13">
        <f>G13*B6+H13*B7</f>
        <v>2.8079271E-3</v>
      </c>
      <c r="J13">
        <f t="shared" si="1"/>
        <v>2.1986311275899999E-2</v>
      </c>
    </row>
    <row r="14" spans="1:10" x14ac:dyDescent="0.3">
      <c r="G14">
        <f t="shared" ref="G14:G22" si="3">G13+0.05</f>
        <v>0.6</v>
      </c>
      <c r="H14">
        <f t="shared" si="2"/>
        <v>0.4</v>
      </c>
      <c r="I14">
        <f>G14*B6+H14*B7</f>
        <v>3.0519772000000001E-3</v>
      </c>
      <c r="J14">
        <f t="shared" si="1"/>
        <v>2.26014048736E-2</v>
      </c>
    </row>
    <row r="15" spans="1:10" x14ac:dyDescent="0.3">
      <c r="G15">
        <f t="shared" si="3"/>
        <v>0.65</v>
      </c>
      <c r="H15">
        <f t="shared" si="2"/>
        <v>0.35</v>
      </c>
      <c r="I15">
        <f>G15*B6+H15*B7</f>
        <v>3.2960273000000001E-3</v>
      </c>
      <c r="J15">
        <f t="shared" si="1"/>
        <v>2.3616994203100001E-2</v>
      </c>
    </row>
    <row r="16" spans="1:10" x14ac:dyDescent="0.3">
      <c r="G16">
        <f t="shared" si="3"/>
        <v>0.70000000000000007</v>
      </c>
      <c r="H16">
        <f t="shared" si="2"/>
        <v>0.29999999999999993</v>
      </c>
      <c r="I16">
        <f>G16*B6+H16*B7</f>
        <v>3.5400774000000006E-3</v>
      </c>
      <c r="J16">
        <f t="shared" si="1"/>
        <v>2.5033079264400002E-2</v>
      </c>
    </row>
    <row r="17" spans="7:10" x14ac:dyDescent="0.3">
      <c r="G17">
        <f>G16+0.05</f>
        <v>0.75000000000000011</v>
      </c>
      <c r="H17">
        <f t="shared" si="2"/>
        <v>0.24999999999999989</v>
      </c>
      <c r="I17">
        <f>G17*B6+H17*B7</f>
        <v>3.7841275000000006E-3</v>
      </c>
      <c r="J17">
        <f t="shared" si="1"/>
        <v>2.6849660057500006E-2</v>
      </c>
    </row>
    <row r="18" spans="7:10" x14ac:dyDescent="0.3">
      <c r="G18">
        <f t="shared" si="3"/>
        <v>0.80000000000000016</v>
      </c>
      <c r="H18">
        <f t="shared" si="2"/>
        <v>0.19999999999999984</v>
      </c>
      <c r="I18">
        <f>G18*B6+H18*B7</f>
        <v>4.028177600000001E-3</v>
      </c>
      <c r="J18">
        <f t="shared" si="1"/>
        <v>2.9066736582400002E-2</v>
      </c>
    </row>
    <row r="19" spans="7:10" x14ac:dyDescent="0.3">
      <c r="G19">
        <f t="shared" si="3"/>
        <v>0.8500000000000002</v>
      </c>
      <c r="H19">
        <f t="shared" si="2"/>
        <v>0.1499999999999998</v>
      </c>
      <c r="I19">
        <f>G19*B6+H19*B7</f>
        <v>4.2722277000000015E-3</v>
      </c>
      <c r="J19">
        <f t="shared" si="1"/>
        <v>3.1684308839100006E-2</v>
      </c>
    </row>
    <row r="20" spans="7:10" x14ac:dyDescent="0.3">
      <c r="G20">
        <f t="shared" si="3"/>
        <v>0.90000000000000024</v>
      </c>
      <c r="H20">
        <f t="shared" si="2"/>
        <v>9.9999999999999756E-2</v>
      </c>
      <c r="I20">
        <f>G20*B6+H20*B7</f>
        <v>4.5162778000000011E-3</v>
      </c>
      <c r="J20">
        <f t="shared" si="1"/>
        <v>3.4702376827600009E-2</v>
      </c>
    </row>
    <row r="21" spans="7:10" x14ac:dyDescent="0.3">
      <c r="G21">
        <f>G20+0.05</f>
        <v>0.95000000000000029</v>
      </c>
      <c r="H21">
        <f t="shared" si="2"/>
        <v>4.9999999999999711E-2</v>
      </c>
      <c r="I21">
        <f>G21*B6+H21*B7</f>
        <v>4.7603279000000016E-3</v>
      </c>
      <c r="J21">
        <f t="shared" si="1"/>
        <v>3.8120940547900016E-2</v>
      </c>
    </row>
    <row r="22" spans="7:10" x14ac:dyDescent="0.3">
      <c r="G22">
        <f t="shared" si="3"/>
        <v>1.0000000000000002</v>
      </c>
      <c r="H22">
        <f t="shared" si="2"/>
        <v>0</v>
      </c>
      <c r="I22">
        <f>G22*B6+H22*B7</f>
        <v>5.0043780000000012E-3</v>
      </c>
      <c r="J22">
        <f t="shared" si="1"/>
        <v>4.1940000000000019E-2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Bharti Airtel</vt:lpstr>
      <vt:lpstr>ITC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2022-03-24T05:43:19Z</dcterms:created>
  <dcterms:modified xsi:type="dcterms:W3CDTF">2022-03-24T06:37:25Z</dcterms:modified>
</cp:coreProperties>
</file>