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ingapore Polytechnic\DCPE 2024 SEM 2\EP0709 - ACC\"/>
    </mc:Choice>
  </mc:AlternateContent>
  <xr:revisionPtr revIDLastSave="0" documentId="13_ncr:1_{57D063F2-D60C-40DB-99AF-8BDCD593AC0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elf Test 1.2 Question" sheetId="2" r:id="rId1"/>
    <sheet name="Self Test 1.2 Sol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2" l="1"/>
  <c r="W34" i="2"/>
  <c r="W15" i="2"/>
  <c r="W16" i="2"/>
  <c r="W26" i="2"/>
  <c r="W11" i="2"/>
  <c r="C15" i="2"/>
  <c r="V14" i="3"/>
  <c r="V13" i="3"/>
  <c r="W15" i="3" s="1"/>
  <c r="Q13" i="3"/>
  <c r="O13" i="3"/>
  <c r="M13" i="3"/>
  <c r="K13" i="3"/>
  <c r="V32" i="3" s="1"/>
  <c r="J13" i="3"/>
  <c r="I13" i="3"/>
  <c r="W29" i="3" s="1"/>
  <c r="G13" i="3"/>
  <c r="W25" i="3" s="1"/>
  <c r="E13" i="3"/>
  <c r="W24" i="3" s="1"/>
  <c r="C13" i="3"/>
  <c r="W10" i="3"/>
  <c r="W9" i="3"/>
  <c r="W11" i="3" s="1"/>
  <c r="C15" i="3" l="1"/>
  <c r="W16" i="3"/>
  <c r="V33" i="3" s="1"/>
  <c r="W34" i="3" s="1"/>
  <c r="W35" i="3" s="1"/>
  <c r="W23" i="3"/>
  <c r="W26" i="3" s="1"/>
  <c r="I15" i="3"/>
  <c r="K15" i="3"/>
  <c r="C13" i="2" l="1"/>
  <c r="E13" i="2"/>
  <c r="G13" i="2"/>
  <c r="I13" i="2"/>
  <c r="I15" i="2" s="1"/>
  <c r="K13" i="2"/>
  <c r="M13" i="2"/>
  <c r="O13" i="2"/>
  <c r="Q13" i="2"/>
  <c r="K15" i="2" l="1"/>
  <c r="J13" i="2"/>
</calcChain>
</file>

<file path=xl/sharedStrings.xml><?xml version="1.0" encoding="utf-8"?>
<sst xmlns="http://schemas.openxmlformats.org/spreadsheetml/2006/main" count="144" uniqueCount="56">
  <si>
    <t>Assets</t>
  </si>
  <si>
    <t>=</t>
  </si>
  <si>
    <t>Shareholders' Equity</t>
  </si>
  <si>
    <t xml:space="preserve">Cash </t>
  </si>
  <si>
    <t>+</t>
  </si>
  <si>
    <t>Inventory</t>
  </si>
  <si>
    <t>Accounts Receivable, Mary</t>
  </si>
  <si>
    <t>Ordinary share capital</t>
  </si>
  <si>
    <t>Sales Revenue</t>
  </si>
  <si>
    <t>-</t>
  </si>
  <si>
    <t>Cost of Sales</t>
  </si>
  <si>
    <t>(a)</t>
  </si>
  <si>
    <t>(b)</t>
  </si>
  <si>
    <t>(c)</t>
  </si>
  <si>
    <t>(d)</t>
  </si>
  <si>
    <t>Total</t>
  </si>
  <si>
    <t>Liabilities</t>
  </si>
  <si>
    <t>Accounts Payable, Jay</t>
  </si>
  <si>
    <t>(e )</t>
  </si>
  <si>
    <t>(f)</t>
  </si>
  <si>
    <t>Expense</t>
  </si>
  <si>
    <t>Statement of Profit or Loss</t>
  </si>
  <si>
    <t>$</t>
  </si>
  <si>
    <t>Gross profit</t>
  </si>
  <si>
    <t>Less Operating expense</t>
  </si>
  <si>
    <t>Total operating expense</t>
  </si>
  <si>
    <t>Net profit</t>
  </si>
  <si>
    <t>Lisa Pte Ltd</t>
  </si>
  <si>
    <t>for the month ended 30 June 2022</t>
  </si>
  <si>
    <t>Rent</t>
  </si>
  <si>
    <t>Salary</t>
  </si>
  <si>
    <t>Statement of Financial Position</t>
  </si>
  <si>
    <t xml:space="preserve"> as at 30 June 2022</t>
  </si>
  <si>
    <t>Total assets</t>
  </si>
  <si>
    <t>Shareholders' equity</t>
  </si>
  <si>
    <t>Total shareholders' equity</t>
  </si>
  <si>
    <t>Total liability and shareholders' equity</t>
  </si>
  <si>
    <t>Required:</t>
  </si>
  <si>
    <t>Prepare a Statement of Profit or Loss for Lisa Pte Ltd for the month ended 30 June 2022.</t>
  </si>
  <si>
    <t>Prepare a Statement of Financial Position for Lisa Pte Ltd for the month ended 30 June 2022.</t>
  </si>
  <si>
    <t xml:space="preserve">Self-Test 1.2 </t>
  </si>
  <si>
    <t>Self-Test 1.2 Solutions</t>
  </si>
  <si>
    <t>Sales revenue</t>
  </si>
  <si>
    <t>Less cost of sales</t>
  </si>
  <si>
    <t>Rent expense</t>
  </si>
  <si>
    <t>Salary expense</t>
  </si>
  <si>
    <t>Cash</t>
  </si>
  <si>
    <t>Accounts receivable, Mary</t>
  </si>
  <si>
    <t>Accounts payable, Jay</t>
  </si>
  <si>
    <t>Retained profit</t>
  </si>
  <si>
    <t>Less Cost of sales</t>
  </si>
  <si>
    <t>Rent Expense</t>
  </si>
  <si>
    <t>Salary Expense</t>
  </si>
  <si>
    <t>Accounts Recievable, Mary</t>
  </si>
  <si>
    <t>Ordinary Share Capital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</si>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</sst>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"/>
      <name val="Verdana"/>
      <family val="2"/>
    </font>
    <font>
      <u val="singleAccounting"/>
      <sz val="10"/>
      <color theme="1"/>
      <name val="Verdana"/>
      <family val="2"/>
    </font>
    <font>
      <u val="doubleAccounting"/>
      <sz val="11"/>
      <color theme="1"/>
      <name val="Calibri"/>
      <family val="2"/>
      <scheme val="minor"/>
    </font>
    <font>
      <u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 val="double"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/>
    <xf numFmtId="3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3" fillId="3" borderId="2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left" vertical="center" indent="5"/>
    </xf>
    <xf numFmtId="0" fontId="3" fillId="5" borderId="0" xfId="0" applyFont="1" applyFill="1" applyAlignment="1">
      <alignment horizontal="center" vertical="center" wrapText="1"/>
    </xf>
    <xf numFmtId="0" fontId="7" fillId="5" borderId="1" xfId="0" applyFont="1" applyFill="1" applyBorder="1"/>
    <xf numFmtId="0" fontId="7" fillId="5" borderId="2" xfId="0" applyFont="1" applyFill="1" applyBorder="1"/>
    <xf numFmtId="3" fontId="3" fillId="5" borderId="2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0" fillId="6" borderId="1" xfId="0" applyFill="1" applyBorder="1"/>
    <xf numFmtId="0" fontId="3" fillId="6" borderId="1" xfId="0" applyFont="1" applyFill="1" applyBorder="1" applyAlignment="1">
      <alignment vertical="center"/>
    </xf>
    <xf numFmtId="3" fontId="3" fillId="3" borderId="6" xfId="0" applyNumberFormat="1" applyFont="1" applyFill="1" applyBorder="1" applyAlignment="1">
      <alignment horizontal="center" vertical="center"/>
    </xf>
    <xf numFmtId="0" fontId="0" fillId="5" borderId="8" xfId="0" applyFill="1" applyBorder="1"/>
    <xf numFmtId="0" fontId="9" fillId="5" borderId="9" xfId="0" applyFont="1" applyFill="1" applyBorder="1"/>
    <xf numFmtId="0" fontId="9" fillId="5" borderId="10" xfId="0" applyFont="1" applyFill="1" applyBorder="1" applyAlignment="1">
      <alignment horizontal="center"/>
    </xf>
    <xf numFmtId="164" fontId="9" fillId="5" borderId="10" xfId="0" applyNumberFormat="1" applyFont="1" applyFill="1" applyBorder="1"/>
    <xf numFmtId="3" fontId="9" fillId="5" borderId="10" xfId="0" applyNumberFormat="1" applyFont="1" applyFill="1" applyBorder="1" applyAlignment="1">
      <alignment horizontal="center"/>
    </xf>
    <xf numFmtId="3" fontId="10" fillId="5" borderId="10" xfId="0" applyNumberFormat="1" applyFont="1" applyFill="1" applyBorder="1" applyAlignment="1">
      <alignment horizontal="center"/>
    </xf>
    <xf numFmtId="164" fontId="11" fillId="5" borderId="10" xfId="0" applyNumberFormat="1" applyFont="1" applyFill="1" applyBorder="1"/>
    <xf numFmtId="164" fontId="11" fillId="5" borderId="10" xfId="0" applyNumberFormat="1" applyFont="1" applyFill="1" applyBorder="1" applyAlignment="1">
      <alignment horizontal="center"/>
    </xf>
    <xf numFmtId="0" fontId="0" fillId="5" borderId="11" xfId="0" applyFill="1" applyBorder="1"/>
    <xf numFmtId="0" fontId="0" fillId="0" borderId="7" xfId="0" applyBorder="1"/>
    <xf numFmtId="0" fontId="0" fillId="0" borderId="10" xfId="0" applyBorder="1"/>
    <xf numFmtId="0" fontId="13" fillId="5" borderId="10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left"/>
    </xf>
    <xf numFmtId="3" fontId="14" fillId="5" borderId="10" xfId="0" applyNumberFormat="1" applyFont="1" applyFill="1" applyBorder="1" applyAlignment="1">
      <alignment horizontal="center"/>
    </xf>
    <xf numFmtId="3" fontId="14" fillId="5" borderId="10" xfId="0" applyNumberFormat="1" applyFont="1" applyFill="1" applyBorder="1" applyAlignment="1">
      <alignment horizontal="right"/>
    </xf>
    <xf numFmtId="0" fontId="15" fillId="0" borderId="10" xfId="0" applyFont="1" applyBorder="1"/>
    <xf numFmtId="3" fontId="15" fillId="0" borderId="10" xfId="0" applyNumberFormat="1" applyFont="1" applyBorder="1"/>
    <xf numFmtId="3" fontId="16" fillId="0" borderId="10" xfId="0" applyNumberFormat="1" applyFont="1" applyBorder="1"/>
    <xf numFmtId="3" fontId="17" fillId="0" borderId="10" xfId="0" applyNumberFormat="1" applyFont="1" applyBorder="1"/>
    <xf numFmtId="0" fontId="16" fillId="0" borderId="10" xfId="0" applyFont="1" applyBorder="1"/>
    <xf numFmtId="3" fontId="0" fillId="0" borderId="10" xfId="0" applyNumberFormat="1" applyBorder="1"/>
    <xf numFmtId="164" fontId="0" fillId="0" borderId="10" xfId="0" applyNumberFormat="1" applyBorder="1"/>
    <xf numFmtId="164" fontId="18" fillId="0" borderId="10" xfId="0" applyNumberFormat="1" applyFont="1" applyBorder="1"/>
    <xf numFmtId="164" fontId="12" fillId="0" borderId="10" xfId="0" applyNumberFormat="1" applyFont="1" applyBorder="1"/>
    <xf numFmtId="0" fontId="9" fillId="5" borderId="0" xfId="0" applyFont="1" applyFill="1" applyAlignment="1">
      <alignment wrapText="1"/>
    </xf>
    <xf numFmtId="164" fontId="19" fillId="5" borderId="10" xfId="0" applyNumberFormat="1" applyFont="1" applyFill="1" applyBorder="1" applyAlignment="1">
      <alignment horizontal="center"/>
    </xf>
    <xf numFmtId="0" fontId="0" fillId="0" borderId="12" xfId="0" applyBorder="1"/>
    <xf numFmtId="0" fontId="20" fillId="5" borderId="0" xfId="0" applyFont="1" applyFill="1"/>
    <xf numFmtId="0" fontId="21" fillId="5" borderId="0" xfId="0" applyFont="1" applyFill="1"/>
    <xf numFmtId="0" fontId="20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justify" vertical="center"/>
    </xf>
    <xf numFmtId="0" fontId="6" fillId="5" borderId="0" xfId="0" applyFont="1" applyFill="1" applyAlignment="1">
      <alignment horizontal="justify" vertical="center"/>
    </xf>
    <xf numFmtId="0" fontId="20" fillId="7" borderId="0" xfId="0" applyFont="1" applyFill="1"/>
    <xf numFmtId="0" fontId="21" fillId="7" borderId="0" xfId="0" applyFont="1" applyFill="1"/>
    <xf numFmtId="0" fontId="20" fillId="7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9" fillId="5" borderId="8" xfId="0" applyFont="1" applyFill="1" applyBorder="1" applyAlignment="1">
      <alignment wrapText="1"/>
    </xf>
    <xf numFmtId="0" fontId="9" fillId="5" borderId="9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6"/>
  <sheetViews>
    <sheetView tabSelected="1" topLeftCell="A30" zoomScale="130" zoomScaleNormal="130" workbookViewId="0">
      <selection activeCell="X35" sqref="X35"/>
    </sheetView>
  </sheetViews>
  <sheetFormatPr defaultRowHeight="15" x14ac:dyDescent="0.25"/>
  <cols>
    <col min="1" max="1" width="4" customWidth="1"/>
    <col min="2" max="2" width="5.5703125" customWidth="1"/>
    <col min="4" max="4" width="3.140625" customWidth="1"/>
    <col min="6" max="6" width="4.42578125" customWidth="1"/>
    <col min="7" max="7" width="10.140625" customWidth="1"/>
    <col min="8" max="8" width="5.140625" customWidth="1"/>
    <col min="9" max="9" width="11.42578125" customWidth="1"/>
    <col min="10" max="10" width="4.28515625" customWidth="1"/>
    <col min="12" max="12" width="4.5703125" customWidth="1"/>
    <col min="13" max="13" width="8.42578125" customWidth="1"/>
    <col min="14" max="14" width="3.7109375" customWidth="1"/>
    <col min="15" max="15" width="10.5703125" customWidth="1"/>
    <col min="16" max="16" width="3.7109375" style="16" customWidth="1"/>
    <col min="17" max="17" width="10.5703125" style="16" customWidth="1"/>
    <col min="18" max="18" width="8.7109375" style="16"/>
    <col min="19" max="20" width="2" style="16" customWidth="1"/>
    <col min="21" max="21" width="33" style="16" customWidth="1"/>
    <col min="22" max="22" width="9.42578125" style="16" customWidth="1"/>
    <col min="23" max="23" width="10.140625" style="16" customWidth="1"/>
    <col min="24" max="27" width="8.7109375" style="16"/>
  </cols>
  <sheetData>
    <row r="1" spans="1:34" x14ac:dyDescent="0.25">
      <c r="A1" s="16"/>
      <c r="B1" s="16" t="s">
        <v>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AB1" s="16"/>
      <c r="AC1" s="16"/>
      <c r="AD1" s="16"/>
      <c r="AE1" s="16"/>
      <c r="AF1" s="16"/>
      <c r="AG1" s="16"/>
      <c r="AH1" s="16"/>
    </row>
    <row r="2" spans="1:34" ht="15.75" thickBot="1" x14ac:dyDescent="0.3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AB2" s="16"/>
      <c r="AC2" s="16"/>
      <c r="AD2" s="16"/>
      <c r="AE2" s="16"/>
      <c r="AF2" s="16"/>
      <c r="AG2" s="16"/>
      <c r="AH2" s="16"/>
    </row>
    <row r="3" spans="1:34" ht="31.5" customHeight="1" thickBot="1" x14ac:dyDescent="0.3">
      <c r="A3" s="16"/>
      <c r="B3" s="1"/>
      <c r="C3" s="71" t="s">
        <v>0</v>
      </c>
      <c r="D3" s="71"/>
      <c r="E3" s="71"/>
      <c r="F3" s="71"/>
      <c r="G3" s="71"/>
      <c r="H3" s="2" t="s">
        <v>1</v>
      </c>
      <c r="I3" s="58" t="s">
        <v>16</v>
      </c>
      <c r="J3" s="25" t="s">
        <v>4</v>
      </c>
      <c r="K3" s="72" t="s">
        <v>2</v>
      </c>
      <c r="L3" s="72"/>
      <c r="M3" s="72"/>
      <c r="N3" s="72"/>
      <c r="O3" s="72"/>
      <c r="P3" s="24"/>
      <c r="Q3" s="24"/>
    </row>
    <row r="4" spans="1:34" ht="36.75" thickBot="1" x14ac:dyDescent="0.3">
      <c r="A4" s="16"/>
      <c r="B4" s="3"/>
      <c r="C4" s="4" t="s">
        <v>3</v>
      </c>
      <c r="D4" s="5" t="s">
        <v>4</v>
      </c>
      <c r="E4" s="4" t="s">
        <v>5</v>
      </c>
      <c r="F4" s="4" t="s">
        <v>4</v>
      </c>
      <c r="G4" s="4" t="s">
        <v>6</v>
      </c>
      <c r="H4" s="5" t="s">
        <v>1</v>
      </c>
      <c r="I4" s="19" t="s">
        <v>17</v>
      </c>
      <c r="J4" s="23" t="s">
        <v>4</v>
      </c>
      <c r="K4" s="6" t="s">
        <v>7</v>
      </c>
      <c r="L4" s="5" t="s">
        <v>4</v>
      </c>
      <c r="M4" s="6" t="s">
        <v>8</v>
      </c>
      <c r="N4" s="5" t="s">
        <v>9</v>
      </c>
      <c r="O4" s="6" t="s">
        <v>10</v>
      </c>
      <c r="P4" s="5" t="s">
        <v>9</v>
      </c>
      <c r="Q4" s="6" t="s">
        <v>20</v>
      </c>
      <c r="T4" s="73"/>
      <c r="U4" s="73"/>
      <c r="V4" s="73"/>
    </row>
    <row r="5" spans="1:34" ht="15.75" thickBot="1" x14ac:dyDescent="0.3">
      <c r="A5" s="16"/>
      <c r="B5" s="5" t="s">
        <v>11</v>
      </c>
      <c r="C5" s="59">
        <v>50000</v>
      </c>
      <c r="D5" s="7"/>
      <c r="E5" s="8"/>
      <c r="F5" s="7"/>
      <c r="G5" s="8"/>
      <c r="H5" s="7"/>
      <c r="I5" s="20"/>
      <c r="J5" s="7"/>
      <c r="K5" s="9">
        <v>50000</v>
      </c>
      <c r="L5" s="7"/>
      <c r="M5" s="10"/>
      <c r="N5" s="7"/>
      <c r="O5" s="10"/>
      <c r="P5" s="7"/>
      <c r="Q5" s="10"/>
      <c r="U5" s="73" t="s">
        <v>27</v>
      </c>
      <c r="V5" s="73"/>
      <c r="W5" s="73"/>
    </row>
    <row r="6" spans="1:34" ht="15.75" thickBot="1" x14ac:dyDescent="0.3">
      <c r="A6" s="16"/>
      <c r="B6" s="5" t="s">
        <v>12</v>
      </c>
      <c r="C6" s="9"/>
      <c r="D6" s="7"/>
      <c r="E6" s="9">
        <v>10000</v>
      </c>
      <c r="F6" s="7"/>
      <c r="G6" s="10"/>
      <c r="H6" s="7"/>
      <c r="I6" s="22">
        <v>10000</v>
      </c>
      <c r="J6" s="7"/>
      <c r="K6" s="10"/>
      <c r="L6" s="7"/>
      <c r="M6" s="10"/>
      <c r="N6" s="7"/>
      <c r="O6" s="10"/>
      <c r="P6" s="7"/>
      <c r="Q6" s="10"/>
      <c r="U6" s="73" t="s">
        <v>21</v>
      </c>
      <c r="V6" s="73"/>
      <c r="W6" s="73"/>
    </row>
    <row r="7" spans="1:34" ht="15.75" thickBot="1" x14ac:dyDescent="0.3">
      <c r="A7" s="16"/>
      <c r="B7" s="5" t="s">
        <v>13</v>
      </c>
      <c r="C7" s="10"/>
      <c r="D7" s="7"/>
      <c r="E7" s="10"/>
      <c r="F7" s="7"/>
      <c r="G7" s="9">
        <v>12000</v>
      </c>
      <c r="H7" s="7"/>
      <c r="I7" s="21"/>
      <c r="J7" s="7"/>
      <c r="K7" s="10"/>
      <c r="L7" s="7"/>
      <c r="M7" s="9">
        <v>12000</v>
      </c>
      <c r="N7" s="7"/>
      <c r="O7" s="10"/>
      <c r="P7" s="7"/>
      <c r="Q7" s="10"/>
      <c r="U7" s="74" t="s">
        <v>28</v>
      </c>
      <c r="V7" s="74"/>
      <c r="W7" s="74"/>
    </row>
    <row r="8" spans="1:34" ht="15" customHeight="1" thickBot="1" x14ac:dyDescent="0.3">
      <c r="A8" s="16"/>
      <c r="B8" s="5"/>
      <c r="C8" s="59"/>
      <c r="D8" s="7"/>
      <c r="E8" s="9">
        <v>-2000</v>
      </c>
      <c r="F8" s="7"/>
      <c r="G8" s="10"/>
      <c r="H8" s="7"/>
      <c r="I8" s="22"/>
      <c r="J8" s="7"/>
      <c r="K8" s="10"/>
      <c r="L8" s="7"/>
      <c r="M8" s="10"/>
      <c r="N8" s="7"/>
      <c r="O8" s="9">
        <v>2000</v>
      </c>
      <c r="P8" s="7"/>
      <c r="Q8" s="9"/>
      <c r="S8" s="52"/>
      <c r="T8" s="27"/>
      <c r="U8" s="28"/>
      <c r="V8" s="29" t="s">
        <v>22</v>
      </c>
      <c r="W8" s="29" t="s">
        <v>22</v>
      </c>
    </row>
    <row r="9" spans="1:34" ht="15" customHeight="1" thickBot="1" x14ac:dyDescent="0.3">
      <c r="A9" s="16"/>
      <c r="B9" s="5" t="s">
        <v>14</v>
      </c>
      <c r="C9" s="59">
        <v>-3000</v>
      </c>
      <c r="D9" s="7"/>
      <c r="E9" s="10"/>
      <c r="F9" s="7"/>
      <c r="G9" s="9"/>
      <c r="H9" s="7"/>
      <c r="I9" s="22">
        <v>-3000</v>
      </c>
      <c r="J9" s="7"/>
      <c r="K9" s="10"/>
      <c r="L9" s="7"/>
      <c r="M9" s="10"/>
      <c r="N9" s="7"/>
      <c r="O9" s="10"/>
      <c r="P9" s="7"/>
      <c r="Q9" s="10"/>
      <c r="S9" s="52"/>
      <c r="T9" s="69" t="s">
        <v>8</v>
      </c>
      <c r="U9" s="70"/>
      <c r="V9" s="30"/>
      <c r="W9" s="31">
        <v>12000</v>
      </c>
    </row>
    <row r="10" spans="1:34" ht="15" customHeight="1" thickBot="1" x14ac:dyDescent="0.3">
      <c r="A10" s="16"/>
      <c r="B10" s="5" t="s">
        <v>18</v>
      </c>
      <c r="C10" s="59">
        <v>1000</v>
      </c>
      <c r="D10" s="7"/>
      <c r="E10" s="10"/>
      <c r="F10" s="7"/>
      <c r="G10" s="9">
        <v>-1000</v>
      </c>
      <c r="H10" s="7"/>
      <c r="I10" s="22"/>
      <c r="J10" s="7"/>
      <c r="K10" s="10"/>
      <c r="L10" s="7"/>
      <c r="M10" s="10"/>
      <c r="N10" s="7"/>
      <c r="O10" s="10"/>
      <c r="P10" s="7"/>
      <c r="Q10" s="9"/>
      <c r="S10" s="52"/>
      <c r="T10" s="69" t="s">
        <v>50</v>
      </c>
      <c r="U10" s="70"/>
      <c r="V10" s="30"/>
      <c r="W10" s="32">
        <v>-2000</v>
      </c>
    </row>
    <row r="11" spans="1:34" ht="15" customHeight="1" thickBot="1" x14ac:dyDescent="0.3">
      <c r="A11" s="16"/>
      <c r="B11" s="5" t="s">
        <v>19</v>
      </c>
      <c r="C11" s="59">
        <v>-1000</v>
      </c>
      <c r="D11" s="7"/>
      <c r="E11" s="10"/>
      <c r="F11" s="7"/>
      <c r="G11" s="9"/>
      <c r="H11" s="7"/>
      <c r="I11" s="22"/>
      <c r="J11" s="7"/>
      <c r="K11" s="10"/>
      <c r="L11" s="7"/>
      <c r="M11" s="10"/>
      <c r="N11" s="7"/>
      <c r="O11" s="10"/>
      <c r="P11" s="7"/>
      <c r="Q11" s="9">
        <v>1000</v>
      </c>
      <c r="R11" s="16" t="s">
        <v>29</v>
      </c>
      <c r="S11" s="52"/>
      <c r="T11" s="69" t="s">
        <v>23</v>
      </c>
      <c r="U11" s="70"/>
      <c r="V11" s="30"/>
      <c r="W11" s="31">
        <f>SUM(W9:W10)</f>
        <v>10000</v>
      </c>
    </row>
    <row r="12" spans="1:34" ht="15" customHeight="1" thickBot="1" x14ac:dyDescent="0.3">
      <c r="A12" s="16"/>
      <c r="B12" s="3"/>
      <c r="C12" s="59">
        <v>-2000</v>
      </c>
      <c r="D12" s="7"/>
      <c r="E12" s="11"/>
      <c r="F12" s="7"/>
      <c r="G12" s="10"/>
      <c r="H12" s="7"/>
      <c r="I12" s="22"/>
      <c r="J12" s="7"/>
      <c r="K12" s="10"/>
      <c r="L12" s="7"/>
      <c r="M12" s="10"/>
      <c r="N12" s="7"/>
      <c r="O12" s="11"/>
      <c r="P12" s="7"/>
      <c r="Q12" s="9">
        <v>2000</v>
      </c>
      <c r="R12" s="16" t="s">
        <v>30</v>
      </c>
      <c r="S12" s="52"/>
      <c r="T12" s="69" t="s">
        <v>24</v>
      </c>
      <c r="U12" s="70"/>
      <c r="V12" s="30"/>
      <c r="W12" s="29"/>
    </row>
    <row r="13" spans="1:34" ht="15" customHeight="1" thickBot="1" x14ac:dyDescent="0.3">
      <c r="A13" s="16"/>
      <c r="B13" s="5" t="s">
        <v>15</v>
      </c>
      <c r="C13" s="12">
        <f>SUM(C5:C12)</f>
        <v>45000</v>
      </c>
      <c r="D13" s="13" t="s">
        <v>4</v>
      </c>
      <c r="E13" s="14">
        <f>SUM(E5:E12)</f>
        <v>8000</v>
      </c>
      <c r="F13" s="13" t="s">
        <v>4</v>
      </c>
      <c r="G13" s="14">
        <f>SUM(G5:G12)</f>
        <v>11000</v>
      </c>
      <c r="H13" s="13" t="s">
        <v>1</v>
      </c>
      <c r="I13" s="14">
        <f>SUM(I5:I12)</f>
        <v>7000</v>
      </c>
      <c r="J13" s="13" t="str">
        <f>J4</f>
        <v>+</v>
      </c>
      <c r="K13" s="14">
        <f>SUM(K5:K12)</f>
        <v>50000</v>
      </c>
      <c r="L13" s="13" t="s">
        <v>4</v>
      </c>
      <c r="M13" s="14">
        <f>SUM(M5:M12)</f>
        <v>12000</v>
      </c>
      <c r="N13" s="13" t="s">
        <v>9</v>
      </c>
      <c r="O13" s="14">
        <f>SUM(O5:O12)</f>
        <v>2000</v>
      </c>
      <c r="P13" s="13" t="s">
        <v>9</v>
      </c>
      <c r="Q13" s="14">
        <f>SUM(Q5:Q12)</f>
        <v>3000</v>
      </c>
      <c r="S13" s="52"/>
      <c r="T13" s="69" t="s">
        <v>51</v>
      </c>
      <c r="U13" s="70"/>
      <c r="V13" s="30">
        <v>1000</v>
      </c>
      <c r="W13" s="29"/>
    </row>
    <row r="14" spans="1:34" ht="15.95" customHeight="1" thickBot="1" x14ac:dyDescent="0.4">
      <c r="A14" s="16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  <c r="S14" s="52"/>
      <c r="T14" s="69" t="s">
        <v>52</v>
      </c>
      <c r="U14" s="70"/>
      <c r="V14" s="33">
        <v>2000</v>
      </c>
      <c r="W14" s="29"/>
    </row>
    <row r="15" spans="1:34" ht="15.95" customHeight="1" thickBot="1" x14ac:dyDescent="0.4">
      <c r="A15" s="16"/>
      <c r="B15" s="3"/>
      <c r="C15" s="75">
        <f>SUM(C13:G13)</f>
        <v>64000</v>
      </c>
      <c r="D15" s="76"/>
      <c r="E15" s="76"/>
      <c r="F15" s="76"/>
      <c r="G15" s="77"/>
      <c r="H15" s="5" t="s">
        <v>1</v>
      </c>
      <c r="I15" s="26">
        <f>I13</f>
        <v>7000</v>
      </c>
      <c r="J15" s="5"/>
      <c r="K15" s="75">
        <f>K13+M13-O13-Q13</f>
        <v>57000</v>
      </c>
      <c r="L15" s="76"/>
      <c r="M15" s="76"/>
      <c r="N15" s="76"/>
      <c r="O15" s="77"/>
      <c r="S15" s="52"/>
      <c r="T15" s="69" t="s">
        <v>25</v>
      </c>
      <c r="U15" s="70"/>
      <c r="W15" s="33">
        <f>SUM(V13:V14)</f>
        <v>3000</v>
      </c>
    </row>
    <row r="16" spans="1:34" ht="15.6" customHeight="1" x14ac:dyDescent="0.35">
      <c r="A16" s="16"/>
      <c r="B16" s="18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T16" s="69" t="s">
        <v>26</v>
      </c>
      <c r="U16" s="70"/>
      <c r="V16" s="30"/>
      <c r="W16" s="53">
        <f>W11-W15</f>
        <v>7000</v>
      </c>
    </row>
    <row r="17" spans="1:23" ht="15.75" x14ac:dyDescent="0.25">
      <c r="A17" s="16"/>
      <c r="B17" s="16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S17" s="52"/>
      <c r="T17" s="35"/>
      <c r="U17" s="36"/>
      <c r="V17" s="36"/>
      <c r="W17" s="54"/>
    </row>
    <row r="18" spans="1:23" ht="15.75" x14ac:dyDescent="0.25">
      <c r="A18" s="16"/>
      <c r="B18" s="16"/>
      <c r="C18" s="63"/>
      <c r="D18" s="64" t="s">
        <v>37</v>
      </c>
      <c r="E18" s="64"/>
      <c r="F18" s="64"/>
      <c r="G18" s="63"/>
      <c r="H18" s="63"/>
      <c r="I18" s="63"/>
      <c r="J18" s="63"/>
      <c r="K18" s="63"/>
      <c r="L18" s="63"/>
      <c r="M18" s="63"/>
      <c r="N18" s="63"/>
      <c r="O18" s="63"/>
    </row>
    <row r="19" spans="1:23" ht="15.75" x14ac:dyDescent="0.25">
      <c r="A19" s="16"/>
      <c r="B19" s="16"/>
      <c r="C19" s="65" t="s">
        <v>11</v>
      </c>
      <c r="D19" s="63" t="s">
        <v>38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U19" s="73" t="s">
        <v>27</v>
      </c>
      <c r="V19" s="73"/>
      <c r="W19" s="73"/>
    </row>
    <row r="20" spans="1:23" ht="15.75" x14ac:dyDescent="0.25">
      <c r="A20" s="16"/>
      <c r="B20" s="16"/>
      <c r="C20" s="65" t="s">
        <v>12</v>
      </c>
      <c r="D20" s="63" t="s">
        <v>39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U20" s="73" t="s">
        <v>31</v>
      </c>
      <c r="V20" s="73"/>
      <c r="W20" s="73"/>
    </row>
    <row r="21" spans="1:23" ht="15.75" x14ac:dyDescent="0.25">
      <c r="A21" s="16"/>
      <c r="B21" s="16"/>
      <c r="C21" s="57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U21" s="74" t="s">
        <v>32</v>
      </c>
      <c r="V21" s="74"/>
      <c r="W21" s="74"/>
    </row>
    <row r="22" spans="1:2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U22" s="38" t="s">
        <v>0</v>
      </c>
      <c r="V22" s="39" t="s">
        <v>22</v>
      </c>
      <c r="W22" s="39" t="s">
        <v>22</v>
      </c>
    </row>
    <row r="23" spans="1:23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40" t="s">
        <v>46</v>
      </c>
      <c r="V23" s="41"/>
      <c r="W23" s="42">
        <v>45000</v>
      </c>
    </row>
    <row r="24" spans="1:2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43" t="s">
        <v>5</v>
      </c>
      <c r="V24" s="44"/>
      <c r="W24" s="44">
        <v>8000</v>
      </c>
    </row>
    <row r="25" spans="1:23" ht="15.7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Q25" s="60"/>
      <c r="U25" s="43" t="s">
        <v>53</v>
      </c>
      <c r="V25" s="44"/>
      <c r="W25" s="45">
        <v>11000</v>
      </c>
    </row>
    <row r="26" spans="1:23" ht="15.7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Q26" s="61"/>
      <c r="U26" s="43" t="s">
        <v>33</v>
      </c>
      <c r="V26" s="43"/>
      <c r="W26" s="46">
        <f>SUM(W23:W25)</f>
        <v>64000</v>
      </c>
    </row>
    <row r="27" spans="1:23" ht="15.7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Q27" s="61"/>
      <c r="U27" s="43"/>
      <c r="V27" s="43"/>
      <c r="W27" s="43"/>
    </row>
    <row r="28" spans="1:23" ht="15.7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Q28" s="61"/>
      <c r="U28" s="47" t="s">
        <v>16</v>
      </c>
      <c r="V28" s="37"/>
      <c r="W28" s="37"/>
    </row>
    <row r="29" spans="1:23" ht="15.7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Q29" s="61"/>
      <c r="U29" s="43" t="s">
        <v>17</v>
      </c>
      <c r="V29" s="37"/>
      <c r="W29" s="48">
        <v>7000</v>
      </c>
    </row>
    <row r="30" spans="1:23" ht="15.7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Q30" s="62"/>
      <c r="U30" s="37"/>
      <c r="V30" s="37"/>
      <c r="W30" s="37"/>
    </row>
    <row r="31" spans="1:23" ht="15.7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Q31" s="62"/>
      <c r="U31" s="47" t="s">
        <v>34</v>
      </c>
      <c r="V31" s="37"/>
      <c r="W31" s="37"/>
    </row>
    <row r="32" spans="1:23" ht="15.7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Q32" s="61"/>
      <c r="U32" s="43" t="s">
        <v>54</v>
      </c>
      <c r="V32" s="49">
        <v>50000</v>
      </c>
      <c r="W32" s="37"/>
    </row>
    <row r="33" spans="1:23" ht="17.25" x14ac:dyDescent="0.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Q33" s="61"/>
      <c r="U33" s="43" t="s">
        <v>55</v>
      </c>
      <c r="V33" s="50">
        <v>7000</v>
      </c>
      <c r="W33" s="37"/>
    </row>
    <row r="34" spans="1:23" ht="17.25" x14ac:dyDescent="0.4">
      <c r="U34" s="43" t="s">
        <v>35</v>
      </c>
      <c r="V34" s="37"/>
      <c r="W34" s="50">
        <f>SUM(V32:V33)</f>
        <v>57000</v>
      </c>
    </row>
    <row r="35" spans="1:23" ht="17.25" x14ac:dyDescent="0.4">
      <c r="U35" s="43" t="s">
        <v>36</v>
      </c>
      <c r="V35" s="37"/>
      <c r="W35" s="51">
        <f>W29 + W34</f>
        <v>64000</v>
      </c>
    </row>
    <row r="36" spans="1:23" x14ac:dyDescent="0.25">
      <c r="U36" s="37"/>
      <c r="V36" s="37"/>
      <c r="W36" s="37"/>
    </row>
  </sheetData>
  <mergeCells count="19">
    <mergeCell ref="U21:W21"/>
    <mergeCell ref="C15:G15"/>
    <mergeCell ref="K15:O15"/>
    <mergeCell ref="T15:U15"/>
    <mergeCell ref="T16:U16"/>
    <mergeCell ref="U19:W19"/>
    <mergeCell ref="U20:W20"/>
    <mergeCell ref="T14:U14"/>
    <mergeCell ref="C3:G3"/>
    <mergeCell ref="K3:O3"/>
    <mergeCell ref="T4:V4"/>
    <mergeCell ref="U5:W5"/>
    <mergeCell ref="U6:W6"/>
    <mergeCell ref="U7:W7"/>
    <mergeCell ref="T9:U9"/>
    <mergeCell ref="T10:U10"/>
    <mergeCell ref="T11:U11"/>
    <mergeCell ref="T12:U12"/>
    <mergeCell ref="T13:U13"/>
  </mergeCells>
  <pageMargins left="0.7" right="0.7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6"/>
  <sheetViews>
    <sheetView topLeftCell="C4" zoomScaleNormal="100" workbookViewId="0">
      <selection activeCell="G25" sqref="G25"/>
    </sheetView>
  </sheetViews>
  <sheetFormatPr defaultRowHeight="15" x14ac:dyDescent="0.25"/>
  <cols>
    <col min="1" max="1" width="4" customWidth="1"/>
    <col min="2" max="2" width="5.5703125" customWidth="1"/>
    <col min="4" max="4" width="3.140625" customWidth="1"/>
    <col min="6" max="6" width="4.42578125" customWidth="1"/>
    <col min="7" max="7" width="10.140625" customWidth="1"/>
    <col min="8" max="8" width="5.140625" customWidth="1"/>
    <col min="9" max="9" width="11.42578125" customWidth="1"/>
    <col min="10" max="10" width="4.28515625" customWidth="1"/>
    <col min="12" max="12" width="4.5703125" customWidth="1"/>
    <col min="13" max="13" width="8.42578125" customWidth="1"/>
    <col min="14" max="14" width="3.7109375" customWidth="1"/>
    <col min="15" max="15" width="10.5703125" customWidth="1"/>
    <col min="16" max="16" width="3.7109375" style="16" customWidth="1"/>
    <col min="17" max="17" width="10.5703125" style="16" customWidth="1"/>
    <col min="18" max="18" width="8.7109375" style="16"/>
    <col min="19" max="20" width="2" style="16" customWidth="1"/>
    <col min="21" max="21" width="33" style="16" customWidth="1"/>
    <col min="22" max="22" width="9.42578125" style="16" customWidth="1"/>
    <col min="23" max="23" width="10.140625" style="16" customWidth="1"/>
    <col min="24" max="27" width="8.7109375" style="16"/>
  </cols>
  <sheetData>
    <row r="1" spans="1:34" x14ac:dyDescent="0.25">
      <c r="A1" s="16"/>
      <c r="B1" s="16" t="s">
        <v>41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AB1" s="16"/>
      <c r="AC1" s="16"/>
      <c r="AD1" s="16"/>
      <c r="AE1" s="16"/>
      <c r="AF1" s="16"/>
      <c r="AG1" s="16"/>
      <c r="AH1" s="16"/>
    </row>
    <row r="2" spans="1:34" ht="15.75" thickBot="1" x14ac:dyDescent="0.3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AB2" s="16"/>
      <c r="AC2" s="16"/>
      <c r="AD2" s="16"/>
      <c r="AE2" s="16"/>
      <c r="AF2" s="16"/>
      <c r="AG2" s="16"/>
      <c r="AH2" s="16"/>
    </row>
    <row r="3" spans="1:34" ht="31.5" customHeight="1" thickBot="1" x14ac:dyDescent="0.3">
      <c r="A3" s="16"/>
      <c r="B3" s="1"/>
      <c r="C3" s="71" t="s">
        <v>0</v>
      </c>
      <c r="D3" s="71"/>
      <c r="E3" s="71"/>
      <c r="F3" s="71"/>
      <c r="G3" s="71"/>
      <c r="H3" s="2" t="s">
        <v>1</v>
      </c>
      <c r="I3" s="58" t="s">
        <v>16</v>
      </c>
      <c r="J3" s="25" t="s">
        <v>4</v>
      </c>
      <c r="K3" s="72" t="s">
        <v>2</v>
      </c>
      <c r="L3" s="72"/>
      <c r="M3" s="72"/>
      <c r="N3" s="72"/>
      <c r="O3" s="72"/>
      <c r="P3" s="24"/>
      <c r="Q3" s="24"/>
    </row>
    <row r="4" spans="1:34" ht="36.75" thickBot="1" x14ac:dyDescent="0.3">
      <c r="A4" s="16"/>
      <c r="B4" s="3"/>
      <c r="C4" s="4" t="s">
        <v>3</v>
      </c>
      <c r="D4" s="5" t="s">
        <v>4</v>
      </c>
      <c r="E4" s="4" t="s">
        <v>5</v>
      </c>
      <c r="F4" s="4" t="s">
        <v>4</v>
      </c>
      <c r="G4" s="4" t="s">
        <v>6</v>
      </c>
      <c r="H4" s="5" t="s">
        <v>1</v>
      </c>
      <c r="I4" s="19" t="s">
        <v>17</v>
      </c>
      <c r="J4" s="23" t="s">
        <v>4</v>
      </c>
      <c r="K4" s="6" t="s">
        <v>7</v>
      </c>
      <c r="L4" s="5" t="s">
        <v>4</v>
      </c>
      <c r="M4" s="6" t="s">
        <v>8</v>
      </c>
      <c r="N4" s="5" t="s">
        <v>9</v>
      </c>
      <c r="O4" s="6" t="s">
        <v>10</v>
      </c>
      <c r="P4" s="5" t="s">
        <v>9</v>
      </c>
      <c r="Q4" s="6" t="s">
        <v>20</v>
      </c>
      <c r="T4" s="73"/>
      <c r="U4" s="73"/>
      <c r="V4" s="73"/>
    </row>
    <row r="5" spans="1:34" ht="15.75" thickBot="1" x14ac:dyDescent="0.3">
      <c r="A5" s="16"/>
      <c r="B5" s="5" t="s">
        <v>11</v>
      </c>
      <c r="C5" s="59">
        <v>50000</v>
      </c>
      <c r="D5" s="7"/>
      <c r="E5" s="8"/>
      <c r="F5" s="7"/>
      <c r="G5" s="8"/>
      <c r="H5" s="7"/>
      <c r="I5" s="20"/>
      <c r="J5" s="7"/>
      <c r="K5" s="9">
        <v>50000</v>
      </c>
      <c r="L5" s="7"/>
      <c r="M5" s="10"/>
      <c r="N5" s="7"/>
      <c r="O5" s="10"/>
      <c r="P5" s="7"/>
      <c r="Q5" s="10"/>
      <c r="U5" s="73" t="s">
        <v>27</v>
      </c>
      <c r="V5" s="73"/>
      <c r="W5" s="73"/>
    </row>
    <row r="6" spans="1:34" ht="15.75" thickBot="1" x14ac:dyDescent="0.3">
      <c r="A6" s="16"/>
      <c r="B6" s="5" t="s">
        <v>12</v>
      </c>
      <c r="C6" s="9"/>
      <c r="D6" s="7"/>
      <c r="E6" s="9">
        <v>10000</v>
      </c>
      <c r="F6" s="7"/>
      <c r="G6" s="10"/>
      <c r="H6" s="7"/>
      <c r="I6" s="22">
        <v>10000</v>
      </c>
      <c r="J6" s="7"/>
      <c r="K6" s="10"/>
      <c r="L6" s="7"/>
      <c r="M6" s="10"/>
      <c r="N6" s="7"/>
      <c r="O6" s="10"/>
      <c r="P6" s="7"/>
      <c r="Q6" s="10"/>
      <c r="U6" s="73" t="s">
        <v>21</v>
      </c>
      <c r="V6" s="73"/>
      <c r="W6" s="73"/>
    </row>
    <row r="7" spans="1:34" ht="15.75" thickBot="1" x14ac:dyDescent="0.3">
      <c r="A7" s="16"/>
      <c r="B7" s="5" t="s">
        <v>13</v>
      </c>
      <c r="C7" s="10"/>
      <c r="D7" s="7"/>
      <c r="E7" s="10"/>
      <c r="F7" s="7"/>
      <c r="G7" s="9">
        <v>12000</v>
      </c>
      <c r="H7" s="7"/>
      <c r="I7" s="21"/>
      <c r="J7" s="7"/>
      <c r="K7" s="10"/>
      <c r="L7" s="7"/>
      <c r="M7" s="9">
        <v>12000</v>
      </c>
      <c r="N7" s="7"/>
      <c r="O7" s="10"/>
      <c r="P7" s="7"/>
      <c r="Q7" s="10"/>
      <c r="U7" s="74" t="s">
        <v>28</v>
      </c>
      <c r="V7" s="74"/>
      <c r="W7" s="74"/>
    </row>
    <row r="8" spans="1:34" ht="15" customHeight="1" thickBot="1" x14ac:dyDescent="0.3">
      <c r="A8" s="16"/>
      <c r="B8" s="5"/>
      <c r="C8" s="59"/>
      <c r="D8" s="7"/>
      <c r="E8" s="9">
        <v>-2000</v>
      </c>
      <c r="F8" s="7"/>
      <c r="G8" s="10"/>
      <c r="H8" s="7"/>
      <c r="I8" s="22"/>
      <c r="J8" s="7"/>
      <c r="K8" s="10"/>
      <c r="L8" s="7"/>
      <c r="M8" s="10"/>
      <c r="N8" s="7"/>
      <c r="O8" s="9">
        <v>2000</v>
      </c>
      <c r="P8" s="7"/>
      <c r="Q8" s="9"/>
      <c r="S8" s="52"/>
      <c r="T8" s="27"/>
      <c r="U8" s="28"/>
      <c r="V8" s="29" t="s">
        <v>22</v>
      </c>
      <c r="W8" s="29" t="s">
        <v>22</v>
      </c>
    </row>
    <row r="9" spans="1:34" ht="15" customHeight="1" thickBot="1" x14ac:dyDescent="0.3">
      <c r="A9" s="16"/>
      <c r="B9" s="5" t="s">
        <v>14</v>
      </c>
      <c r="C9" s="59">
        <v>-3000</v>
      </c>
      <c r="D9" s="7"/>
      <c r="E9" s="10"/>
      <c r="F9" s="7"/>
      <c r="G9" s="9"/>
      <c r="H9" s="7"/>
      <c r="I9" s="22">
        <v>-3000</v>
      </c>
      <c r="J9" s="7"/>
      <c r="K9" s="10"/>
      <c r="L9" s="7"/>
      <c r="M9" s="10"/>
      <c r="N9" s="7"/>
      <c r="O9" s="10"/>
      <c r="P9" s="7"/>
      <c r="Q9" s="10"/>
      <c r="S9" s="52"/>
      <c r="T9" s="69" t="s">
        <v>42</v>
      </c>
      <c r="U9" s="70"/>
      <c r="V9" s="30"/>
      <c r="W9" s="31">
        <f>M13</f>
        <v>12000</v>
      </c>
    </row>
    <row r="10" spans="1:34" ht="15" customHeight="1" thickBot="1" x14ac:dyDescent="0.3">
      <c r="A10" s="16"/>
      <c r="B10" s="5" t="s">
        <v>18</v>
      </c>
      <c r="C10" s="59">
        <v>1000</v>
      </c>
      <c r="D10" s="7"/>
      <c r="E10" s="10"/>
      <c r="F10" s="7"/>
      <c r="G10" s="9">
        <v>-1000</v>
      </c>
      <c r="H10" s="7"/>
      <c r="I10" s="22"/>
      <c r="J10" s="7"/>
      <c r="K10" s="10"/>
      <c r="L10" s="7"/>
      <c r="M10" s="10"/>
      <c r="N10" s="7"/>
      <c r="O10" s="10"/>
      <c r="P10" s="7"/>
      <c r="Q10" s="9"/>
      <c r="S10" s="52"/>
      <c r="T10" s="69" t="s">
        <v>43</v>
      </c>
      <c r="U10" s="70"/>
      <c r="V10" s="30"/>
      <c r="W10" s="32">
        <f>O13</f>
        <v>2000</v>
      </c>
    </row>
    <row r="11" spans="1:34" ht="15" customHeight="1" thickBot="1" x14ac:dyDescent="0.3">
      <c r="A11" s="16"/>
      <c r="B11" s="5" t="s">
        <v>19</v>
      </c>
      <c r="C11" s="59">
        <v>-1000</v>
      </c>
      <c r="D11" s="7"/>
      <c r="E11" s="10"/>
      <c r="F11" s="7"/>
      <c r="G11" s="9"/>
      <c r="H11" s="7"/>
      <c r="I11" s="22"/>
      <c r="J11" s="7"/>
      <c r="K11" s="10"/>
      <c r="L11" s="7"/>
      <c r="M11" s="10"/>
      <c r="N11" s="7"/>
      <c r="O11" s="10"/>
      <c r="P11" s="7"/>
      <c r="Q11" s="9">
        <v>1000</v>
      </c>
      <c r="R11" s="16" t="s">
        <v>29</v>
      </c>
      <c r="S11" s="52"/>
      <c r="T11" s="69" t="s">
        <v>23</v>
      </c>
      <c r="U11" s="70"/>
      <c r="V11" s="30"/>
      <c r="W11" s="31">
        <f>W9-W10</f>
        <v>10000</v>
      </c>
    </row>
    <row r="12" spans="1:34" ht="15" customHeight="1" thickBot="1" x14ac:dyDescent="0.3">
      <c r="A12" s="16"/>
      <c r="B12" s="3"/>
      <c r="C12" s="59">
        <v>-2000</v>
      </c>
      <c r="D12" s="7"/>
      <c r="E12" s="11"/>
      <c r="F12" s="7"/>
      <c r="G12" s="10"/>
      <c r="H12" s="7"/>
      <c r="I12" s="22"/>
      <c r="J12" s="7"/>
      <c r="K12" s="10"/>
      <c r="L12" s="7"/>
      <c r="M12" s="10"/>
      <c r="N12" s="7"/>
      <c r="O12" s="11"/>
      <c r="P12" s="7"/>
      <c r="Q12" s="9">
        <v>2000</v>
      </c>
      <c r="R12" s="16" t="s">
        <v>30</v>
      </c>
      <c r="S12" s="52"/>
      <c r="T12" s="69" t="s">
        <v>24</v>
      </c>
      <c r="U12" s="70"/>
      <c r="V12" s="30"/>
      <c r="W12" s="29"/>
    </row>
    <row r="13" spans="1:34" ht="15" customHeight="1" thickBot="1" x14ac:dyDescent="0.3">
      <c r="A13" s="16"/>
      <c r="B13" s="5" t="s">
        <v>15</v>
      </c>
      <c r="C13" s="12">
        <f>SUM(C5:C12)</f>
        <v>45000</v>
      </c>
      <c r="D13" s="13" t="s">
        <v>4</v>
      </c>
      <c r="E13" s="14">
        <f>SUM(E5:E12)</f>
        <v>8000</v>
      </c>
      <c r="F13" s="13" t="s">
        <v>4</v>
      </c>
      <c r="G13" s="14">
        <f>SUM(G5:G12)</f>
        <v>11000</v>
      </c>
      <c r="H13" s="13" t="s">
        <v>1</v>
      </c>
      <c r="I13" s="14">
        <f>SUM(I5:I12)</f>
        <v>7000</v>
      </c>
      <c r="J13" s="13" t="str">
        <f>J4</f>
        <v>+</v>
      </c>
      <c r="K13" s="14">
        <f>SUM(K5:K12)</f>
        <v>50000</v>
      </c>
      <c r="L13" s="13" t="s">
        <v>4</v>
      </c>
      <c r="M13" s="14">
        <f>SUM(M5:M12)</f>
        <v>12000</v>
      </c>
      <c r="N13" s="13" t="s">
        <v>9</v>
      </c>
      <c r="O13" s="14">
        <f>SUM(O5:O12)</f>
        <v>2000</v>
      </c>
      <c r="P13" s="13" t="s">
        <v>9</v>
      </c>
      <c r="Q13" s="14">
        <f>SUM(Q5:Q12)</f>
        <v>3000</v>
      </c>
      <c r="S13" s="52"/>
      <c r="T13" s="69" t="s">
        <v>44</v>
      </c>
      <c r="U13" s="70"/>
      <c r="V13" s="30">
        <f>Q11</f>
        <v>1000</v>
      </c>
      <c r="W13" s="29"/>
    </row>
    <row r="14" spans="1:34" ht="15.95" customHeight="1" thickBot="1" x14ac:dyDescent="0.4">
      <c r="A14" s="16"/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  <c r="S14" s="52"/>
      <c r="T14" s="69" t="s">
        <v>45</v>
      </c>
      <c r="U14" s="70"/>
      <c r="V14" s="33">
        <f>Q12</f>
        <v>2000</v>
      </c>
      <c r="W14" s="29"/>
    </row>
    <row r="15" spans="1:34" ht="15.95" customHeight="1" thickBot="1" x14ac:dyDescent="0.4">
      <c r="A15" s="16"/>
      <c r="B15" s="3"/>
      <c r="C15" s="75">
        <f>SUM(C13:G13)</f>
        <v>64000</v>
      </c>
      <c r="D15" s="76"/>
      <c r="E15" s="76"/>
      <c r="F15" s="76"/>
      <c r="G15" s="77"/>
      <c r="H15" s="5" t="s">
        <v>1</v>
      </c>
      <c r="I15" s="26">
        <f>I13</f>
        <v>7000</v>
      </c>
      <c r="J15" s="5"/>
      <c r="K15" s="75">
        <f>K13+M13-O13-Q13</f>
        <v>57000</v>
      </c>
      <c r="L15" s="76"/>
      <c r="M15" s="76"/>
      <c r="N15" s="76"/>
      <c r="O15" s="77"/>
      <c r="S15" s="52"/>
      <c r="T15" s="69" t="s">
        <v>25</v>
      </c>
      <c r="U15" s="70"/>
      <c r="V15" s="30"/>
      <c r="W15" s="34">
        <f>V13+V14</f>
        <v>3000</v>
      </c>
    </row>
    <row r="16" spans="1:34" ht="15.6" customHeight="1" x14ac:dyDescent="0.35">
      <c r="A16" s="16"/>
      <c r="B16" s="18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T16" s="69" t="s">
        <v>26</v>
      </c>
      <c r="U16" s="70"/>
      <c r="V16" s="30"/>
      <c r="W16" s="53">
        <f>W11-W15</f>
        <v>7000</v>
      </c>
    </row>
    <row r="17" spans="1:2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S17" s="52"/>
      <c r="T17" s="35"/>
      <c r="U17" s="36"/>
      <c r="V17" s="36"/>
      <c r="W17" s="54"/>
    </row>
    <row r="18" spans="1:23" ht="15.75" x14ac:dyDescent="0.25">
      <c r="A18" s="16"/>
      <c r="B18" s="16"/>
      <c r="C18" s="55"/>
      <c r="D18" s="56" t="s">
        <v>37</v>
      </c>
      <c r="E18" s="56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23" ht="15.75" x14ac:dyDescent="0.25">
      <c r="A19" s="16"/>
      <c r="B19" s="16"/>
      <c r="C19" s="57" t="s">
        <v>11</v>
      </c>
      <c r="D19" s="55" t="s">
        <v>38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U19" s="73" t="s">
        <v>27</v>
      </c>
      <c r="V19" s="73"/>
      <c r="W19" s="73"/>
    </row>
    <row r="20" spans="1:23" ht="15.75" x14ac:dyDescent="0.25">
      <c r="B20" s="16"/>
      <c r="C20" s="57" t="s">
        <v>12</v>
      </c>
      <c r="D20" s="55" t="s">
        <v>39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U20" s="73" t="s">
        <v>31</v>
      </c>
      <c r="V20" s="73"/>
      <c r="W20" s="73"/>
    </row>
    <row r="21" spans="1:23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U21" s="74" t="s">
        <v>32</v>
      </c>
      <c r="V21" s="74"/>
      <c r="W21" s="74"/>
    </row>
    <row r="22" spans="1:23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U22" s="38" t="s">
        <v>0</v>
      </c>
      <c r="V22" s="39" t="s">
        <v>22</v>
      </c>
      <c r="W22" s="39" t="s">
        <v>22</v>
      </c>
    </row>
    <row r="23" spans="1:23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40" t="s">
        <v>46</v>
      </c>
      <c r="V23" s="41"/>
      <c r="W23" s="42">
        <f>C13</f>
        <v>45000</v>
      </c>
    </row>
    <row r="24" spans="1:23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43" t="s">
        <v>5</v>
      </c>
      <c r="V24" s="44"/>
      <c r="W24" s="44">
        <f>E13</f>
        <v>8000</v>
      </c>
    </row>
    <row r="25" spans="1:23" ht="15.75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Q25" s="66"/>
      <c r="U25" s="43" t="s">
        <v>47</v>
      </c>
      <c r="V25" s="44"/>
      <c r="W25" s="45">
        <f>G13</f>
        <v>11000</v>
      </c>
    </row>
    <row r="26" spans="1:23" ht="15.75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Q26" s="67"/>
      <c r="U26" s="43" t="s">
        <v>33</v>
      </c>
      <c r="V26" s="43"/>
      <c r="W26" s="46">
        <f>SUM(W23:W25)</f>
        <v>64000</v>
      </c>
    </row>
    <row r="27" spans="1:23" ht="15.75" x14ac:dyDescent="0.25">
      <c r="Q27" s="67"/>
      <c r="U27" s="43"/>
      <c r="V27" s="43"/>
      <c r="W27" s="43"/>
    </row>
    <row r="28" spans="1:23" ht="15.75" x14ac:dyDescent="0.25">
      <c r="Q28" s="67"/>
      <c r="U28" s="47" t="s">
        <v>16</v>
      </c>
      <c r="V28" s="37"/>
      <c r="W28" s="37"/>
    </row>
    <row r="29" spans="1:23" ht="15.75" x14ac:dyDescent="0.25">
      <c r="Q29" s="67"/>
      <c r="U29" s="43" t="s">
        <v>48</v>
      </c>
      <c r="V29" s="37"/>
      <c r="W29" s="48">
        <f>I13</f>
        <v>7000</v>
      </c>
    </row>
    <row r="30" spans="1:23" ht="15.75" x14ac:dyDescent="0.25">
      <c r="Q30" s="68"/>
      <c r="U30" s="37"/>
      <c r="V30" s="37"/>
      <c r="W30" s="37"/>
    </row>
    <row r="31" spans="1:23" ht="15.75" x14ac:dyDescent="0.25">
      <c r="Q31" s="68"/>
      <c r="U31" s="47" t="s">
        <v>34</v>
      </c>
      <c r="V31" s="37"/>
      <c r="W31" s="37"/>
    </row>
    <row r="32" spans="1:23" ht="15.75" x14ac:dyDescent="0.25">
      <c r="Q32" s="67"/>
      <c r="U32" s="43" t="s">
        <v>7</v>
      </c>
      <c r="V32" s="49">
        <f>K13</f>
        <v>50000</v>
      </c>
      <c r="W32" s="37"/>
    </row>
    <row r="33" spans="17:23" ht="17.25" x14ac:dyDescent="0.4">
      <c r="Q33" s="67"/>
      <c r="U33" s="43" t="s">
        <v>49</v>
      </c>
      <c r="V33" s="50">
        <f>W16</f>
        <v>7000</v>
      </c>
      <c r="W33" s="37"/>
    </row>
    <row r="34" spans="17:23" ht="17.25" x14ac:dyDescent="0.4">
      <c r="U34" s="43" t="s">
        <v>35</v>
      </c>
      <c r="V34" s="37"/>
      <c r="W34" s="50">
        <f>V32+V33</f>
        <v>57000</v>
      </c>
    </row>
    <row r="35" spans="17:23" ht="17.25" x14ac:dyDescent="0.4">
      <c r="U35" s="43" t="s">
        <v>36</v>
      </c>
      <c r="V35" s="37"/>
      <c r="W35" s="51">
        <f>W29+W34</f>
        <v>64000</v>
      </c>
    </row>
    <row r="36" spans="17:23" x14ac:dyDescent="0.25">
      <c r="U36" s="37"/>
      <c r="V36" s="37"/>
      <c r="W36" s="37"/>
    </row>
  </sheetData>
  <mergeCells count="19">
    <mergeCell ref="T14:U14"/>
    <mergeCell ref="C3:G3"/>
    <mergeCell ref="K3:O3"/>
    <mergeCell ref="T4:V4"/>
    <mergeCell ref="U5:W5"/>
    <mergeCell ref="U6:W6"/>
    <mergeCell ref="U7:W7"/>
    <mergeCell ref="T9:U9"/>
    <mergeCell ref="T10:U10"/>
    <mergeCell ref="T11:U11"/>
    <mergeCell ref="T12:U12"/>
    <mergeCell ref="T13:U13"/>
    <mergeCell ref="U21:W21"/>
    <mergeCell ref="C15:G15"/>
    <mergeCell ref="K15:O15"/>
    <mergeCell ref="T15:U15"/>
    <mergeCell ref="T16:U16"/>
    <mergeCell ref="U19:W19"/>
    <mergeCell ref="U20:W20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 Test 1.2 Question</vt:lpstr>
      <vt:lpstr>Self Test 1.2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POH BOON SIONG</cp:lastModifiedBy>
  <cp:lastPrinted>2020-03-13T08:49:09Z</cp:lastPrinted>
  <dcterms:created xsi:type="dcterms:W3CDTF">2019-04-04T15:11:05Z</dcterms:created>
  <dcterms:modified xsi:type="dcterms:W3CDTF">2024-10-31T13:14:18Z</dcterms:modified>
</cp:coreProperties>
</file>