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Australia GLAD\Workpapers Template\GST Jobs\CHARLINPHER PTY LTD\GST\"/>
    </mc:Choice>
  </mc:AlternateContent>
  <xr:revisionPtr revIDLastSave="0" documentId="13_ncr:1_{B08FA879-AF02-4B76-8FB9-1C5C3082FB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8" i="1" s="1"/>
  <c r="H44" i="1"/>
  <c r="H48" i="1" s="1"/>
  <c r="G44" i="1"/>
  <c r="G48" i="1" s="1"/>
  <c r="F44" i="1"/>
  <c r="F46" i="1" s="1"/>
  <c r="E44" i="1"/>
  <c r="E48" i="1" s="1"/>
  <c r="D44" i="1"/>
  <c r="D48" i="1" s="1"/>
  <c r="C44" i="1"/>
  <c r="C48" i="1" s="1"/>
  <c r="B44" i="1"/>
  <c r="B48" i="1" s="1"/>
  <c r="B46" i="1" l="1"/>
  <c r="F48" i="1"/>
  <c r="C46" i="1"/>
  <c r="G46" i="1"/>
  <c r="D46" i="1"/>
  <c r="H46" i="1"/>
  <c r="E46" i="1"/>
  <c r="I46" i="1"/>
</calcChain>
</file>

<file path=xl/sharedStrings.xml><?xml version="1.0" encoding="utf-8"?>
<sst xmlns="http://schemas.openxmlformats.org/spreadsheetml/2006/main" count="52" uniqueCount="51">
  <si>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</si>
  <si>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</si>
  <si>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</si>
  <si>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</si>
  <si>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</si>
  <si>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</si>
  <si>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</si>
  <si>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</si>
  <si>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</si>
  <si>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</si>
  <si>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</si>
  <si>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</si>
  <si>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</si>
  <si>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Active Trade Wholesale</t>
  </si>
  <si>
    <t>AMES Australasia Pty Ltd</t>
  </si>
  <si>
    <t>Austech Industries</t>
  </si>
  <si>
    <t>Beaurepaires</t>
  </si>
  <si>
    <t>Bordo Industrial Tools</t>
  </si>
  <si>
    <t>BOSS 1</t>
  </si>
  <si>
    <t>Bremick Fasteners</t>
  </si>
  <si>
    <t>Brighton-Best International</t>
  </si>
  <si>
    <t>BUNNINGS- A/C 244494987- 987358(Qld)</t>
  </si>
  <si>
    <t>Burnett Family Trust - Supplier</t>
  </si>
  <si>
    <t>BUTLER AGENCIES</t>
  </si>
  <si>
    <t>CALTEX SERVICE STATION</t>
  </si>
  <si>
    <t>COVENTRY FASTENERS</t>
  </si>
  <si>
    <t>Delta</t>
  </si>
  <si>
    <t>ISA AUTO SUPPLIES</t>
  </si>
  <si>
    <t>Jak Max Pty Ltd</t>
  </si>
  <si>
    <t>JJ Richards &amp; Sons</t>
  </si>
  <si>
    <t>MAKITA</t>
  </si>
  <si>
    <t>Microsoft</t>
  </si>
  <si>
    <t>Miners Mate Mechanical</t>
  </si>
  <si>
    <t>Mitech Air &amp; Allied Services - Supplier</t>
  </si>
  <si>
    <t>Mount Isa City Council</t>
  </si>
  <si>
    <t>MTD Products</t>
  </si>
  <si>
    <t>Norma Pacific</t>
  </si>
  <si>
    <t>OX Group</t>
  </si>
  <si>
    <t>QH20</t>
  </si>
  <si>
    <t>QLD TRANSPORT</t>
  </si>
  <si>
    <t>Raven Products Pty Ltd</t>
  </si>
  <si>
    <t>REECE</t>
  </si>
  <si>
    <t>Repco</t>
  </si>
  <si>
    <t>Sheffield Group</t>
  </si>
  <si>
    <t>Sika Australia</t>
  </si>
  <si>
    <t>TELSTRA</t>
  </si>
  <si>
    <t>White International Pty Ltd</t>
  </si>
  <si>
    <t>Whites Group Pty Ltd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</si>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</sst>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showGridLines="0" tabSelected="1" zoomScaleNormal="100" workbookViewId="0"/>
  </sheetViews>
  <sheetFormatPr defaultRowHeight="12" x14ac:dyDescent="0.2"/>
  <cols>
    <col min="1" max="1" width="40.7109375" customWidth="1"/>
    <col min="2" max="2" width="9.85546875" customWidth="1"/>
    <col min="3" max="3" width="12.140625" customWidth="1"/>
    <col min="4" max="4" width="10.28515625" customWidth="1"/>
    <col min="5" max="6" width="11.140625" customWidth="1"/>
    <col min="7" max="7" width="7.7109375" customWidth="1"/>
    <col min="8" max="8" width="10.1406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50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3.35" customHeight="1" x14ac:dyDescent="0.2"/>
    <row r="8" spans="1:9" s="5" customFormat="1" ht="12.2" customHeight="1" x14ac:dyDescent="0.2">
      <c r="A8" s="8" t="s">
        <v>12</v>
      </c>
      <c r="B8" s="8"/>
      <c r="C8" s="8"/>
      <c r="D8" s="8"/>
      <c r="E8" s="8"/>
      <c r="F8" s="8"/>
      <c r="G8" s="8"/>
      <c r="H8" s="8"/>
      <c r="I8" s="8"/>
    </row>
    <row r="9" spans="1:9" ht="10.9" customHeight="1" x14ac:dyDescent="0.2">
      <c r="A9" s="9" t="s">
        <v>13</v>
      </c>
      <c r="B9" s="10">
        <v>135.71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135.71</v>
      </c>
      <c r="I9" s="10">
        <v>12.34</v>
      </c>
    </row>
    <row r="10" spans="1:9" ht="10.9" customHeight="1" x14ac:dyDescent="0.2">
      <c r="A10" s="11" t="s">
        <v>14</v>
      </c>
      <c r="B10" s="12">
        <v>1926.1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1926.1</v>
      </c>
      <c r="I10" s="12">
        <v>175.1</v>
      </c>
    </row>
    <row r="11" spans="1:9" ht="10.9" customHeight="1" x14ac:dyDescent="0.2">
      <c r="A11" s="11" t="s">
        <v>15</v>
      </c>
      <c r="B11" s="12">
        <v>99</v>
      </c>
      <c r="C11" s="12">
        <v>100.28</v>
      </c>
      <c r="D11" s="12">
        <v>0</v>
      </c>
      <c r="E11" s="12">
        <v>0</v>
      </c>
      <c r="F11" s="12">
        <v>0</v>
      </c>
      <c r="G11" s="12">
        <v>0</v>
      </c>
      <c r="H11" s="12">
        <v>199.28</v>
      </c>
      <c r="I11" s="12">
        <v>18.12</v>
      </c>
    </row>
    <row r="12" spans="1:9" ht="10.9" customHeight="1" x14ac:dyDescent="0.2">
      <c r="A12" s="11" t="s">
        <v>16</v>
      </c>
      <c r="B12" s="12">
        <v>143.30000000000001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143.30000000000001</v>
      </c>
      <c r="I12" s="12">
        <v>13.03</v>
      </c>
    </row>
    <row r="13" spans="1:9" ht="10.9" customHeight="1" x14ac:dyDescent="0.2">
      <c r="A13" s="11" t="s">
        <v>17</v>
      </c>
      <c r="B13" s="12">
        <v>795.49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795.49</v>
      </c>
      <c r="I13" s="12">
        <v>72.319999999999993</v>
      </c>
    </row>
    <row r="14" spans="1:9" ht="10.9" customHeight="1" x14ac:dyDescent="0.2">
      <c r="A14" s="11" t="s">
        <v>18</v>
      </c>
      <c r="B14" s="12">
        <v>503.24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503.24</v>
      </c>
      <c r="I14" s="12">
        <v>45.74</v>
      </c>
    </row>
    <row r="15" spans="1:9" ht="10.9" customHeight="1" x14ac:dyDescent="0.2">
      <c r="A15" s="11" t="s">
        <v>19</v>
      </c>
      <c r="B15" s="12">
        <v>684.89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684.89</v>
      </c>
      <c r="I15" s="12">
        <v>62.26</v>
      </c>
    </row>
    <row r="16" spans="1:9" ht="10.9" customHeight="1" x14ac:dyDescent="0.2">
      <c r="A16" s="11" t="s">
        <v>20</v>
      </c>
      <c r="B16" s="12">
        <v>598.22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598.22</v>
      </c>
      <c r="I16" s="12">
        <v>54.38</v>
      </c>
    </row>
    <row r="17" spans="1:9" ht="10.9" customHeight="1" x14ac:dyDescent="0.2">
      <c r="A17" s="11" t="s">
        <v>21</v>
      </c>
      <c r="B17" s="12">
        <v>283.45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283.45</v>
      </c>
      <c r="I17" s="12">
        <v>25.76</v>
      </c>
    </row>
    <row r="18" spans="1:9" ht="10.9" customHeight="1" x14ac:dyDescent="0.2">
      <c r="A18" s="11" t="s">
        <v>22</v>
      </c>
      <c r="B18" s="12">
        <v>0</v>
      </c>
      <c r="C18" s="12">
        <v>16247.53</v>
      </c>
      <c r="D18" s="12">
        <v>0</v>
      </c>
      <c r="E18" s="12">
        <v>0</v>
      </c>
      <c r="F18" s="12">
        <v>0</v>
      </c>
      <c r="G18" s="12">
        <v>0</v>
      </c>
      <c r="H18" s="12">
        <v>16247.53</v>
      </c>
      <c r="I18" s="12">
        <v>1477.05</v>
      </c>
    </row>
    <row r="19" spans="1:9" ht="10.9" customHeight="1" x14ac:dyDescent="0.2">
      <c r="A19" s="11" t="s">
        <v>23</v>
      </c>
      <c r="B19" s="12">
        <v>117.97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117.97</v>
      </c>
      <c r="I19" s="12">
        <v>10.73</v>
      </c>
    </row>
    <row r="20" spans="1:9" ht="10.9" customHeight="1" x14ac:dyDescent="0.2">
      <c r="A20" s="11" t="s">
        <v>24</v>
      </c>
      <c r="B20" s="12">
        <v>634.64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634.64</v>
      </c>
      <c r="I20" s="12">
        <v>57.69</v>
      </c>
    </row>
    <row r="21" spans="1:9" ht="10.9" customHeight="1" x14ac:dyDescent="0.2">
      <c r="A21" s="11" t="s">
        <v>25</v>
      </c>
      <c r="B21" s="12">
        <v>1112.27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1112.27</v>
      </c>
      <c r="I21" s="12">
        <v>101.12</v>
      </c>
    </row>
    <row r="22" spans="1:9" ht="10.9" customHeight="1" x14ac:dyDescent="0.2">
      <c r="A22" s="11" t="s">
        <v>26</v>
      </c>
      <c r="B22" s="12">
        <v>73.89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73.89</v>
      </c>
      <c r="I22" s="12">
        <v>6.72</v>
      </c>
    </row>
    <row r="23" spans="1:9" ht="10.9" customHeight="1" x14ac:dyDescent="0.2">
      <c r="A23" s="11" t="s">
        <v>27</v>
      </c>
      <c r="B23" s="12">
        <v>54.3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54.3</v>
      </c>
      <c r="I23" s="12">
        <v>4.9400000000000004</v>
      </c>
    </row>
    <row r="24" spans="1:9" ht="10.9" customHeight="1" x14ac:dyDescent="0.2">
      <c r="A24" s="11" t="s">
        <v>28</v>
      </c>
      <c r="B24" s="12">
        <v>389.28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389.28</v>
      </c>
      <c r="I24" s="12">
        <v>35.39</v>
      </c>
    </row>
    <row r="25" spans="1:9" ht="10.9" customHeight="1" x14ac:dyDescent="0.2">
      <c r="A25" s="11" t="s">
        <v>29</v>
      </c>
      <c r="B25" s="12">
        <v>200.38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200.38</v>
      </c>
      <c r="I25" s="12">
        <v>18.22</v>
      </c>
    </row>
    <row r="26" spans="1:9" ht="10.9" customHeight="1" x14ac:dyDescent="0.2">
      <c r="A26" s="11" t="s">
        <v>30</v>
      </c>
      <c r="B26" s="12">
        <v>1411.19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1411.19</v>
      </c>
      <c r="I26" s="12">
        <v>128.29</v>
      </c>
    </row>
    <row r="27" spans="1:9" ht="10.9" customHeight="1" x14ac:dyDescent="0.2">
      <c r="A27" s="11" t="s">
        <v>31</v>
      </c>
      <c r="B27" s="12">
        <v>0</v>
      </c>
      <c r="C27" s="12">
        <v>151.36000000000001</v>
      </c>
      <c r="D27" s="12">
        <v>0</v>
      </c>
      <c r="E27" s="12">
        <v>0</v>
      </c>
      <c r="F27" s="12">
        <v>0</v>
      </c>
      <c r="G27" s="12">
        <v>0</v>
      </c>
      <c r="H27" s="12">
        <v>151.36000000000001</v>
      </c>
      <c r="I27" s="12">
        <v>13.76</v>
      </c>
    </row>
    <row r="28" spans="1:9" ht="10.9" customHeight="1" x14ac:dyDescent="0.2">
      <c r="A28" s="11" t="s">
        <v>32</v>
      </c>
      <c r="B28" s="12">
        <v>0</v>
      </c>
      <c r="C28" s="12">
        <v>0</v>
      </c>
      <c r="D28" s="12">
        <v>196.35</v>
      </c>
      <c r="E28" s="12">
        <v>0</v>
      </c>
      <c r="F28" s="12">
        <v>0</v>
      </c>
      <c r="G28" s="12">
        <v>0</v>
      </c>
      <c r="H28" s="12">
        <v>196.35</v>
      </c>
      <c r="I28" s="12">
        <v>17.850000000000001</v>
      </c>
    </row>
    <row r="29" spans="1:9" ht="10.9" customHeight="1" x14ac:dyDescent="0.2">
      <c r="A29" s="11" t="s">
        <v>33</v>
      </c>
      <c r="B29" s="12">
        <v>2032.52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2032.52</v>
      </c>
      <c r="I29" s="12">
        <v>184.77</v>
      </c>
    </row>
    <row r="30" spans="1:9" ht="10.9" customHeight="1" x14ac:dyDescent="0.2">
      <c r="A30" s="11" t="s">
        <v>34</v>
      </c>
      <c r="B30" s="12">
        <v>0</v>
      </c>
      <c r="C30" s="12">
        <v>214.08</v>
      </c>
      <c r="D30" s="12">
        <v>0</v>
      </c>
      <c r="E30" s="12">
        <v>0</v>
      </c>
      <c r="F30" s="12">
        <v>0</v>
      </c>
      <c r="G30" s="12">
        <v>0</v>
      </c>
      <c r="H30" s="12">
        <v>214.08</v>
      </c>
      <c r="I30" s="12">
        <v>0</v>
      </c>
    </row>
    <row r="31" spans="1:9" ht="10.9" customHeight="1" x14ac:dyDescent="0.2">
      <c r="A31" s="11" t="s">
        <v>35</v>
      </c>
      <c r="B31" s="12">
        <v>0</v>
      </c>
      <c r="C31" s="12">
        <v>105.6</v>
      </c>
      <c r="D31" s="12">
        <v>0</v>
      </c>
      <c r="E31" s="12">
        <v>0</v>
      </c>
      <c r="F31" s="12">
        <v>0</v>
      </c>
      <c r="G31" s="12">
        <v>0</v>
      </c>
      <c r="H31" s="12">
        <v>105.6</v>
      </c>
      <c r="I31" s="12">
        <v>9.6</v>
      </c>
    </row>
    <row r="32" spans="1:9" ht="10.9" customHeight="1" x14ac:dyDescent="0.2">
      <c r="A32" s="11" t="s">
        <v>36</v>
      </c>
      <c r="B32" s="12">
        <v>373.26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373.26</v>
      </c>
      <c r="I32" s="12">
        <v>33.94</v>
      </c>
    </row>
    <row r="33" spans="1:9" ht="10.9" customHeight="1" x14ac:dyDescent="0.2">
      <c r="A33" s="11" t="s">
        <v>37</v>
      </c>
      <c r="B33" s="12">
        <v>1079.03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1079.03</v>
      </c>
      <c r="I33" s="12">
        <v>98.1</v>
      </c>
    </row>
    <row r="34" spans="1:9" ht="10.9" customHeight="1" x14ac:dyDescent="0.2">
      <c r="A34" s="11" t="s">
        <v>38</v>
      </c>
      <c r="B34" s="12">
        <v>60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60</v>
      </c>
      <c r="I34" s="12">
        <v>0</v>
      </c>
    </row>
    <row r="35" spans="1:9" ht="10.9" customHeight="1" x14ac:dyDescent="0.2">
      <c r="A35" s="11" t="s">
        <v>39</v>
      </c>
      <c r="B35" s="12">
        <v>604.9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604.9</v>
      </c>
      <c r="I35" s="12">
        <v>0</v>
      </c>
    </row>
    <row r="36" spans="1:9" ht="10.9" customHeight="1" x14ac:dyDescent="0.2">
      <c r="A36" s="11" t="s">
        <v>40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-56.32</v>
      </c>
      <c r="H36" s="12">
        <v>-56.32</v>
      </c>
      <c r="I36" s="12">
        <v>-5.12</v>
      </c>
    </row>
    <row r="37" spans="1:9" ht="10.9" customHeight="1" x14ac:dyDescent="0.2">
      <c r="A37" s="11" t="s">
        <v>41</v>
      </c>
      <c r="B37" s="12">
        <v>335.08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335.08</v>
      </c>
      <c r="I37" s="12">
        <v>30.46</v>
      </c>
    </row>
    <row r="38" spans="1:9" ht="10.9" customHeight="1" x14ac:dyDescent="0.2">
      <c r="A38" s="11" t="s">
        <v>42</v>
      </c>
      <c r="B38" s="12">
        <v>429.38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429.38</v>
      </c>
      <c r="I38" s="12">
        <v>39.03</v>
      </c>
    </row>
    <row r="39" spans="1:9" ht="10.9" customHeight="1" x14ac:dyDescent="0.2">
      <c r="A39" s="11" t="s">
        <v>43</v>
      </c>
      <c r="B39" s="12">
        <v>828.4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828.4</v>
      </c>
      <c r="I39" s="12">
        <v>75.31</v>
      </c>
    </row>
    <row r="40" spans="1:9" ht="10.9" customHeight="1" x14ac:dyDescent="0.2">
      <c r="A40" s="11" t="s">
        <v>44</v>
      </c>
      <c r="B40" s="12">
        <v>2446.9699999999998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2446.9699999999998</v>
      </c>
      <c r="I40" s="12">
        <v>222.46</v>
      </c>
    </row>
    <row r="41" spans="1:9" ht="10.9" customHeight="1" x14ac:dyDescent="0.2">
      <c r="A41" s="11" t="s">
        <v>45</v>
      </c>
      <c r="B41" s="12">
        <v>775.54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775.54</v>
      </c>
      <c r="I41" s="12">
        <v>70.510000000000005</v>
      </c>
    </row>
    <row r="42" spans="1:9" ht="10.9" customHeight="1" x14ac:dyDescent="0.2">
      <c r="A42" s="11" t="s">
        <v>46</v>
      </c>
      <c r="B42" s="12">
        <v>403.89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403.89</v>
      </c>
      <c r="I42" s="12">
        <v>36.72</v>
      </c>
    </row>
    <row r="43" spans="1:9" ht="10.9" customHeight="1" x14ac:dyDescent="0.2">
      <c r="A43" s="11" t="s">
        <v>47</v>
      </c>
      <c r="B43" s="12">
        <v>3554.3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3554.3</v>
      </c>
      <c r="I43" s="12">
        <v>323.12</v>
      </c>
    </row>
    <row r="44" spans="1:9" ht="10.9" customHeight="1" x14ac:dyDescent="0.2">
      <c r="A44" s="13" t="s">
        <v>48</v>
      </c>
      <c r="B44" s="14">
        <f t="shared" ref="B44:I44" si="0">SUM(B9:B43)</f>
        <v>22086.59</v>
      </c>
      <c r="C44" s="14">
        <f t="shared" si="0"/>
        <v>16818.850000000002</v>
      </c>
      <c r="D44" s="14">
        <f t="shared" si="0"/>
        <v>196.35</v>
      </c>
      <c r="E44" s="14">
        <f t="shared" si="0"/>
        <v>0</v>
      </c>
      <c r="F44" s="14">
        <f t="shared" si="0"/>
        <v>0</v>
      </c>
      <c r="G44" s="14">
        <f t="shared" si="0"/>
        <v>-56.32</v>
      </c>
      <c r="H44" s="14">
        <f t="shared" si="0"/>
        <v>39045.47</v>
      </c>
      <c r="I44" s="14">
        <f t="shared" si="0"/>
        <v>3469.7099999999996</v>
      </c>
    </row>
    <row r="45" spans="1:9" ht="13.35" customHeight="1" x14ac:dyDescent="0.2"/>
    <row r="46" spans="1:9" ht="10.9" customHeight="1" x14ac:dyDescent="0.2">
      <c r="A46" s="15" t="s">
        <v>10</v>
      </c>
      <c r="B46" s="16">
        <f t="shared" ref="B46:I46" si="1">B44</f>
        <v>22086.59</v>
      </c>
      <c r="C46" s="16">
        <f t="shared" si="1"/>
        <v>16818.850000000002</v>
      </c>
      <c r="D46" s="16">
        <f t="shared" si="1"/>
        <v>196.35</v>
      </c>
      <c r="E46" s="16">
        <f t="shared" si="1"/>
        <v>0</v>
      </c>
      <c r="F46" s="16">
        <f t="shared" si="1"/>
        <v>0</v>
      </c>
      <c r="G46" s="16">
        <f t="shared" si="1"/>
        <v>-56.32</v>
      </c>
      <c r="H46" s="16">
        <f t="shared" si="1"/>
        <v>39045.47</v>
      </c>
      <c r="I46" s="16">
        <f t="shared" si="1"/>
        <v>3469.7099999999996</v>
      </c>
    </row>
    <row r="47" spans="1:9" ht="13.35" customHeight="1" x14ac:dyDescent="0.2"/>
    <row r="48" spans="1:9" ht="10.9" customHeight="1" x14ac:dyDescent="0.2">
      <c r="A48" s="15" t="s">
        <v>49</v>
      </c>
      <c r="B48" s="17">
        <f>(B44 / SUM(B44:G44))</f>
        <v>0.56566331510415935</v>
      </c>
      <c r="C48" s="17">
        <f>(C44 / SUM(B44:G44))</f>
        <v>0.43075035337005807</v>
      </c>
      <c r="D48" s="17">
        <f>(D44 / SUM(B44:G44))</f>
        <v>5.0287523751154743E-3</v>
      </c>
      <c r="E48" s="17">
        <f>(E44 / SUM(B44:G44))</f>
        <v>0</v>
      </c>
      <c r="F48" s="17">
        <f>(F44 / SUM(B44:G44))</f>
        <v>0</v>
      </c>
      <c r="G48" s="17">
        <f>(G44 / SUM(B44:G44))</f>
        <v>-1.4424208493328419E-3</v>
      </c>
      <c r="H48" s="17">
        <f>(H44 / H44)</f>
        <v>1</v>
      </c>
      <c r="I48" s="17">
        <f>(I44 / I44)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2025-03-28T06:58:07Z</dcterms:modified>
</cp:coreProperties>
</file>