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9A520BA-C55E-4B8B-9E0D-CF41A698A5F0}" xr6:coauthVersionLast="47" xr6:coauthVersionMax="47" xr10:uidLastSave="{00000000-0000-0000-0000-000000000000}"/>
  <bookViews>
    <workbookView xWindow="21480" yWindow="-120" windowWidth="20730" windowHeight="11160" xr2:uid="{00000000-000D-0000-FFFF-FFFF00000000}"/>
  </bookViews>
  <sheets>
    <sheet name="Aged Payables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I59" i="1" s="1"/>
  <c r="H55" i="1"/>
  <c r="H59" i="1" s="1"/>
  <c r="G55" i="1"/>
  <c r="G59" i="1" s="1"/>
  <c r="F55" i="1"/>
  <c r="F59" i="1" s="1"/>
  <c r="E55" i="1"/>
  <c r="E59" i="1" s="1"/>
  <c r="D55" i="1"/>
  <c r="D59" i="1" s="1"/>
  <c r="C55" i="1"/>
  <c r="C59" i="1" s="1"/>
  <c r="B55" i="1"/>
  <c r="B59" i="1" s="1"/>
  <c r="B57" i="1" l="1"/>
  <c r="F57" i="1"/>
  <c r="C57" i="1"/>
  <c r="G57" i="1"/>
  <c r="D57" i="1"/>
  <c r="H57" i="1"/>
  <c r="E57" i="1"/>
  <c r="I57" i="1"/>
</calcChain>
</file>

<file path=xl/sharedStrings.xml><?xml version="1.0" encoding="utf-8"?>
<sst xmlns="http://schemas.openxmlformats.org/spreadsheetml/2006/main" count="63" uniqueCount="62">
  <si>
    <t>Aged Payables Summary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</si>
  <si>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</si>
  <si>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</si>
  <si>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</si>
  <si>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</si>
  <si>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</si>
  <si>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</si>
  <si>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</si>
  <si>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</si>
  <si>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</si>
  <si>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</si>
  <si>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</si>
  <si>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</si>
  <si>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ABI Interiors</t>
  </si>
  <si>
    <t>ABT</t>
  </si>
  <si>
    <t>Adairs</t>
  </si>
  <si>
    <t>Astrawalker</t>
  </si>
  <si>
    <t>Ballina powder coating &amp; Sand Blasting</t>
  </si>
  <si>
    <t>BBBM</t>
  </si>
  <si>
    <t>Bisque</t>
  </si>
  <si>
    <t>BOBBAC</t>
  </si>
  <si>
    <t>Byron Bay Tiles</t>
  </si>
  <si>
    <t>byron glass</t>
  </si>
  <si>
    <t>Creative Lighting Solutions</t>
  </si>
  <si>
    <t>DuzyDesigns</t>
  </si>
  <si>
    <t>Ebay</t>
  </si>
  <si>
    <t>Fresh Energy Solar</t>
  </si>
  <si>
    <t>House of Surfaces</t>
  </si>
  <si>
    <t>JH Williams</t>
  </si>
  <si>
    <t>Kave Home</t>
  </si>
  <si>
    <t>Kennards Hire</t>
  </si>
  <si>
    <t>Koala Audio</t>
  </si>
  <si>
    <t>life interiors</t>
  </si>
  <si>
    <t>Lysaght</t>
  </si>
  <si>
    <t>Magoos</t>
  </si>
  <si>
    <t>MCM House</t>
  </si>
  <si>
    <t>North Coast Hydraulics</t>
  </si>
  <si>
    <t>Northern river collision centre</t>
  </si>
  <si>
    <t>Notbrand</t>
  </si>
  <si>
    <t>Oblica</t>
  </si>
  <si>
    <t>Old Mill</t>
  </si>
  <si>
    <t>Out there Gardens</t>
  </si>
  <si>
    <t>Red Energy</t>
  </si>
  <si>
    <t>Relik</t>
  </si>
  <si>
    <t>Samara Built</t>
  </si>
  <si>
    <t>Shell</t>
  </si>
  <si>
    <t>SIXT</t>
  </si>
  <si>
    <t>Solid Oak</t>
  </si>
  <si>
    <t>Suffolk Bakery</t>
  </si>
  <si>
    <t>Sun Republic</t>
  </si>
  <si>
    <t>Sundale Palms</t>
  </si>
  <si>
    <t>Techton</t>
  </si>
  <si>
    <t>Telstra</t>
  </si>
  <si>
    <t>The Blue Space</t>
  </si>
  <si>
    <t>The Book Room</t>
  </si>
  <si>
    <t>The Dusty Road</t>
  </si>
  <si>
    <t>Top to Bottom Cleaning</t>
  </si>
  <si>
    <t>Tradelink</t>
  </si>
  <si>
    <t>Uniqwa</t>
  </si>
  <si>
    <t>Total Aged Payables</t>
  </si>
  <si>
    <t>Percentage of 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</si>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</sst>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0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showGridLines="0" tabSelected="1" zoomScaleNormal="100" workbookViewId="0"/>
  </sheetViews>
  <sheetFormatPr defaultRowHeight="12" x14ac:dyDescent="0.2"/>
  <cols>
    <col min="1" max="1" width="36.85546875" customWidth="1"/>
    <col min="2" max="2" width="10.42578125" customWidth="1"/>
    <col min="3" max="3" width="12.140625" customWidth="1"/>
    <col min="4" max="4" width="10.28515625" customWidth="1"/>
    <col min="5" max="6" width="11.140625" customWidth="1"/>
    <col min="7" max="8" width="10.140625" customWidth="1"/>
    <col min="9" max="9" width="19.85546875" customWidth="1"/>
  </cols>
  <sheetData>
    <row r="1" spans="1:9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s="3" customFormat="1" ht="14.45" customHeight="1" x14ac:dyDescent="0.2">
      <c r="A2" s="4" t="s">
        <v>61</v>
      </c>
      <c r="B2" s="4"/>
      <c r="C2" s="4"/>
      <c r="D2" s="4"/>
      <c r="E2" s="4"/>
      <c r="F2" s="4"/>
      <c r="G2" s="4"/>
      <c r="H2" s="4"/>
      <c r="I2" s="4"/>
    </row>
    <row r="3" spans="1:9" s="3" customFormat="1" ht="14.4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s="3" customFormat="1" ht="14.45" customHeight="1" x14ac:dyDescent="0.2">
      <c r="A4" s="4" t="s">
        <v>2</v>
      </c>
      <c r="B4" s="4"/>
      <c r="C4" s="4"/>
      <c r="D4" s="4"/>
      <c r="E4" s="4"/>
      <c r="F4" s="4"/>
      <c r="G4" s="4"/>
      <c r="H4" s="4"/>
      <c r="I4" s="4"/>
    </row>
    <row r="5" spans="1:9" ht="13.35" customHeight="1" x14ac:dyDescent="0.2"/>
    <row r="6" spans="1:9" s="5" customFormat="1" ht="12.2" customHeight="1" x14ac:dyDescent="0.2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</row>
    <row r="7" spans="1:9" ht="13.35" customHeight="1" x14ac:dyDescent="0.2"/>
    <row r="8" spans="1:9" s="5" customFormat="1" ht="12.2" customHeight="1" x14ac:dyDescent="0.2">
      <c r="A8" s="8" t="s">
        <v>12</v>
      </c>
      <c r="B8" s="8"/>
      <c r="C8" s="8"/>
      <c r="D8" s="8"/>
      <c r="E8" s="8"/>
      <c r="F8" s="8"/>
      <c r="G8" s="8"/>
      <c r="H8" s="8"/>
      <c r="I8" s="8"/>
    </row>
    <row r="9" spans="1:9" ht="10.9" customHeight="1" x14ac:dyDescent="0.2">
      <c r="A9" s="9" t="s">
        <v>13</v>
      </c>
      <c r="B9" s="10">
        <v>0</v>
      </c>
      <c r="C9" s="10">
        <v>0</v>
      </c>
      <c r="D9" s="10">
        <v>1349.91</v>
      </c>
      <c r="E9" s="10">
        <v>0</v>
      </c>
      <c r="F9" s="10">
        <v>0</v>
      </c>
      <c r="G9" s="10">
        <v>0</v>
      </c>
      <c r="H9" s="10">
        <v>1349.91</v>
      </c>
      <c r="I9" s="10">
        <v>122.72</v>
      </c>
    </row>
    <row r="10" spans="1:9" ht="10.9" customHeight="1" x14ac:dyDescent="0.2">
      <c r="A10" s="11" t="s">
        <v>14</v>
      </c>
      <c r="B10" s="12">
        <v>13.2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13.2</v>
      </c>
      <c r="I10" s="12">
        <v>1.2</v>
      </c>
    </row>
    <row r="11" spans="1:9" ht="10.9" customHeight="1" x14ac:dyDescent="0.2">
      <c r="A11" s="11" t="s">
        <v>15</v>
      </c>
      <c r="B11" s="12">
        <v>0</v>
      </c>
      <c r="C11" s="12">
        <v>0</v>
      </c>
      <c r="D11" s="12">
        <v>1133.9000000000001</v>
      </c>
      <c r="E11" s="12">
        <v>0</v>
      </c>
      <c r="F11" s="12">
        <v>0</v>
      </c>
      <c r="G11" s="12">
        <v>0</v>
      </c>
      <c r="H11" s="12">
        <v>1133.9000000000001</v>
      </c>
      <c r="I11" s="12">
        <v>103.08</v>
      </c>
    </row>
    <row r="12" spans="1:9" ht="10.9" customHeight="1" x14ac:dyDescent="0.2">
      <c r="A12" s="11" t="s">
        <v>16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177.09</v>
      </c>
      <c r="H12" s="12">
        <v>177.09</v>
      </c>
      <c r="I12" s="12">
        <v>16.100000000000001</v>
      </c>
    </row>
    <row r="13" spans="1:9" ht="10.9" customHeight="1" x14ac:dyDescent="0.2">
      <c r="A13" s="11" t="s">
        <v>17</v>
      </c>
      <c r="B13" s="12">
        <v>0</v>
      </c>
      <c r="C13" s="12">
        <v>75.13</v>
      </c>
      <c r="D13" s="12">
        <v>0</v>
      </c>
      <c r="E13" s="12">
        <v>0</v>
      </c>
      <c r="F13" s="12">
        <v>0</v>
      </c>
      <c r="G13" s="12">
        <v>0</v>
      </c>
      <c r="H13" s="12">
        <v>75.13</v>
      </c>
      <c r="I13" s="12">
        <v>6.83</v>
      </c>
    </row>
    <row r="14" spans="1:9" ht="10.9" customHeight="1" x14ac:dyDescent="0.2">
      <c r="A14" s="11" t="s">
        <v>18</v>
      </c>
      <c r="B14" s="12">
        <v>6448</v>
      </c>
      <c r="C14" s="12">
        <v>7175.16</v>
      </c>
      <c r="D14" s="12">
        <v>2423.98</v>
      </c>
      <c r="E14" s="12">
        <v>0</v>
      </c>
      <c r="F14" s="12">
        <v>0</v>
      </c>
      <c r="G14" s="12">
        <v>0</v>
      </c>
      <c r="H14" s="12">
        <v>16047.14</v>
      </c>
      <c r="I14" s="12">
        <v>1458.84</v>
      </c>
    </row>
    <row r="15" spans="1:9" ht="10.9" customHeight="1" x14ac:dyDescent="0.2">
      <c r="A15" s="11" t="s">
        <v>19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447.54</v>
      </c>
      <c r="H15" s="12">
        <v>447.54</v>
      </c>
      <c r="I15" s="12">
        <v>40.69</v>
      </c>
    </row>
    <row r="16" spans="1:9" ht="10.9" customHeight="1" x14ac:dyDescent="0.2">
      <c r="A16" s="11" t="s">
        <v>20</v>
      </c>
      <c r="B16" s="12">
        <v>0</v>
      </c>
      <c r="C16" s="12">
        <v>0</v>
      </c>
      <c r="D16" s="12">
        <v>0</v>
      </c>
      <c r="E16" s="12">
        <v>0</v>
      </c>
      <c r="F16" s="12">
        <v>9405</v>
      </c>
      <c r="G16" s="12">
        <v>0</v>
      </c>
      <c r="H16" s="12">
        <v>9405</v>
      </c>
      <c r="I16" s="12">
        <v>855</v>
      </c>
    </row>
    <row r="17" spans="1:9" ht="10.9" customHeight="1" x14ac:dyDescent="0.2">
      <c r="A17" s="11" t="s">
        <v>21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-0.17</v>
      </c>
      <c r="H17" s="12">
        <v>-0.17</v>
      </c>
      <c r="I17" s="12">
        <v>0</v>
      </c>
    </row>
    <row r="18" spans="1:9" ht="10.9" customHeight="1" x14ac:dyDescent="0.2">
      <c r="A18" s="11" t="s">
        <v>22</v>
      </c>
      <c r="B18" s="12">
        <v>0</v>
      </c>
      <c r="C18" s="12">
        <v>0</v>
      </c>
      <c r="D18" s="12">
        <v>0</v>
      </c>
      <c r="E18" s="12">
        <v>0</v>
      </c>
      <c r="F18" s="12">
        <v>6333.69</v>
      </c>
      <c r="G18" s="12">
        <v>0</v>
      </c>
      <c r="H18" s="12">
        <v>6333.69</v>
      </c>
      <c r="I18" s="12">
        <v>575.79</v>
      </c>
    </row>
    <row r="19" spans="1:9" ht="10.9" customHeight="1" x14ac:dyDescent="0.2">
      <c r="A19" s="11" t="s">
        <v>23</v>
      </c>
      <c r="B19" s="12">
        <v>-1756</v>
      </c>
      <c r="C19" s="12">
        <v>0</v>
      </c>
      <c r="D19" s="12">
        <v>0</v>
      </c>
      <c r="E19" s="12">
        <v>946</v>
      </c>
      <c r="F19" s="12">
        <v>0</v>
      </c>
      <c r="G19" s="12">
        <v>0</v>
      </c>
      <c r="H19" s="12">
        <v>-810</v>
      </c>
      <c r="I19" s="12">
        <v>-73.64</v>
      </c>
    </row>
    <row r="20" spans="1:9" ht="10.9" customHeight="1" x14ac:dyDescent="0.2">
      <c r="A20" s="11" t="s">
        <v>24</v>
      </c>
      <c r="B20" s="12">
        <v>-492.56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-492.56</v>
      </c>
      <c r="I20" s="12">
        <v>0</v>
      </c>
    </row>
    <row r="21" spans="1:9" ht="10.9" customHeight="1" x14ac:dyDescent="0.2">
      <c r="A21" s="11" t="s">
        <v>25</v>
      </c>
      <c r="B21" s="12">
        <v>0</v>
      </c>
      <c r="C21" s="12">
        <v>0</v>
      </c>
      <c r="D21" s="12">
        <v>0</v>
      </c>
      <c r="E21" s="12">
        <v>0</v>
      </c>
      <c r="F21" s="12">
        <v>36.22</v>
      </c>
      <c r="G21" s="12">
        <v>0</v>
      </c>
      <c r="H21" s="12">
        <v>36.22</v>
      </c>
      <c r="I21" s="12">
        <v>3.29</v>
      </c>
    </row>
    <row r="22" spans="1:9" ht="10.9" customHeight="1" x14ac:dyDescent="0.2">
      <c r="A22" s="11" t="s">
        <v>26</v>
      </c>
      <c r="B22" s="12">
        <v>6000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6000</v>
      </c>
      <c r="I22" s="12">
        <v>545.45000000000005</v>
      </c>
    </row>
    <row r="23" spans="1:9" ht="10.9" customHeight="1" x14ac:dyDescent="0.2">
      <c r="A23" s="11" t="s">
        <v>27</v>
      </c>
      <c r="B23" s="12">
        <v>0</v>
      </c>
      <c r="C23" s="12">
        <v>0</v>
      </c>
      <c r="D23" s="12">
        <v>0</v>
      </c>
      <c r="E23" s="12">
        <v>0</v>
      </c>
      <c r="F23" s="12">
        <v>2315.63</v>
      </c>
      <c r="G23" s="12">
        <v>10142.89</v>
      </c>
      <c r="H23" s="12">
        <v>12458.52</v>
      </c>
      <c r="I23" s="12">
        <v>1132.5899999999999</v>
      </c>
    </row>
    <row r="24" spans="1:9" ht="10.9" customHeight="1" x14ac:dyDescent="0.2">
      <c r="A24" s="11" t="s">
        <v>28</v>
      </c>
      <c r="B24" s="12">
        <v>724.63</v>
      </c>
      <c r="C24" s="12">
        <v>804.92</v>
      </c>
      <c r="D24" s="12">
        <v>0</v>
      </c>
      <c r="E24" s="12">
        <v>0</v>
      </c>
      <c r="F24" s="12">
        <v>0</v>
      </c>
      <c r="G24" s="12">
        <v>-84.35</v>
      </c>
      <c r="H24" s="12">
        <v>1445.2</v>
      </c>
      <c r="I24" s="12">
        <v>131.37</v>
      </c>
    </row>
    <row r="25" spans="1:9" ht="10.9" customHeight="1" x14ac:dyDescent="0.2">
      <c r="A25" s="11" t="s">
        <v>29</v>
      </c>
      <c r="B25" s="12">
        <v>0</v>
      </c>
      <c r="C25" s="12">
        <v>0</v>
      </c>
      <c r="D25" s="12">
        <v>2318.36</v>
      </c>
      <c r="E25" s="12">
        <v>0</v>
      </c>
      <c r="F25" s="12">
        <v>0</v>
      </c>
      <c r="G25" s="12">
        <v>0</v>
      </c>
      <c r="H25" s="12">
        <v>2318.36</v>
      </c>
      <c r="I25" s="12">
        <v>210.76</v>
      </c>
    </row>
    <row r="26" spans="1:9" ht="10.9" customHeight="1" x14ac:dyDescent="0.2">
      <c r="A26" s="11" t="s">
        <v>30</v>
      </c>
      <c r="B26" s="12">
        <v>207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207</v>
      </c>
      <c r="I26" s="12">
        <v>18.82</v>
      </c>
    </row>
    <row r="27" spans="1:9" ht="10.9" customHeight="1" x14ac:dyDescent="0.2">
      <c r="A27" s="11" t="s">
        <v>31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356.4</v>
      </c>
      <c r="H27" s="12">
        <v>356.4</v>
      </c>
      <c r="I27" s="12">
        <v>32.4</v>
      </c>
    </row>
    <row r="28" spans="1:9" ht="10.9" customHeight="1" x14ac:dyDescent="0.2">
      <c r="A28" s="11" t="s">
        <v>32</v>
      </c>
      <c r="B28" s="12">
        <v>-83.76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-83.76</v>
      </c>
      <c r="I28" s="12">
        <v>-7.61</v>
      </c>
    </row>
    <row r="29" spans="1:9" ht="10.9" customHeight="1" x14ac:dyDescent="0.2">
      <c r="A29" s="11" t="s">
        <v>33</v>
      </c>
      <c r="B29" s="12">
        <v>0</v>
      </c>
      <c r="C29" s="12">
        <v>4813.03</v>
      </c>
      <c r="D29" s="12">
        <v>0</v>
      </c>
      <c r="E29" s="12">
        <v>0</v>
      </c>
      <c r="F29" s="12">
        <v>0</v>
      </c>
      <c r="G29" s="12">
        <v>0</v>
      </c>
      <c r="H29" s="12">
        <v>4813.03</v>
      </c>
      <c r="I29" s="12">
        <v>437.54</v>
      </c>
    </row>
    <row r="30" spans="1:9" ht="10.9" customHeight="1" x14ac:dyDescent="0.2">
      <c r="A30" s="11" t="s">
        <v>34</v>
      </c>
      <c r="B30" s="12">
        <v>0</v>
      </c>
      <c r="C30" s="12">
        <v>149.57</v>
      </c>
      <c r="D30" s="12">
        <v>0</v>
      </c>
      <c r="E30" s="12">
        <v>0</v>
      </c>
      <c r="F30" s="12">
        <v>0</v>
      </c>
      <c r="G30" s="12">
        <v>0</v>
      </c>
      <c r="H30" s="12">
        <v>149.57</v>
      </c>
      <c r="I30" s="12">
        <v>13.6</v>
      </c>
    </row>
    <row r="31" spans="1:9" ht="10.9" customHeight="1" x14ac:dyDescent="0.2">
      <c r="A31" s="11" t="s">
        <v>35</v>
      </c>
      <c r="B31" s="12">
        <v>0</v>
      </c>
      <c r="C31" s="12">
        <v>0</v>
      </c>
      <c r="D31" s="12">
        <v>0</v>
      </c>
      <c r="E31" s="12">
        <v>4438.8599999999997</v>
      </c>
      <c r="F31" s="12">
        <v>0</v>
      </c>
      <c r="G31" s="12">
        <v>0</v>
      </c>
      <c r="H31" s="12">
        <v>4438.8599999999997</v>
      </c>
      <c r="I31" s="12">
        <v>403.53</v>
      </c>
    </row>
    <row r="32" spans="1:9" ht="10.9" customHeight="1" x14ac:dyDescent="0.2">
      <c r="A32" s="11" t="s">
        <v>36</v>
      </c>
      <c r="B32" s="12">
        <v>0</v>
      </c>
      <c r="C32" s="12">
        <v>708.25</v>
      </c>
      <c r="D32" s="12">
        <v>0</v>
      </c>
      <c r="E32" s="12">
        <v>0</v>
      </c>
      <c r="F32" s="12">
        <v>0</v>
      </c>
      <c r="G32" s="12">
        <v>0</v>
      </c>
      <c r="H32" s="12">
        <v>708.25</v>
      </c>
      <c r="I32" s="12">
        <v>64.39</v>
      </c>
    </row>
    <row r="33" spans="1:9" ht="10.9" customHeight="1" x14ac:dyDescent="0.2">
      <c r="A33" s="11" t="s">
        <v>37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1175</v>
      </c>
      <c r="H33" s="12">
        <v>1175</v>
      </c>
      <c r="I33" s="12">
        <v>106.82</v>
      </c>
    </row>
    <row r="34" spans="1:9" ht="10.9" customHeight="1" x14ac:dyDescent="0.2">
      <c r="A34" s="11" t="s">
        <v>38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1020.1</v>
      </c>
      <c r="H34" s="12">
        <v>1020.1</v>
      </c>
      <c r="I34" s="12">
        <v>92.74</v>
      </c>
    </row>
    <row r="35" spans="1:9" ht="10.9" customHeight="1" x14ac:dyDescent="0.2">
      <c r="A35" s="11" t="s">
        <v>39</v>
      </c>
      <c r="B35" s="12">
        <v>0</v>
      </c>
      <c r="C35" s="12">
        <v>3300</v>
      </c>
      <c r="D35" s="12">
        <v>0</v>
      </c>
      <c r="E35" s="12">
        <v>0</v>
      </c>
      <c r="F35" s="12">
        <v>0</v>
      </c>
      <c r="G35" s="12">
        <v>0</v>
      </c>
      <c r="H35" s="12">
        <v>3300</v>
      </c>
      <c r="I35" s="12">
        <v>300</v>
      </c>
    </row>
    <row r="36" spans="1:9" ht="10.9" customHeight="1" x14ac:dyDescent="0.2">
      <c r="A36" s="11" t="s">
        <v>40</v>
      </c>
      <c r="B36" s="12">
        <v>0</v>
      </c>
      <c r="C36" s="12">
        <v>29664.68</v>
      </c>
      <c r="D36" s="12">
        <v>857.34</v>
      </c>
      <c r="E36" s="12">
        <v>0</v>
      </c>
      <c r="F36" s="12">
        <v>0</v>
      </c>
      <c r="G36" s="12">
        <v>0</v>
      </c>
      <c r="H36" s="12">
        <v>30522.02</v>
      </c>
      <c r="I36" s="12">
        <v>2774.72</v>
      </c>
    </row>
    <row r="37" spans="1:9" ht="10.9" customHeight="1" x14ac:dyDescent="0.2">
      <c r="A37" s="11" t="s">
        <v>41</v>
      </c>
      <c r="B37" s="12">
        <v>151.25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151.25</v>
      </c>
      <c r="I37" s="12">
        <v>13.75</v>
      </c>
    </row>
    <row r="38" spans="1:9" ht="10.9" customHeight="1" x14ac:dyDescent="0.2">
      <c r="A38" s="11" t="s">
        <v>42</v>
      </c>
      <c r="B38" s="12">
        <v>0</v>
      </c>
      <c r="C38" s="12">
        <v>0</v>
      </c>
      <c r="D38" s="12">
        <v>0</v>
      </c>
      <c r="E38" s="12">
        <v>281.23</v>
      </c>
      <c r="F38" s="12">
        <v>0</v>
      </c>
      <c r="G38" s="12">
        <v>0</v>
      </c>
      <c r="H38" s="12">
        <v>281.23</v>
      </c>
      <c r="I38" s="12">
        <v>25.57</v>
      </c>
    </row>
    <row r="39" spans="1:9" ht="10.9" customHeight="1" x14ac:dyDescent="0.2">
      <c r="A39" s="11" t="s">
        <v>43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4879.75</v>
      </c>
      <c r="H39" s="12">
        <v>4879.75</v>
      </c>
      <c r="I39" s="12">
        <v>405.69</v>
      </c>
    </row>
    <row r="40" spans="1:9" ht="10.9" customHeight="1" x14ac:dyDescent="0.2">
      <c r="A40" s="11" t="s">
        <v>44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680</v>
      </c>
      <c r="H40" s="12">
        <v>680</v>
      </c>
      <c r="I40" s="12">
        <v>7.27</v>
      </c>
    </row>
    <row r="41" spans="1:9" ht="10.9" customHeight="1" x14ac:dyDescent="0.2">
      <c r="A41" s="11" t="s">
        <v>45</v>
      </c>
      <c r="B41" s="12">
        <v>651.12</v>
      </c>
      <c r="C41" s="12">
        <v>1215.0999999999999</v>
      </c>
      <c r="D41" s="12">
        <v>0</v>
      </c>
      <c r="E41" s="12">
        <v>0</v>
      </c>
      <c r="F41" s="12">
        <v>0</v>
      </c>
      <c r="G41" s="12">
        <v>0</v>
      </c>
      <c r="H41" s="12">
        <v>1866.22</v>
      </c>
      <c r="I41" s="12">
        <v>169.65</v>
      </c>
    </row>
    <row r="42" spans="1:9" ht="10.9" customHeight="1" x14ac:dyDescent="0.2">
      <c r="A42" s="11" t="s">
        <v>46</v>
      </c>
      <c r="B42" s="12">
        <v>0</v>
      </c>
      <c r="C42" s="12">
        <v>0</v>
      </c>
      <c r="D42" s="12">
        <v>0</v>
      </c>
      <c r="E42" s="12">
        <v>55.61</v>
      </c>
      <c r="F42" s="12">
        <v>0</v>
      </c>
      <c r="G42" s="12">
        <v>0</v>
      </c>
      <c r="H42" s="12">
        <v>55.61</v>
      </c>
      <c r="I42" s="12">
        <v>5.0599999999999996</v>
      </c>
    </row>
    <row r="43" spans="1:9" ht="10.9" customHeight="1" x14ac:dyDescent="0.2">
      <c r="A43" s="11" t="s">
        <v>47</v>
      </c>
      <c r="B43" s="12">
        <v>0</v>
      </c>
      <c r="C43" s="12">
        <v>0</v>
      </c>
      <c r="D43" s="12">
        <v>0</v>
      </c>
      <c r="E43" s="12">
        <v>45347.16</v>
      </c>
      <c r="F43" s="12">
        <v>0</v>
      </c>
      <c r="G43" s="12">
        <v>0</v>
      </c>
      <c r="H43" s="12">
        <v>45347.16</v>
      </c>
      <c r="I43" s="12">
        <v>4122.47</v>
      </c>
    </row>
    <row r="44" spans="1:9" ht="10.9" customHeight="1" x14ac:dyDescent="0.2">
      <c r="A44" s="11" t="s">
        <v>48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45</v>
      </c>
      <c r="H44" s="12">
        <v>45</v>
      </c>
      <c r="I44" s="12">
        <v>4.09</v>
      </c>
    </row>
    <row r="45" spans="1:9" ht="10.9" customHeight="1" x14ac:dyDescent="0.2">
      <c r="A45" s="11" t="s">
        <v>49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169</v>
      </c>
      <c r="H45" s="12">
        <v>169</v>
      </c>
      <c r="I45" s="12">
        <v>15.36</v>
      </c>
    </row>
    <row r="46" spans="1:9" ht="10.9" customHeight="1" x14ac:dyDescent="0.2">
      <c r="A46" s="11" t="s">
        <v>50</v>
      </c>
      <c r="B46" s="12">
        <v>0</v>
      </c>
      <c r="C46" s="12">
        <v>407</v>
      </c>
      <c r="D46" s="12">
        <v>0</v>
      </c>
      <c r="E46" s="12">
        <v>0</v>
      </c>
      <c r="F46" s="12">
        <v>0</v>
      </c>
      <c r="G46" s="12">
        <v>0</v>
      </c>
      <c r="H46" s="12">
        <v>407</v>
      </c>
      <c r="I46" s="12">
        <v>37</v>
      </c>
    </row>
    <row r="47" spans="1:9" ht="10.9" customHeight="1" x14ac:dyDescent="0.2">
      <c r="A47" s="11" t="s">
        <v>51</v>
      </c>
      <c r="B47" s="12">
        <v>0</v>
      </c>
      <c r="C47" s="12">
        <v>385</v>
      </c>
      <c r="D47" s="12">
        <v>0</v>
      </c>
      <c r="E47" s="12">
        <v>0</v>
      </c>
      <c r="F47" s="12">
        <v>0</v>
      </c>
      <c r="G47" s="12">
        <v>0</v>
      </c>
      <c r="H47" s="12">
        <v>385</v>
      </c>
      <c r="I47" s="12">
        <v>35</v>
      </c>
    </row>
    <row r="48" spans="1:9" ht="10.9" customHeight="1" x14ac:dyDescent="0.2">
      <c r="A48" s="11" t="s">
        <v>52</v>
      </c>
      <c r="B48" s="12">
        <v>164.45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164.45</v>
      </c>
      <c r="I48" s="12">
        <v>7</v>
      </c>
    </row>
    <row r="49" spans="1:9" ht="10.9" customHeight="1" x14ac:dyDescent="0.2">
      <c r="A49" s="11" t="s">
        <v>53</v>
      </c>
      <c r="B49" s="12">
        <v>0</v>
      </c>
      <c r="C49" s="12">
        <v>0</v>
      </c>
      <c r="D49" s="12">
        <v>0</v>
      </c>
      <c r="E49" s="12">
        <v>0</v>
      </c>
      <c r="F49" s="12">
        <v>2963.5</v>
      </c>
      <c r="G49" s="12">
        <v>0</v>
      </c>
      <c r="H49" s="12">
        <v>2963.5</v>
      </c>
      <c r="I49" s="12">
        <v>269.41000000000003</v>
      </c>
    </row>
    <row r="50" spans="1:9" ht="10.9" customHeight="1" x14ac:dyDescent="0.2">
      <c r="A50" s="11" t="s">
        <v>54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140</v>
      </c>
      <c r="H50" s="12">
        <v>140</v>
      </c>
      <c r="I50" s="12">
        <v>12.73</v>
      </c>
    </row>
    <row r="51" spans="1:9" ht="10.9" customHeight="1" x14ac:dyDescent="0.2">
      <c r="A51" s="11" t="s">
        <v>55</v>
      </c>
      <c r="B51" s="12">
        <v>5994.17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5994.17</v>
      </c>
      <c r="I51" s="12">
        <v>544.91999999999996</v>
      </c>
    </row>
    <row r="52" spans="1:9" ht="10.9" customHeight="1" x14ac:dyDescent="0.2">
      <c r="A52" s="11" t="s">
        <v>56</v>
      </c>
      <c r="B52" s="12">
        <v>0</v>
      </c>
      <c r="C52" s="12">
        <v>0</v>
      </c>
      <c r="D52" s="12">
        <v>250</v>
      </c>
      <c r="E52" s="12">
        <v>0</v>
      </c>
      <c r="F52" s="12">
        <v>0</v>
      </c>
      <c r="G52" s="12">
        <v>0</v>
      </c>
      <c r="H52" s="12">
        <v>250</v>
      </c>
      <c r="I52" s="12">
        <v>0</v>
      </c>
    </row>
    <row r="53" spans="1:9" ht="10.9" customHeight="1" x14ac:dyDescent="0.2">
      <c r="A53" s="11" t="s">
        <v>57</v>
      </c>
      <c r="B53" s="12">
        <v>0</v>
      </c>
      <c r="C53" s="12">
        <v>2394.1999999999998</v>
      </c>
      <c r="D53" s="12">
        <v>0</v>
      </c>
      <c r="E53" s="12">
        <v>0</v>
      </c>
      <c r="F53" s="12">
        <v>0</v>
      </c>
      <c r="G53" s="12">
        <v>0</v>
      </c>
      <c r="H53" s="12">
        <v>2394.1999999999998</v>
      </c>
      <c r="I53" s="12">
        <v>217.65</v>
      </c>
    </row>
    <row r="54" spans="1:9" ht="10.9" customHeight="1" x14ac:dyDescent="0.2">
      <c r="A54" s="11" t="s">
        <v>58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14150.2</v>
      </c>
      <c r="H54" s="12">
        <v>14150.2</v>
      </c>
      <c r="I54" s="12">
        <v>1286.3800000000001</v>
      </c>
    </row>
    <row r="55" spans="1:9" ht="10.9" customHeight="1" x14ac:dyDescent="0.2">
      <c r="A55" s="13" t="s">
        <v>59</v>
      </c>
      <c r="B55" s="14">
        <f t="shared" ref="B55:I55" si="0">SUM(B9:B54)</f>
        <v>18021.5</v>
      </c>
      <c r="C55" s="14">
        <f t="shared" si="0"/>
        <v>51092.039999999994</v>
      </c>
      <c r="D55" s="14">
        <f t="shared" si="0"/>
        <v>8333.4900000000016</v>
      </c>
      <c r="E55" s="14">
        <f t="shared" si="0"/>
        <v>51068.86</v>
      </c>
      <c r="F55" s="14">
        <f t="shared" si="0"/>
        <v>21054.039999999997</v>
      </c>
      <c r="G55" s="14">
        <f t="shared" si="0"/>
        <v>33298.449999999997</v>
      </c>
      <c r="H55" s="14">
        <f t="shared" si="0"/>
        <v>182868.38000000003</v>
      </c>
      <c r="I55" s="14">
        <f t="shared" si="0"/>
        <v>16546.02</v>
      </c>
    </row>
    <row r="56" spans="1:9" ht="13.35" customHeight="1" x14ac:dyDescent="0.2"/>
    <row r="57" spans="1:9" ht="10.9" customHeight="1" x14ac:dyDescent="0.2">
      <c r="A57" s="15" t="s">
        <v>10</v>
      </c>
      <c r="B57" s="16">
        <f t="shared" ref="B57:I57" si="1">B55</f>
        <v>18021.5</v>
      </c>
      <c r="C57" s="16">
        <f t="shared" si="1"/>
        <v>51092.039999999994</v>
      </c>
      <c r="D57" s="16">
        <f t="shared" si="1"/>
        <v>8333.4900000000016</v>
      </c>
      <c r="E57" s="16">
        <f t="shared" si="1"/>
        <v>51068.86</v>
      </c>
      <c r="F57" s="16">
        <f t="shared" si="1"/>
        <v>21054.039999999997</v>
      </c>
      <c r="G57" s="16">
        <f t="shared" si="1"/>
        <v>33298.449999999997</v>
      </c>
      <c r="H57" s="16">
        <f t="shared" si="1"/>
        <v>182868.38000000003</v>
      </c>
      <c r="I57" s="16">
        <f t="shared" si="1"/>
        <v>16546.02</v>
      </c>
    </row>
    <row r="58" spans="1:9" ht="13.35" customHeight="1" x14ac:dyDescent="0.2"/>
    <row r="59" spans="1:9" ht="10.9" customHeight="1" x14ac:dyDescent="0.2">
      <c r="A59" s="15" t="s">
        <v>60</v>
      </c>
      <c r="B59" s="17">
        <f>(B55 / SUM(B55:G55))</f>
        <v>9.8549021979633653E-2</v>
      </c>
      <c r="C59" s="17">
        <f>(C55 / SUM(B55:G55))</f>
        <v>0.27939242421243077</v>
      </c>
      <c r="D59" s="17">
        <f>(D55 / SUM(B55:G55))</f>
        <v>4.55709729588024E-2</v>
      </c>
      <c r="E59" s="17">
        <f>(E55 / SUM(B55:G55))</f>
        <v>0.27926566637709593</v>
      </c>
      <c r="F59" s="17">
        <f>(F55 / SUM(B55:G55))</f>
        <v>0.11513220601615215</v>
      </c>
      <c r="G59" s="17">
        <f>(G55 / SUM(B55:G55))</f>
        <v>0.18208970845588501</v>
      </c>
      <c r="H59" s="17">
        <f>(H55 / H55)</f>
        <v>1</v>
      </c>
      <c r="I59" s="17">
        <f>(I55 / I55)</f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Payables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s106</cp:lastModifiedBy>
  <dcterms:modified xsi:type="dcterms:W3CDTF">2025-03-29T08:10:57Z</dcterms:modified>
</cp:coreProperties>
</file>