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Aged Payables Summary" sheetId="1" r:id="rId1"/>
  </sheets>
  <calcPr calcId="162913"/>
</workbook>
</file>

<file path=xl/sharedStrings.xml><?xml version="1.0" encoding="utf-8"?>
<sst xmlns="http://schemas.openxmlformats.org/spreadsheetml/2006/main" count="40" uniqueCount="40">
  <si>
    <t>Aged Payables Summary</t>
  </si>
  <si>
    <t>AJQ PTY LTD</t>
  </si>
  <si>
    <t>As at 30 June 2024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</si>
  <si>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</si>
  <si>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</si>
  <si>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</si>
  <si>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</si>
  <si>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</si>
  <si>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</si>
  <si>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</si>
  <si>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</si>
  <si>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</si>
  <si>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</si>
  <si>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Aged Payables</t>
  </si>
  <si>
    <t>Australia and New Zealand Testing Board (ANZTB)</t>
  </si>
  <si>
    <t>Automation Anywhere Inc</t>
  </si>
  <si>
    <t>Board Cyber Advisory Pty Ltd</t>
  </si>
  <si>
    <t>Fit2Work</t>
  </si>
  <si>
    <t>Gatehouse Solutions</t>
  </si>
  <si>
    <t>HS Cyber Pty Ltd</t>
  </si>
  <si>
    <t>James Frank</t>
  </si>
  <si>
    <t>Lets Do It</t>
  </si>
  <si>
    <t>Liam Carey</t>
  </si>
  <si>
    <t>M3H</t>
  </si>
  <si>
    <t>Michael Rooney (michael.rooney1@gmail.com)</t>
  </si>
  <si>
    <t>Oratech Solutions</t>
  </si>
  <si>
    <t>RCBL</t>
  </si>
  <si>
    <t>Richard Puncheon (richopuncheon@gmail.com)</t>
  </si>
  <si>
    <t>Seek Limited</t>
  </si>
  <si>
    <t>SH Lim</t>
  </si>
  <si>
    <t>Simplify Software</t>
  </si>
  <si>
    <t>Simply AI Pty Ltd</t>
  </si>
  <si>
    <t>Swag N Send</t>
  </si>
  <si>
    <t>Tarka Technology</t>
  </si>
  <si>
    <t>Techaxis Pty Ltd</t>
  </si>
  <si>
    <t>Tie Penatti</t>
  </si>
  <si>
    <t>Treasure Technologies</t>
  </si>
  <si>
    <t>William Rayner</t>
  </si>
  <si>
    <t>Total Aged Payables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</si>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</sst>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1" xfId="0" applyFont="true" applyBorder="true" applyAlignment="true">
      <alignment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6" fillId="2" borderId="3" xfId="0" applyFont="true" applyFill="true" applyBorder="true" applyAlignment="true">
      <alignment vertical="center"/>
    </xf>
    <xf numFmtId="164" fontId="6" fillId="2" borderId="3" xfId="0" applyNumberFormat="true" applyFont="true" applyFill="true" applyBorder="true" applyAlignment="true">
      <alignment horizontal="right" vertical="center"/>
    </xf>
    <xf numFmtId="10" fontId="6" fillId="2" borderId="3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I37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47.83203125" customWidth="1"/>
    <col min="2" max="2" width="10.16015625" customWidth="1"/>
    <col min="3" max="3" width="12.16015625" customWidth="1"/>
    <col min="4" max="4" width="10.33203125" customWidth="1"/>
    <col min="5" max="6" width="11.16015625" customWidth="1"/>
    <col min="7" max="8" width="10.16015625" customWidth="1"/>
    <col min="9" max="9" width="19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</row>
    <row r="4" ht="14.4" customHeight="true" customFormat="true" s="3">
      <c r="A4" s="4" t="s">
        <v>3</v>
      </c>
      <c r="B4" s="4"/>
      <c r="C4" s="4"/>
      <c r="D4" s="4"/>
      <c r="E4" s="4"/>
      <c r="F4" s="4"/>
      <c r="G4" s="4"/>
      <c r="H4" s="4"/>
      <c r="I4" s="4"/>
    </row>
    <row r="5" ht="13.35" customHeight="true"/>
    <row r="6" ht="12.1" customHeight="true" customFormat="true" s="5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</row>
    <row r="7" ht="13.35" customHeight="true"/>
    <row r="8" ht="12.1" customHeight="true" customFormat="true" s="5">
      <c r="A8" s="8" t="s">
        <v>13</v>
      </c>
      <c r="B8" s="8"/>
      <c r="C8" s="8"/>
      <c r="D8" s="8"/>
      <c r="E8" s="8"/>
      <c r="F8" s="8"/>
      <c r="G8" s="8"/>
      <c r="H8" s="8"/>
      <c r="I8" s="8"/>
    </row>
    <row r="9" ht="10.95" customHeight="true" customFormat="true" s="9">
      <c r="A9" s="10" t="s">
        <v>14</v>
      </c>
      <c r="B9" s="11">
        <v>0</v>
      </c>
      <c r="C9" s="11">
        <v>0</v>
      </c>
      <c r="D9" s="11">
        <v>990.00</v>
      </c>
      <c r="E9" s="11">
        <v>0</v>
      </c>
      <c r="F9" s="11">
        <v>0</v>
      </c>
      <c r="G9" s="11">
        <v>0</v>
      </c>
      <c r="H9" s="11">
        <v>990.00</v>
      </c>
      <c r="I9" s="11">
        <v>90</v>
      </c>
    </row>
    <row r="10" ht="10.95" customHeight="true" customFormat="true" s="9">
      <c r="A10" s="12" t="s">
        <v>15</v>
      </c>
      <c r="B10" s="13">
        <v>0</v>
      </c>
      <c r="C10" s="13">
        <v>0</v>
      </c>
      <c r="D10" s="13">
        <v>52292.49</v>
      </c>
      <c r="E10" s="13">
        <v>0</v>
      </c>
      <c r="F10" s="13">
        <v>0</v>
      </c>
      <c r="G10" s="13">
        <v>0</v>
      </c>
      <c r="H10" s="13">
        <v>52292.49</v>
      </c>
      <c r="I10" s="13">
        <v>0</v>
      </c>
    </row>
    <row r="11" ht="10.95" customHeight="true" customFormat="true" s="9">
      <c r="A11" s="12" t="s">
        <v>16</v>
      </c>
      <c r="B11" s="13">
        <v>0</v>
      </c>
      <c r="C11" s="13">
        <v>6930.00</v>
      </c>
      <c r="D11" s="13">
        <v>0</v>
      </c>
      <c r="E11" s="13">
        <v>0</v>
      </c>
      <c r="F11" s="13">
        <v>0</v>
      </c>
      <c r="G11" s="13">
        <v>0</v>
      </c>
      <c r="H11" s="13">
        <v>6930.00</v>
      </c>
      <c r="I11" s="13">
        <v>630</v>
      </c>
    </row>
    <row r="12" ht="10.95" customHeight="true" customFormat="true" s="9">
      <c r="A12" s="12" t="s">
        <v>17</v>
      </c>
      <c r="B12" s="13">
        <v>170.50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170.50</v>
      </c>
      <c r="I12" s="13">
        <v>15.5</v>
      </c>
    </row>
    <row r="13" ht="10.95" customHeight="true" customFormat="true" s="9">
      <c r="A13" s="12" t="s">
        <v>18</v>
      </c>
      <c r="B13" s="13">
        <v>0</v>
      </c>
      <c r="C13" s="13">
        <v>5280.00</v>
      </c>
      <c r="D13" s="13">
        <v>10560.00</v>
      </c>
      <c r="E13" s="13">
        <v>0</v>
      </c>
      <c r="F13" s="13">
        <v>0</v>
      </c>
      <c r="G13" s="13">
        <v>0</v>
      </c>
      <c r="H13" s="13">
        <v>15840.00</v>
      </c>
      <c r="I13" s="13">
        <v>1440</v>
      </c>
    </row>
    <row r="14" ht="10.95" customHeight="true" customFormat="true" s="9">
      <c r="A14" s="12" t="s">
        <v>19</v>
      </c>
      <c r="B14" s="13">
        <v>11880.00</v>
      </c>
      <c r="C14" s="13">
        <v>4950.00</v>
      </c>
      <c r="D14" s="13">
        <v>0</v>
      </c>
      <c r="E14" s="13">
        <v>0</v>
      </c>
      <c r="F14" s="13">
        <v>0</v>
      </c>
      <c r="G14" s="13">
        <v>0</v>
      </c>
      <c r="H14" s="13">
        <v>16830.00</v>
      </c>
      <c r="I14" s="13">
        <v>1530</v>
      </c>
    </row>
    <row r="15" ht="10.95" customHeight="true" customFormat="true" s="9">
      <c r="A15" s="12" t="s">
        <v>20</v>
      </c>
      <c r="B15" s="13">
        <v>3755.37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3755.37</v>
      </c>
      <c r="I15" s="13">
        <v>72.97</v>
      </c>
    </row>
    <row r="16" ht="10.95" customHeight="true" customFormat="true" s="9">
      <c r="A16" s="12" t="s">
        <v>21</v>
      </c>
      <c r="B16" s="13">
        <v>5225.00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5225.00</v>
      </c>
      <c r="I16" s="13">
        <v>475</v>
      </c>
    </row>
    <row r="17" ht="10.95" customHeight="true" customFormat="true" s="9">
      <c r="A17" s="12" t="s">
        <v>22</v>
      </c>
      <c r="B17" s="13">
        <v>0</v>
      </c>
      <c r="C17" s="13">
        <v>4466.00</v>
      </c>
      <c r="D17" s="13">
        <v>0</v>
      </c>
      <c r="E17" s="13">
        <v>0</v>
      </c>
      <c r="F17" s="13">
        <v>0</v>
      </c>
      <c r="G17" s="13">
        <v>0</v>
      </c>
      <c r="H17" s="13">
        <v>4466.00</v>
      </c>
      <c r="I17" s="13">
        <v>406</v>
      </c>
    </row>
    <row r="18" ht="10.95" customHeight="true" customFormat="true" s="9">
      <c r="A18" s="12" t="s">
        <v>23</v>
      </c>
      <c r="B18" s="13">
        <v>4207.50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4207.50</v>
      </c>
      <c r="I18" s="13">
        <v>382.5</v>
      </c>
    </row>
    <row r="19" ht="10.95" customHeight="true" customFormat="true" s="9">
      <c r="A19" s="12" t="s">
        <v>24</v>
      </c>
      <c r="B19" s="13">
        <v>48.68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48.68</v>
      </c>
      <c r="I19" s="13">
        <v>0</v>
      </c>
    </row>
    <row r="20" ht="10.95" customHeight="true" customFormat="true" s="9">
      <c r="A20" s="12" t="s">
        <v>25</v>
      </c>
      <c r="B20" s="13">
        <v>0</v>
      </c>
      <c r="C20" s="13">
        <v>6624.75</v>
      </c>
      <c r="D20" s="13">
        <v>0</v>
      </c>
      <c r="E20" s="13">
        <v>5299.80</v>
      </c>
      <c r="F20" s="13">
        <v>0</v>
      </c>
      <c r="G20" s="13">
        <v>0</v>
      </c>
      <c r="H20" s="13">
        <v>11924.55</v>
      </c>
      <c r="I20" s="13">
        <v>1084.05</v>
      </c>
    </row>
    <row r="21" ht="10.95" customHeight="true" customFormat="true" s="9">
      <c r="A21" s="12" t="s">
        <v>26</v>
      </c>
      <c r="B21" s="13">
        <v>0</v>
      </c>
      <c r="C21" s="13">
        <v>4400.00</v>
      </c>
      <c r="D21" s="13">
        <v>0</v>
      </c>
      <c r="E21" s="13">
        <v>0</v>
      </c>
      <c r="F21" s="13">
        <v>0</v>
      </c>
      <c r="G21" s="13">
        <v>0</v>
      </c>
      <c r="H21" s="13">
        <v>4400.00</v>
      </c>
      <c r="I21" s="13">
        <v>400</v>
      </c>
    </row>
    <row r="22" ht="10.95" customHeight="true" customFormat="true" s="9">
      <c r="A22" s="12" t="s">
        <v>27</v>
      </c>
      <c r="B22" s="13">
        <v>177.01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177.01</v>
      </c>
      <c r="I22" s="13">
        <v>16.09</v>
      </c>
    </row>
    <row r="23" ht="10.95" customHeight="true" customFormat="true" s="9">
      <c r="A23" s="12" t="s">
        <v>28</v>
      </c>
      <c r="B23" s="13">
        <v>379.50</v>
      </c>
      <c r="C23" s="13">
        <v>390.50</v>
      </c>
      <c r="D23" s="13">
        <v>0</v>
      </c>
      <c r="E23" s="13">
        <v>0</v>
      </c>
      <c r="F23" s="13">
        <v>0</v>
      </c>
      <c r="G23" s="13">
        <v>0</v>
      </c>
      <c r="H23" s="13">
        <v>770.00</v>
      </c>
      <c r="I23" s="13">
        <v>70.0</v>
      </c>
    </row>
    <row r="24" ht="10.95" customHeight="true" customFormat="true" s="9">
      <c r="A24" s="12" t="s">
        <v>29</v>
      </c>
      <c r="B24" s="13">
        <v>0</v>
      </c>
      <c r="C24" s="13">
        <v>0</v>
      </c>
      <c r="D24" s="13">
        <v>0</v>
      </c>
      <c r="E24" s="13">
        <v>0</v>
      </c>
      <c r="F24" s="13">
        <v>17930.00</v>
      </c>
      <c r="G24" s="13">
        <v>35860.00</v>
      </c>
      <c r="H24" s="13">
        <v>53790.00</v>
      </c>
      <c r="I24" s="13">
        <v>4890</v>
      </c>
    </row>
    <row r="25" ht="10.95" customHeight="true" customFormat="true" s="9">
      <c r="A25" s="12" t="s">
        <v>30</v>
      </c>
      <c r="B25" s="13">
        <v>5307.50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5307.50</v>
      </c>
      <c r="I25" s="13">
        <v>482.5</v>
      </c>
    </row>
    <row r="26" ht="10.95" customHeight="true" customFormat="true" s="9">
      <c r="A26" s="12" t="s">
        <v>31</v>
      </c>
      <c r="B26" s="13">
        <v>28789.75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28789.75</v>
      </c>
      <c r="I26" s="13">
        <v>2617.25</v>
      </c>
    </row>
    <row r="27" ht="10.95" customHeight="true" customFormat="true" s="9">
      <c r="A27" s="12" t="s">
        <v>32</v>
      </c>
      <c r="B27" s="13">
        <v>0</v>
      </c>
      <c r="C27" s="13">
        <v>1272.27</v>
      </c>
      <c r="D27" s="13">
        <v>81.84</v>
      </c>
      <c r="E27" s="13">
        <v>0</v>
      </c>
      <c r="F27" s="13">
        <v>0</v>
      </c>
      <c r="G27" s="13">
        <v>129.80</v>
      </c>
      <c r="H27" s="13">
        <v>1483.91</v>
      </c>
      <c r="I27" s="13">
        <v>134.91</v>
      </c>
    </row>
    <row r="28" ht="10.95" customHeight="true" customFormat="true" s="9">
      <c r="A28" s="12" t="s">
        <v>33</v>
      </c>
      <c r="B28" s="13">
        <v>6050.00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6050.00</v>
      </c>
      <c r="I28" s="13">
        <v>550</v>
      </c>
    </row>
    <row r="29" ht="10.95" customHeight="true" customFormat="true" s="9">
      <c r="A29" s="12" t="s">
        <v>34</v>
      </c>
      <c r="B29" s="13">
        <v>0</v>
      </c>
      <c r="C29" s="13">
        <v>9075.00</v>
      </c>
      <c r="D29" s="13">
        <v>0</v>
      </c>
      <c r="E29" s="13">
        <v>0</v>
      </c>
      <c r="F29" s="13">
        <v>0</v>
      </c>
      <c r="G29" s="13">
        <v>0</v>
      </c>
      <c r="H29" s="13">
        <v>9075.00</v>
      </c>
      <c r="I29" s="13">
        <v>825</v>
      </c>
    </row>
    <row r="30" ht="10.95" customHeight="true" customFormat="true" s="9">
      <c r="A30" s="12" t="s">
        <v>35</v>
      </c>
      <c r="B30" s="13">
        <v>4566.38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4566.38</v>
      </c>
      <c r="I30" s="13">
        <v>415.13</v>
      </c>
    </row>
    <row r="31" ht="10.95" customHeight="true" customFormat="true" s="9">
      <c r="A31" s="12" t="s">
        <v>36</v>
      </c>
      <c r="B31" s="13">
        <v>4004.88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4004.88</v>
      </c>
      <c r="I31" s="13">
        <v>364.08</v>
      </c>
    </row>
    <row r="32" ht="10.95" customHeight="true" customFormat="true" s="9">
      <c r="A32" s="12" t="s">
        <v>37</v>
      </c>
      <c r="B32" s="13">
        <v>244.26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244.26</v>
      </c>
      <c r="I32" s="13">
        <v>9.24</v>
      </c>
    </row>
    <row r="33" ht="10.95" customHeight="true" customFormat="true" s="9">
      <c r="A33" s="14" t="s">
        <v>38</v>
      </c>
      <c r="B33" s="15">
        <f ca="1">SUM(B9:B32)</f>
        <v>0</v>
      </c>
      <c r="C33" s="15">
        <f ca="1">SUM(C9:C32)</f>
        <v>0</v>
      </c>
      <c r="D33" s="15">
        <f ca="1">SUM(D9:D32)</f>
        <v>0</v>
      </c>
      <c r="E33" s="15">
        <f ca="1">SUM(E9:E32)</f>
        <v>0</v>
      </c>
      <c r="F33" s="15">
        <f ca="1">SUM(F9:F32)</f>
        <v>0</v>
      </c>
      <c r="G33" s="15">
        <f ca="1">SUM(G9:G32)</f>
        <v>0</v>
      </c>
      <c r="H33" s="15">
        <f ca="1">SUM(H9:H32)</f>
        <v>0</v>
      </c>
      <c r="I33" s="15">
        <f ca="1">SUM(I9:I32)</f>
        <v>0</v>
      </c>
    </row>
    <row r="34" ht="13.35" customHeight="true"/>
    <row r="35" ht="10.95" customHeight="true" customFormat="true" s="9">
      <c r="A35" s="16" t="s">
        <v>11</v>
      </c>
      <c r="B35" s="17">
        <f ca="1">B33</f>
        <v>0</v>
      </c>
      <c r="C35" s="17">
        <f ca="1">C33</f>
        <v>0</v>
      </c>
      <c r="D35" s="17">
        <f ca="1">D33</f>
        <v>0</v>
      </c>
      <c r="E35" s="17">
        <f ca="1">E33</f>
        <v>0</v>
      </c>
      <c r="F35" s="17">
        <f ca="1">F33</f>
        <v>0</v>
      </c>
      <c r="G35" s="17">
        <f ca="1">G33</f>
        <v>0</v>
      </c>
      <c r="H35" s="17">
        <f ca="1">H33</f>
        <v>0</v>
      </c>
      <c r="I35" s="17">
        <f ca="1">I33</f>
        <v>0</v>
      </c>
    </row>
    <row r="36" ht="13.35" customHeight="true"/>
    <row r="37" ht="10.95" customHeight="true" customFormat="true" s="9">
      <c r="A37" s="16" t="s">
        <v>39</v>
      </c>
      <c r="B37" s="18">
        <f ca="1">(B33 / SUM(B33:G33))</f>
        <v>0</v>
      </c>
      <c r="C37" s="18">
        <f ca="1">(C33 / SUM(B33:G33))</f>
        <v>0</v>
      </c>
      <c r="D37" s="18">
        <f ca="1">(D33 / SUM(B33:G33))</f>
        <v>0</v>
      </c>
      <c r="E37" s="18">
        <f ca="1">(E33 / SUM(B33:G33))</f>
        <v>0</v>
      </c>
      <c r="F37" s="18">
        <f ca="1">(F33 / SUM(B33:G33))</f>
        <v>0</v>
      </c>
      <c r="G37" s="18">
        <f ca="1">(G33 / SUM(B33:G33))</f>
        <v>0</v>
      </c>
      <c r="H37" s="18">
        <f ca="1">(H33 / H33)</f>
        <v>0</v>
      </c>
      <c r="I37" s="18">
        <f ca="1">(I33 / I33)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